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10785" yWindow="-15" windowWidth="10830" windowHeight="10155" activeTab="1" xr2:uid="{00000000-000D-0000-FFFF-FFFF00000000}"/>
  </bookViews>
  <sheets>
    <sheet name="Table 69" sheetId="4" r:id="rId1"/>
    <sheet name="Table 70" sheetId="3" r:id="rId2"/>
    <sheet name="Four-Year College Data" sheetId="1" r:id="rId3"/>
    <sheet name="Two-Year College Data" sheetId="5" r:id="rId4"/>
  </sheets>
  <definedNames>
    <definedName name="_xlnm.Print_Area" localSheetId="0">'Table 69'!$A$1:$V$69</definedName>
    <definedName name="_xlnm.Print_Area" localSheetId="1">'Table 70'!$A$1:$V$71</definedName>
  </definedNames>
  <calcPr calcId="171027"/>
</workbook>
</file>

<file path=xl/calcChain.xml><?xml version="1.0" encoding="utf-8"?>
<calcChain xmlns="http://schemas.openxmlformats.org/spreadsheetml/2006/main">
  <c r="U29" i="3" l="1"/>
  <c r="U66" i="3" l="1"/>
  <c r="U65" i="3"/>
  <c r="U64" i="3"/>
  <c r="U63" i="3"/>
  <c r="U62" i="3"/>
  <c r="U61" i="3"/>
  <c r="U60" i="3"/>
  <c r="U59" i="3"/>
  <c r="U58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9" i="3"/>
  <c r="U8" i="3"/>
  <c r="T66" i="3"/>
  <c r="T65" i="3"/>
  <c r="T64" i="3"/>
  <c r="T63" i="3"/>
  <c r="T62" i="3"/>
  <c r="T61" i="3"/>
  <c r="T60" i="3"/>
  <c r="T59" i="3"/>
  <c r="T58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9" i="3"/>
  <c r="T8" i="3"/>
  <c r="S66" i="3"/>
  <c r="S65" i="3"/>
  <c r="S64" i="3"/>
  <c r="S63" i="3"/>
  <c r="S62" i="3"/>
  <c r="S61" i="3"/>
  <c r="S60" i="3"/>
  <c r="S59" i="3"/>
  <c r="S58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9" i="3"/>
  <c r="S8" i="3"/>
  <c r="R66" i="3"/>
  <c r="R65" i="3"/>
  <c r="R64" i="3"/>
  <c r="R63" i="3"/>
  <c r="R62" i="3"/>
  <c r="R61" i="3"/>
  <c r="R60" i="3"/>
  <c r="R59" i="3"/>
  <c r="R58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9" i="3"/>
  <c r="R8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9" i="3"/>
  <c r="Q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9" i="3"/>
  <c r="P8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9" i="3"/>
  <c r="O8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9" i="3"/>
  <c r="N8" i="3"/>
  <c r="M66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9" i="3"/>
  <c r="M8" i="3"/>
  <c r="K66" i="3" l="1"/>
  <c r="K65" i="3"/>
  <c r="K64" i="3"/>
  <c r="K63" i="3"/>
  <c r="K62" i="3"/>
  <c r="K61" i="3"/>
  <c r="K60" i="3"/>
  <c r="K59" i="3"/>
  <c r="K58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J66" i="3"/>
  <c r="J65" i="3"/>
  <c r="J64" i="3"/>
  <c r="J63" i="3"/>
  <c r="J62" i="3"/>
  <c r="J61" i="3"/>
  <c r="J60" i="3"/>
  <c r="J59" i="3"/>
  <c r="J58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9" i="3"/>
  <c r="J8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9" i="3" l="1"/>
  <c r="I8" i="3"/>
  <c r="H66" i="3"/>
  <c r="H65" i="3"/>
  <c r="H64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9" i="3"/>
  <c r="H8" i="3"/>
  <c r="G66" i="3"/>
  <c r="G65" i="3"/>
  <c r="G64" i="3"/>
  <c r="G63" i="3"/>
  <c r="G62" i="3"/>
  <c r="G61" i="3"/>
  <c r="G60" i="3"/>
  <c r="G59" i="3"/>
  <c r="G58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G8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E66" i="3"/>
  <c r="E65" i="3"/>
  <c r="E64" i="3"/>
  <c r="E6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C66" i="3"/>
  <c r="C65" i="3"/>
  <c r="C64" i="3"/>
  <c r="C63" i="3"/>
  <c r="C62" i="3"/>
  <c r="C61" i="3"/>
  <c r="C60" i="3"/>
  <c r="C59" i="3"/>
  <c r="C58" i="3"/>
  <c r="C6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C8" i="3"/>
  <c r="U67" i="4" l="1"/>
  <c r="U66" i="4"/>
  <c r="U65" i="4"/>
  <c r="U64" i="4"/>
  <c r="U63" i="4"/>
  <c r="U62" i="4"/>
  <c r="U61" i="4"/>
  <c r="U60" i="4"/>
  <c r="U59" i="4"/>
  <c r="U58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9" i="4"/>
  <c r="U8" i="4"/>
  <c r="T67" i="4"/>
  <c r="T66" i="4"/>
  <c r="T65" i="4"/>
  <c r="T64" i="4"/>
  <c r="T63" i="4"/>
  <c r="T62" i="4"/>
  <c r="T61" i="4"/>
  <c r="T60" i="4"/>
  <c r="T59" i="4"/>
  <c r="T58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9" i="4"/>
  <c r="T8" i="4"/>
  <c r="S67" i="4"/>
  <c r="S66" i="4"/>
  <c r="S65" i="4"/>
  <c r="S64" i="4"/>
  <c r="S63" i="4"/>
  <c r="S62" i="4"/>
  <c r="S61" i="4"/>
  <c r="S60" i="4"/>
  <c r="S59" i="4"/>
  <c r="S58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9" i="4"/>
  <c r="S8" i="4"/>
  <c r="R67" i="4"/>
  <c r="R66" i="4"/>
  <c r="R65" i="4"/>
  <c r="R64" i="4"/>
  <c r="R63" i="4"/>
  <c r="R62" i="4"/>
  <c r="R61" i="4"/>
  <c r="R60" i="4"/>
  <c r="R59" i="4"/>
  <c r="R58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9" i="4"/>
  <c r="R8" i="4"/>
  <c r="Q67" i="4"/>
  <c r="Q66" i="4"/>
  <c r="Q65" i="4"/>
  <c r="Q64" i="4"/>
  <c r="Q63" i="4"/>
  <c r="Q62" i="4"/>
  <c r="Q61" i="4"/>
  <c r="Q60" i="4"/>
  <c r="Q59" i="4"/>
  <c r="Q58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9" i="4"/>
  <c r="Q8" i="4"/>
  <c r="P67" i="4"/>
  <c r="P66" i="4"/>
  <c r="P65" i="4"/>
  <c r="P64" i="4"/>
  <c r="P63" i="4"/>
  <c r="P62" i="4"/>
  <c r="P61" i="4"/>
  <c r="P60" i="4"/>
  <c r="P59" i="4"/>
  <c r="P58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9" i="4"/>
  <c r="P8" i="4"/>
  <c r="O67" i="4"/>
  <c r="O66" i="4"/>
  <c r="O65" i="4"/>
  <c r="O64" i="4"/>
  <c r="O63" i="4"/>
  <c r="O62" i="4"/>
  <c r="O61" i="4"/>
  <c r="O60" i="4"/>
  <c r="O59" i="4"/>
  <c r="O58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9" i="4"/>
  <c r="O8" i="4"/>
  <c r="N67" i="4"/>
  <c r="N66" i="4"/>
  <c r="N65" i="4"/>
  <c r="N64" i="4"/>
  <c r="N63" i="4"/>
  <c r="N62" i="4"/>
  <c r="N61" i="4"/>
  <c r="N60" i="4"/>
  <c r="N59" i="4"/>
  <c r="N58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9" i="4"/>
  <c r="N8" i="4"/>
  <c r="M67" i="4"/>
  <c r="M66" i="4"/>
  <c r="M65" i="4"/>
  <c r="M64" i="4"/>
  <c r="M63" i="4"/>
  <c r="M62" i="4"/>
  <c r="M61" i="4"/>
  <c r="M60" i="4"/>
  <c r="M59" i="4"/>
  <c r="M58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K67" i="4"/>
  <c r="K66" i="4"/>
  <c r="K65" i="4"/>
  <c r="K64" i="4"/>
  <c r="K63" i="4"/>
  <c r="K62" i="4"/>
  <c r="K61" i="4"/>
  <c r="K60" i="4"/>
  <c r="K59" i="4"/>
  <c r="K58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9" i="4"/>
  <c r="K8" i="4"/>
  <c r="J67" i="4"/>
  <c r="J66" i="4"/>
  <c r="J65" i="4"/>
  <c r="J64" i="4"/>
  <c r="J63" i="4"/>
  <c r="J62" i="4"/>
  <c r="J61" i="4"/>
  <c r="J60" i="4"/>
  <c r="J59" i="4"/>
  <c r="J58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9" i="4"/>
  <c r="J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H67" i="4"/>
  <c r="H66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9" i="4"/>
  <c r="H8" i="4"/>
  <c r="H11" i="4"/>
  <c r="G67" i="4"/>
  <c r="G66" i="4"/>
  <c r="G65" i="4"/>
  <c r="G64" i="4"/>
  <c r="G63" i="4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9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11" i="4"/>
  <c r="C9" i="4"/>
  <c r="C8" i="4"/>
  <c r="U67" i="3" l="1"/>
  <c r="T67" i="3"/>
  <c r="S67" i="3"/>
  <c r="R67" i="3"/>
  <c r="Q67" i="3"/>
  <c r="P67" i="3"/>
  <c r="O67" i="3"/>
  <c r="N67" i="3"/>
  <c r="M67" i="3"/>
  <c r="K67" i="3"/>
  <c r="J67" i="3"/>
  <c r="I67" i="3"/>
  <c r="H67" i="3"/>
  <c r="G67" i="3"/>
  <c r="F67" i="3"/>
  <c r="E67" i="3"/>
  <c r="D67" i="3"/>
  <c r="EX53" i="5" l="1"/>
  <c r="EW53" i="5"/>
  <c r="EV53" i="5"/>
  <c r="ES53" i="5"/>
  <c r="ER53" i="5"/>
  <c r="EQ53" i="5"/>
  <c r="EP53" i="5"/>
  <c r="EH53" i="5"/>
  <c r="EG53" i="5"/>
  <c r="EF53" i="5"/>
  <c r="EC53" i="5"/>
  <c r="EB53" i="5"/>
  <c r="EA53" i="5"/>
  <c r="DZ53" i="5"/>
  <c r="DR53" i="5"/>
  <c r="DQ53" i="5"/>
  <c r="DP53" i="5"/>
  <c r="DM53" i="5"/>
  <c r="DL53" i="5"/>
  <c r="DK53" i="5"/>
  <c r="DJ53" i="5"/>
  <c r="DB53" i="5"/>
  <c r="DA53" i="5"/>
  <c r="CZ53" i="5"/>
  <c r="CW53" i="5"/>
  <c r="CV53" i="5"/>
  <c r="CU53" i="5"/>
  <c r="CT53" i="5"/>
  <c r="CL53" i="5"/>
  <c r="CK53" i="5"/>
  <c r="CJ53" i="5"/>
  <c r="CG53" i="5"/>
  <c r="CF53" i="5"/>
  <c r="CE53" i="5"/>
  <c r="CD53" i="5"/>
  <c r="BV53" i="5"/>
  <c r="BU53" i="5"/>
  <c r="BT53" i="5"/>
  <c r="BQ53" i="5"/>
  <c r="BP53" i="5"/>
  <c r="BO53" i="5"/>
  <c r="BN53" i="5"/>
  <c r="BF53" i="5"/>
  <c r="BE53" i="5"/>
  <c r="BD53" i="5"/>
  <c r="BA53" i="5"/>
  <c r="AZ53" i="5"/>
  <c r="AY53" i="5"/>
  <c r="AX53" i="5"/>
  <c r="AP53" i="5"/>
  <c r="AO53" i="5"/>
  <c r="AN53" i="5"/>
  <c r="AK53" i="5"/>
  <c r="AJ53" i="5"/>
  <c r="AI53" i="5"/>
  <c r="AH53" i="5"/>
  <c r="Z53" i="5"/>
  <c r="Y53" i="5"/>
  <c r="X53" i="5"/>
  <c r="U53" i="5"/>
  <c r="T53" i="5"/>
  <c r="S53" i="5"/>
  <c r="R53" i="5"/>
  <c r="J53" i="5"/>
  <c r="I53" i="5"/>
  <c r="H53" i="5"/>
  <c r="E53" i="5"/>
  <c r="D53" i="5"/>
  <c r="C53" i="5"/>
  <c r="B53" i="5"/>
  <c r="E39" i="5"/>
  <c r="D39" i="5"/>
  <c r="C39" i="5"/>
  <c r="B39" i="5"/>
  <c r="J39" i="5"/>
  <c r="I39" i="5"/>
  <c r="H39" i="5"/>
  <c r="U39" i="5"/>
  <c r="T39" i="5"/>
  <c r="S39" i="5"/>
  <c r="R39" i="5"/>
  <c r="Z39" i="5"/>
  <c r="Y39" i="5"/>
  <c r="X39" i="5"/>
  <c r="AK39" i="5"/>
  <c r="AJ39" i="5"/>
  <c r="AI39" i="5"/>
  <c r="AH39" i="5"/>
  <c r="AP39" i="5"/>
  <c r="AO39" i="5"/>
  <c r="AN39" i="5"/>
  <c r="BA39" i="5"/>
  <c r="AZ39" i="5"/>
  <c r="AY39" i="5"/>
  <c r="AX39" i="5"/>
  <c r="BF39" i="5"/>
  <c r="BE39" i="5"/>
  <c r="BD39" i="5"/>
  <c r="BQ39" i="5"/>
  <c r="BP39" i="5"/>
  <c r="BO39" i="5"/>
  <c r="BN39" i="5"/>
  <c r="BV39" i="5"/>
  <c r="BU39" i="5"/>
  <c r="BT39" i="5"/>
  <c r="CG39" i="5"/>
  <c r="CF39" i="5"/>
  <c r="CE39" i="5"/>
  <c r="CD39" i="5"/>
  <c r="CL39" i="5"/>
  <c r="CK39" i="5"/>
  <c r="CJ39" i="5"/>
  <c r="CW39" i="5"/>
  <c r="CV39" i="5"/>
  <c r="CU39" i="5"/>
  <c r="CT39" i="5"/>
  <c r="DB39" i="5"/>
  <c r="DA39" i="5"/>
  <c r="CZ39" i="5"/>
  <c r="DM39" i="5"/>
  <c r="DL39" i="5"/>
  <c r="DK39" i="5"/>
  <c r="DJ39" i="5"/>
  <c r="DR39" i="5"/>
  <c r="DQ39" i="5"/>
  <c r="DP39" i="5"/>
  <c r="EC39" i="5"/>
  <c r="EB39" i="5"/>
  <c r="EA39" i="5"/>
  <c r="DZ39" i="5"/>
  <c r="EH39" i="5"/>
  <c r="EG39" i="5"/>
  <c r="EF39" i="5"/>
  <c r="ES39" i="5"/>
  <c r="ER39" i="5"/>
  <c r="EQ39" i="5"/>
  <c r="EP39" i="5"/>
  <c r="EW39" i="5"/>
  <c r="EV39" i="5"/>
  <c r="EX39" i="5"/>
  <c r="EX24" i="5"/>
  <c r="EW24" i="5"/>
  <c r="EV24" i="5"/>
  <c r="ES24" i="5"/>
  <c r="ER24" i="5"/>
  <c r="EQ24" i="5"/>
  <c r="EP24" i="5"/>
  <c r="EH24" i="5"/>
  <c r="EG24" i="5"/>
  <c r="EF24" i="5"/>
  <c r="EC24" i="5"/>
  <c r="EB24" i="5"/>
  <c r="EA24" i="5"/>
  <c r="DZ24" i="5"/>
  <c r="DR24" i="5"/>
  <c r="DQ24" i="5"/>
  <c r="DP24" i="5"/>
  <c r="DM24" i="5"/>
  <c r="DL24" i="5"/>
  <c r="DK24" i="5"/>
  <c r="DJ24" i="5"/>
  <c r="DB24" i="5"/>
  <c r="DA24" i="5"/>
  <c r="CZ24" i="5"/>
  <c r="CW24" i="5"/>
  <c r="CV24" i="5"/>
  <c r="CU24" i="5"/>
  <c r="CT24" i="5"/>
  <c r="CL24" i="5"/>
  <c r="CK24" i="5"/>
  <c r="CJ24" i="5"/>
  <c r="CG24" i="5"/>
  <c r="CF24" i="5"/>
  <c r="CE24" i="5"/>
  <c r="CD24" i="5"/>
  <c r="BV24" i="5"/>
  <c r="BU24" i="5"/>
  <c r="BT24" i="5"/>
  <c r="BQ24" i="5"/>
  <c r="BP24" i="5"/>
  <c r="BO24" i="5"/>
  <c r="BN24" i="5"/>
  <c r="BF24" i="5"/>
  <c r="BE24" i="5"/>
  <c r="BD24" i="5"/>
  <c r="BA24" i="5"/>
  <c r="AZ24" i="5"/>
  <c r="AY24" i="5"/>
  <c r="AX24" i="5"/>
  <c r="AP24" i="5"/>
  <c r="AO24" i="5"/>
  <c r="AN24" i="5"/>
  <c r="AK24" i="5"/>
  <c r="AJ24" i="5"/>
  <c r="AI24" i="5"/>
  <c r="AH24" i="5"/>
  <c r="Z24" i="5"/>
  <c r="Y24" i="5"/>
  <c r="X24" i="5"/>
  <c r="U24" i="5"/>
  <c r="T24" i="5"/>
  <c r="S24" i="5"/>
  <c r="R24" i="5"/>
  <c r="J24" i="5"/>
  <c r="I24" i="5"/>
  <c r="H24" i="5"/>
  <c r="E24" i="5"/>
  <c r="D24" i="5"/>
  <c r="C24" i="5"/>
  <c r="B24" i="5"/>
  <c r="EX53" i="1" l="1"/>
  <c r="EW53" i="1"/>
  <c r="EV53" i="1"/>
  <c r="ES53" i="1"/>
  <c r="ER53" i="1"/>
  <c r="EQ53" i="1"/>
  <c r="EP53" i="1"/>
  <c r="EH53" i="1"/>
  <c r="EG53" i="1"/>
  <c r="EF53" i="1"/>
  <c r="EC53" i="1"/>
  <c r="EB53" i="1"/>
  <c r="EA53" i="1"/>
  <c r="DZ53" i="1"/>
  <c r="DR53" i="1"/>
  <c r="DQ53" i="1"/>
  <c r="DP53" i="1"/>
  <c r="DM53" i="1"/>
  <c r="DL53" i="1"/>
  <c r="DK53" i="1"/>
  <c r="DJ53" i="1"/>
  <c r="DB53" i="1"/>
  <c r="DA53" i="1"/>
  <c r="CZ53" i="1"/>
  <c r="CW53" i="1"/>
  <c r="CV53" i="1"/>
  <c r="CU53" i="1"/>
  <c r="CT53" i="1"/>
  <c r="CL53" i="1"/>
  <c r="CK53" i="1"/>
  <c r="CJ53" i="1"/>
  <c r="CG53" i="1"/>
  <c r="CF53" i="1"/>
  <c r="CE53" i="1"/>
  <c r="CD53" i="1"/>
  <c r="BV53" i="1"/>
  <c r="BU53" i="1"/>
  <c r="BT53" i="1"/>
  <c r="BQ53" i="1"/>
  <c r="BP53" i="1"/>
  <c r="BO53" i="1"/>
  <c r="BN53" i="1"/>
  <c r="BF53" i="1"/>
  <c r="BE53" i="1"/>
  <c r="BD53" i="1"/>
  <c r="BA53" i="1"/>
  <c r="AZ53" i="1"/>
  <c r="AY53" i="1"/>
  <c r="AX53" i="1"/>
  <c r="AP53" i="1"/>
  <c r="AO53" i="1"/>
  <c r="AN53" i="1"/>
  <c r="AK53" i="1"/>
  <c r="AJ53" i="1"/>
  <c r="AI53" i="1"/>
  <c r="AH53" i="1"/>
  <c r="Z53" i="1"/>
  <c r="Y53" i="1"/>
  <c r="X53" i="1"/>
  <c r="U53" i="1"/>
  <c r="T53" i="1"/>
  <c r="S53" i="1"/>
  <c r="R53" i="1"/>
  <c r="J53" i="1"/>
  <c r="I53" i="1"/>
  <c r="H53" i="1"/>
  <c r="E53" i="1"/>
  <c r="D53" i="1"/>
  <c r="C53" i="1"/>
  <c r="B53" i="1"/>
  <c r="E39" i="1"/>
  <c r="D39" i="1"/>
  <c r="C39" i="1"/>
  <c r="B39" i="1"/>
  <c r="J39" i="1"/>
  <c r="I39" i="1"/>
  <c r="H39" i="1"/>
  <c r="U39" i="1"/>
  <c r="T39" i="1"/>
  <c r="S39" i="1"/>
  <c r="R39" i="1"/>
  <c r="Z39" i="1"/>
  <c r="Y39" i="1"/>
  <c r="X39" i="1"/>
  <c r="AK39" i="1"/>
  <c r="AJ39" i="1"/>
  <c r="AI39" i="1"/>
  <c r="AH39" i="1"/>
  <c r="AP39" i="1"/>
  <c r="AO39" i="1"/>
  <c r="AN39" i="1"/>
  <c r="BA39" i="1"/>
  <c r="AZ39" i="1"/>
  <c r="AY39" i="1"/>
  <c r="AX39" i="1"/>
  <c r="BF39" i="1"/>
  <c r="BE39" i="1"/>
  <c r="BD39" i="1"/>
  <c r="BQ39" i="1"/>
  <c r="BP39" i="1"/>
  <c r="BO39" i="1"/>
  <c r="BN39" i="1"/>
  <c r="BV39" i="1"/>
  <c r="BU39" i="1"/>
  <c r="BT39" i="1"/>
  <c r="CG39" i="1"/>
  <c r="CF39" i="1"/>
  <c r="CE39" i="1"/>
  <c r="CD39" i="1"/>
  <c r="CG24" i="1"/>
  <c r="CL39" i="1"/>
  <c r="CK39" i="1"/>
  <c r="CJ39" i="1"/>
  <c r="CW39" i="1"/>
  <c r="CV39" i="1"/>
  <c r="CU39" i="1"/>
  <c r="CT39" i="1"/>
  <c r="DB39" i="1"/>
  <c r="DA39" i="1"/>
  <c r="CZ39" i="1"/>
  <c r="DM39" i="1"/>
  <c r="DL39" i="1"/>
  <c r="DK39" i="1"/>
  <c r="DJ39" i="1"/>
  <c r="DR39" i="1"/>
  <c r="DQ39" i="1"/>
  <c r="DP39" i="1"/>
  <c r="EC39" i="1"/>
  <c r="EB39" i="1"/>
  <c r="EA39" i="1"/>
  <c r="DZ39" i="1"/>
  <c r="EH39" i="1"/>
  <c r="EG39" i="1"/>
  <c r="EF39" i="1"/>
  <c r="ES39" i="1"/>
  <c r="ER39" i="1"/>
  <c r="EQ39" i="1"/>
  <c r="EP39" i="1"/>
  <c r="EW39" i="1"/>
  <c r="EV39" i="1"/>
  <c r="EX39" i="1"/>
  <c r="EX24" i="1"/>
  <c r="EW24" i="1"/>
  <c r="EV24" i="1"/>
  <c r="ES24" i="1"/>
  <c r="ER24" i="1"/>
  <c r="EQ24" i="1"/>
  <c r="EP24" i="1"/>
  <c r="EH24" i="1"/>
  <c r="EG24" i="1"/>
  <c r="EF24" i="1"/>
  <c r="EC24" i="1"/>
  <c r="EB24" i="1"/>
  <c r="EA24" i="1"/>
  <c r="DZ24" i="1"/>
  <c r="DR24" i="1"/>
  <c r="DQ24" i="1"/>
  <c r="DP24" i="1"/>
  <c r="DM24" i="1"/>
  <c r="DL24" i="1"/>
  <c r="DK24" i="1"/>
  <c r="DJ24" i="1"/>
  <c r="DB24" i="1"/>
  <c r="DA24" i="1"/>
  <c r="CZ24" i="1"/>
  <c r="CW24" i="1"/>
  <c r="CV24" i="1"/>
  <c r="CU24" i="1"/>
  <c r="CT24" i="1"/>
  <c r="CL24" i="1"/>
  <c r="CK24" i="1"/>
  <c r="CJ24" i="1"/>
  <c r="CF24" i="1"/>
  <c r="CE24" i="1"/>
  <c r="CD24" i="1"/>
  <c r="BV24" i="1"/>
  <c r="BU24" i="1"/>
  <c r="BT24" i="1"/>
  <c r="BQ24" i="1"/>
  <c r="BP24" i="1"/>
  <c r="BO24" i="1"/>
  <c r="BN24" i="1"/>
  <c r="BF24" i="1"/>
  <c r="BE24" i="1"/>
  <c r="BD24" i="1"/>
  <c r="BA24" i="1"/>
  <c r="AZ24" i="1"/>
  <c r="AY24" i="1"/>
  <c r="AX24" i="1"/>
  <c r="AP24" i="1"/>
  <c r="AO24" i="1"/>
  <c r="AN24" i="1"/>
  <c r="AK24" i="1"/>
  <c r="AJ24" i="1"/>
  <c r="AI24" i="1"/>
  <c r="AH24" i="1"/>
  <c r="Z24" i="1"/>
  <c r="Y24" i="1"/>
  <c r="X24" i="1"/>
  <c r="U24" i="1"/>
  <c r="T24" i="1"/>
  <c r="S24" i="1"/>
  <c r="R24" i="1"/>
  <c r="J24" i="1"/>
  <c r="I24" i="1"/>
  <c r="H24" i="1"/>
  <c r="C24" i="1"/>
  <c r="D24" i="1"/>
  <c r="E24" i="1"/>
  <c r="B24" i="1"/>
  <c r="EH13" i="5" l="1"/>
  <c r="BV13" i="5" l="1"/>
  <c r="J10" i="3" l="1"/>
  <c r="G10" i="4"/>
  <c r="I10" i="4"/>
  <c r="J10" i="4"/>
  <c r="I28" i="4"/>
  <c r="F57" i="4"/>
  <c r="F28" i="4"/>
  <c r="E57" i="4"/>
  <c r="F10" i="3"/>
  <c r="I57" i="4"/>
  <c r="E10" i="4"/>
  <c r="C10" i="4"/>
  <c r="K10" i="4"/>
  <c r="J28" i="4"/>
  <c r="G57" i="4"/>
  <c r="H28" i="4"/>
  <c r="J43" i="4"/>
  <c r="H10" i="4"/>
  <c r="G28" i="4"/>
  <c r="I43" i="4"/>
  <c r="D57" i="4"/>
  <c r="H10" i="3"/>
  <c r="D43" i="4"/>
  <c r="C57" i="4"/>
  <c r="F10" i="4"/>
  <c r="E28" i="4"/>
  <c r="G43" i="4"/>
  <c r="J57" i="4"/>
  <c r="K43" i="4"/>
  <c r="K57" i="4"/>
  <c r="D28" i="4"/>
  <c r="F43" i="4"/>
  <c r="C43" i="4"/>
  <c r="H43" i="4"/>
  <c r="D10" i="4"/>
  <c r="C28" i="4"/>
  <c r="K28" i="4"/>
  <c r="E43" i="4"/>
  <c r="H57" i="4"/>
  <c r="D10" i="3"/>
  <c r="C28" i="3"/>
  <c r="E28" i="3"/>
  <c r="G28" i="3"/>
  <c r="I28" i="3"/>
  <c r="K28" i="3"/>
  <c r="C43" i="3"/>
  <c r="E43" i="3"/>
  <c r="G43" i="3"/>
  <c r="I43" i="3"/>
  <c r="K43" i="3"/>
  <c r="D57" i="3"/>
  <c r="F57" i="3"/>
  <c r="H57" i="3"/>
  <c r="J57" i="3"/>
  <c r="C10" i="3"/>
  <c r="E10" i="3"/>
  <c r="G10" i="3"/>
  <c r="I10" i="3"/>
  <c r="K10" i="3"/>
  <c r="D28" i="3"/>
  <c r="F28" i="3"/>
  <c r="H28" i="3"/>
  <c r="J28" i="3"/>
  <c r="D43" i="3"/>
  <c r="F43" i="3"/>
  <c r="H43" i="3"/>
  <c r="J43" i="3"/>
  <c r="C57" i="3"/>
  <c r="E57" i="3"/>
  <c r="G57" i="3"/>
  <c r="I57" i="3"/>
  <c r="K5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BN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DO6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V1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  <comment ref="EH1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</commentList>
</comments>
</file>

<file path=xl/sharedStrings.xml><?xml version="1.0" encoding="utf-8"?>
<sst xmlns="http://schemas.openxmlformats.org/spreadsheetml/2006/main" count="960" uniqueCount="123">
  <si>
    <t>Public Four-Year</t>
  </si>
  <si>
    <t>Public Two-Year</t>
  </si>
  <si>
    <t>Percent Receiving</t>
  </si>
  <si>
    <t>Average</t>
  </si>
  <si>
    <t>Any Aid</t>
  </si>
  <si>
    <t>Federal Grant</t>
  </si>
  <si>
    <t>Loan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</si>
  <si>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</si>
  <si>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</si>
  <si>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</si>
  <si>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</si>
  <si>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</si>
  <si>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</si>
  <si>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</si>
  <si>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</si>
  <si>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</si>
  <si>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</si>
  <si>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</si>
  <si>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</si>
  <si>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</si>
  <si>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</si>
  <si>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</si>
  <si>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</si>
  <si>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at Public Four-Year Colleges and Universities</t>
  </si>
  <si>
    <t xml:space="preserve">Source: </t>
  </si>
  <si>
    <t>at Public Two-Year Colleges</t>
  </si>
  <si>
    <t>Federal Grants</t>
  </si>
  <si>
    <t>Institutional Grants</t>
  </si>
  <si>
    <t>Loans</t>
  </si>
  <si>
    <t>SREB states</t>
  </si>
  <si>
    <t>State/Local Grant</t>
  </si>
  <si>
    <t>Institutional Grant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</si>
  <si>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</si>
  <si>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</si>
  <si>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</si>
  <si>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</si>
  <si>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</si>
  <si>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</si>
  <si>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</si>
  <si>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</si>
  <si>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</si>
  <si>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</si>
  <si>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</si>
  <si>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</si>
  <si>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</si>
  <si>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</si>
  <si>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</si>
  <si>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</si>
  <si>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</si>
  <si>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</si>
  <si>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</si>
  <si>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</si>
  <si>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</si>
  <si>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</si>
  <si>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</si>
  <si>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</si>
  <si>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</si>
  <si>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</si>
  <si>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</si>
  <si>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</si>
  <si>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</si>
  <si>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</si>
  <si>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</si>
  <si>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</si>
  <si>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</si>
  <si>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</si>
  <si>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</si>
  <si>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Average Amount</t>
  </si>
  <si>
    <t>State/ Local Grants</t>
  </si>
  <si>
    <t>Grant or Loan</t>
  </si>
  <si>
    <r>
      <t>First-Time Students' Participation in Student Financial Aid and Loan Programs</t>
    </r>
    <r>
      <rPr>
        <vertAlign val="superscript"/>
        <sz val="10"/>
        <rFont val="Arial"/>
        <family val="2"/>
      </rPr>
      <t xml:space="preserve">1 </t>
    </r>
  </si>
  <si>
    <t>continued</t>
  </si>
  <si>
    <t>1999-00</t>
  </si>
  <si>
    <t>Source: SREB analysis of NCES/IPEDS, SFA database 1999-2000 (http://nces.ed.gov/ipeds)</t>
  </si>
  <si>
    <t>2005-06</t>
  </si>
  <si>
    <t>Source: SREB analysis of NCES/IPEDS, SFA database 2005-06 (http://nces.ed.gov/ipeds)</t>
  </si>
  <si>
    <t>2000-01</t>
  </si>
  <si>
    <t>Source: SREB analysis of NCES/IPEDS, SFA database 2000-01 (http://nces.ed.gov/ipeds)</t>
  </si>
  <si>
    <t>2006-07</t>
  </si>
  <si>
    <t>2001-02</t>
  </si>
  <si>
    <t>Source: SREB analysis of NCES/IPEDS, SFA database 2001-02 (http://nces.ed.gov/ipeds)</t>
  </si>
  <si>
    <t>Source: SREB analysis of NCES/IPEDS, SFA database 2006-07 (http://nces.ed.gov/ipeds)</t>
  </si>
  <si>
    <t>Source: SREB analysis of NCES/IPEDS, SFA database 2007-08 (http://nces.ed.gov/ipeds)</t>
  </si>
  <si>
    <t>2007-08</t>
  </si>
  <si>
    <t>2002-03</t>
  </si>
  <si>
    <t>2003-04</t>
  </si>
  <si>
    <t>2004-05</t>
  </si>
  <si>
    <t>Source: SREB analysis of NCES/IPEDS, SFA database 2002-03 (http://nces.ed.gov/ipeds)</t>
  </si>
  <si>
    <t>Source: SREB analysis of NCES/IPEDS, SFA database 2003-04 (http://nces.ed.gov/ipeds)</t>
  </si>
  <si>
    <t>Source: SREB analysis of NCES/IPEDS, SFA database 2004-05 (http://nces.ed.gov/ipeds)</t>
  </si>
  <si>
    <r>
      <t>Percent of All Undergrads in Cohort 
(in graduation rate files, cohort is divided by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entering </t>
    </r>
    <r>
      <rPr>
        <sz val="10"/>
        <rFont val="Arial"/>
        <family val="2"/>
      </rPr>
      <t>undergrads)</t>
    </r>
  </si>
  <si>
    <t>2008-09</t>
  </si>
  <si>
    <t>Source: SREB analysis of NCES/IPEDS, SFA database 2008-09 (http://nces.ed.gov/ipeds)</t>
  </si>
  <si>
    <t>50 states and D.C.</t>
  </si>
  <si>
    <t>West</t>
  </si>
  <si>
    <t>Midwest</t>
  </si>
  <si>
    <t>Northeast</t>
  </si>
  <si>
    <t xml:space="preserve">  as a percent of U.S.</t>
  </si>
  <si>
    <r>
      <t>1</t>
    </r>
    <r>
      <rPr>
        <sz val="10"/>
        <rFont val="Arial"/>
        <family val="2"/>
      </rPr>
      <t>First-time, full-time, degree- or certificate-seeking undergraduates. Students may participate in more than one aid program.</t>
    </r>
  </si>
  <si>
    <t>NA</t>
  </si>
  <si>
    <t>Percent Receiving (# with aid / cohort)</t>
  </si>
  <si>
    <r>
      <t xml:space="preserve">Percent of All Undergrads in Cohort (cohort / total undergrads)
</t>
    </r>
    <r>
      <rPr>
        <i/>
        <sz val="10"/>
        <rFont val="Arial"/>
        <family val="2"/>
      </rPr>
      <t>(in graduation rate files, cohort is divided by</t>
    </r>
    <r>
      <rPr>
        <i/>
        <u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entering </t>
    </r>
    <r>
      <rPr>
        <i/>
        <sz val="10"/>
        <rFont val="Arial"/>
        <family val="2"/>
      </rPr>
      <t>undergrads)</t>
    </r>
  </si>
  <si>
    <t>2009-10</t>
  </si>
  <si>
    <t>Source: SREB analysis of NCES/IPEDS, SFA database 2009-10 (http://nces.ed.gov/ipeds)</t>
  </si>
  <si>
    <t>2010-11</t>
  </si>
  <si>
    <t>Source: SREB analysis of NCES/IPEDS, SFA database 2010-11 (http://nces.ed.gov/ipeds)</t>
  </si>
  <si>
    <t>Source: SREB analysis of NCES/IPEDS, SFA database 2011-12 (http://nces.ed.gov/ipeds)</t>
  </si>
  <si>
    <t>2011-12</t>
  </si>
  <si>
    <t>2012-13</t>
  </si>
  <si>
    <t>Table 70</t>
  </si>
  <si>
    <t>SREB analysis of National Center for Education Statistics student financial aid surveys — www.nces.ed.gov/ipeds.</t>
  </si>
  <si>
    <t>"NA" indicates not applicable. There were no loans of this type in this state.</t>
  </si>
  <si>
    <t>Source: SREB analysis of NCES/IPEDS, SFA database 2012-13 (http://nces.ed.gov/ipeds)</t>
  </si>
  <si>
    <t>2013-14</t>
  </si>
  <si>
    <t>Source: SREB analysis of NCES/IPEDS, SFA database 2013-14 (http://nces.ed.gov/ipeds)</t>
  </si>
  <si>
    <t>2014-15</t>
  </si>
  <si>
    <t>Change, 2009-10 to 2014-15</t>
  </si>
  <si>
    <t>Source: SREB analysis of NCES/IPEDS, SFA database 2014-15 (http://nces.ed.gov/ipeds)</t>
  </si>
  <si>
    <r>
      <t>"</t>
    </r>
    <r>
      <rPr>
        <sz val="10"/>
        <rFont val="Calibri"/>
        <family val="2"/>
      </rPr>
      <t xml:space="preserve">—" </t>
    </r>
    <r>
      <rPr>
        <sz val="10"/>
        <rFont val="Arial"/>
        <family val="2"/>
      </rPr>
      <t>indicates data were not reported in one or both years.</t>
    </r>
  </si>
  <si>
    <t>—</t>
  </si>
  <si>
    <t>Table 69 (OLD Table 70)</t>
  </si>
  <si>
    <t>Table 69</t>
  </si>
  <si>
    <t>Table 70 (OLD Table 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</si>
</sst>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1" applyNumberFormat="0" applyFill="0" applyAlignment="0" applyProtection="0"/>
    <xf numFmtId="9" fontId="16" fillId="0" borderId="0" applyFont="0" applyFill="0" applyBorder="0" applyAlignment="0" applyProtection="0"/>
  </cellStyleXfs>
  <cellXfs count="219">
    <xf numFmtId="0" fontId="0" fillId="0" borderId="0" xfId="0"/>
    <xf numFmtId="0" fontId="3" fillId="0" borderId="2" xfId="0" applyFont="1" applyFill="1" applyBorder="1"/>
    <xf numFmtId="0" fontId="3" fillId="0" borderId="0" xfId="0" applyFont="1" applyFill="1"/>
    <xf numFmtId="0" fontId="0" fillId="0" borderId="2" xfId="0" applyBorder="1"/>
    <xf numFmtId="0" fontId="3" fillId="0" borderId="2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9" xfId="0" applyFont="1" applyFill="1" applyBorder="1" applyAlignment="1">
      <alignment horizontal="centerContinuous" wrapText="1"/>
    </xf>
    <xf numFmtId="0" fontId="3" fillId="0" borderId="9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10" xfId="0" applyFont="1" applyFill="1" applyBorder="1"/>
    <xf numFmtId="164" fontId="3" fillId="0" borderId="0" xfId="1" applyNumberFormat="1" applyFont="1" applyFill="1"/>
    <xf numFmtId="164" fontId="3" fillId="0" borderId="5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11" xfId="0" applyFont="1" applyFill="1" applyBorder="1" applyAlignment="1">
      <alignment horizontal="centerContinuous" wrapText="1"/>
    </xf>
    <xf numFmtId="164" fontId="3" fillId="0" borderId="0" xfId="1" applyNumberFormat="1" applyFont="1" applyFill="1" applyBorder="1" applyAlignment="1" applyProtection="1">
      <alignment horizontal="right"/>
    </xf>
    <xf numFmtId="164" fontId="0" fillId="0" borderId="12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4" fontId="0" fillId="0" borderId="13" xfId="1" applyNumberFormat="1" applyFont="1" applyFill="1" applyBorder="1"/>
    <xf numFmtId="164" fontId="3" fillId="0" borderId="2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Continuous" wrapText="1"/>
    </xf>
    <xf numFmtId="164" fontId="0" fillId="0" borderId="0" xfId="1" applyNumberFormat="1" applyFont="1" applyFill="1" applyBorder="1"/>
    <xf numFmtId="164" fontId="0" fillId="0" borderId="2" xfId="1" applyNumberFormat="1" applyFont="1" applyFill="1" applyBorder="1"/>
    <xf numFmtId="164" fontId="3" fillId="0" borderId="0" xfId="1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centerContinuous"/>
    </xf>
    <xf numFmtId="0" fontId="3" fillId="0" borderId="14" xfId="0" applyFont="1" applyFill="1" applyBorder="1"/>
    <xf numFmtId="0" fontId="3" fillId="0" borderId="0" xfId="0" applyFont="1" applyFill="1" applyBorder="1" applyAlignment="1">
      <alignment horizontal="centerContinuous" wrapText="1"/>
    </xf>
    <xf numFmtId="164" fontId="3" fillId="0" borderId="0" xfId="1" applyNumberFormat="1" applyFont="1" applyFill="1" applyAlignment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 applyProtection="1"/>
    <xf numFmtId="3" fontId="1" fillId="0" borderId="2" xfId="0" applyNumberFormat="1" applyFont="1" applyFill="1" applyBorder="1" applyAlignment="1" applyProtection="1"/>
    <xf numFmtId="3" fontId="1" fillId="0" borderId="0" xfId="2" applyNumberFormat="1" applyFont="1" applyFill="1" applyBorder="1" applyAlignment="1" applyProtection="1"/>
    <xf numFmtId="3" fontId="1" fillId="0" borderId="2" xfId="2" applyNumberFormat="1" applyFont="1" applyFill="1" applyBorder="1" applyAlignment="1" applyProtection="1"/>
    <xf numFmtId="0" fontId="3" fillId="0" borderId="14" xfId="0" applyFont="1" applyFill="1" applyBorder="1" applyAlignment="1">
      <alignment horizontal="center" wrapText="1"/>
    </xf>
    <xf numFmtId="164" fontId="0" fillId="0" borderId="5" xfId="1" applyNumberFormat="1" applyFont="1" applyFill="1" applyBorder="1"/>
    <xf numFmtId="164" fontId="3" fillId="0" borderId="12" xfId="1" applyNumberFormat="1" applyFont="1" applyFill="1" applyBorder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/>
    <xf numFmtId="164" fontId="0" fillId="0" borderId="14" xfId="1" applyNumberFormat="1" applyFont="1" applyFill="1" applyBorder="1"/>
    <xf numFmtId="37" fontId="3" fillId="0" borderId="2" xfId="0" applyNumberFormat="1" applyFont="1" applyBorder="1" applyAlignment="1"/>
    <xf numFmtId="37" fontId="3" fillId="0" borderId="2" xfId="0" applyNumberFormat="1" applyFont="1" applyBorder="1" applyAlignment="1" applyProtection="1"/>
    <xf numFmtId="164" fontId="3" fillId="0" borderId="2" xfId="1" applyNumberFormat="1" applyFont="1" applyFill="1" applyBorder="1" applyAlignment="1" applyProtection="1">
      <alignment horizontal="right"/>
    </xf>
    <xf numFmtId="37" fontId="3" fillId="0" borderId="8" xfId="0" applyNumberFormat="1" applyFont="1" applyFill="1" applyBorder="1" applyAlignment="1"/>
    <xf numFmtId="164" fontId="0" fillId="0" borderId="8" xfId="1" applyNumberFormat="1" applyFont="1" applyFill="1" applyBorder="1"/>
    <xf numFmtId="164" fontId="3" fillId="0" borderId="8" xfId="1" applyNumberFormat="1" applyFont="1" applyFill="1" applyBorder="1" applyAlignment="1" applyProtection="1">
      <alignment horizontal="right"/>
    </xf>
    <xf numFmtId="164" fontId="0" fillId="0" borderId="15" xfId="1" applyNumberFormat="1" applyFont="1" applyFill="1" applyBorder="1"/>
    <xf numFmtId="3" fontId="1" fillId="0" borderId="8" xfId="0" applyNumberFormat="1" applyFont="1" applyFill="1" applyBorder="1" applyAlignment="1" applyProtection="1"/>
    <xf numFmtId="3" fontId="1" fillId="0" borderId="8" xfId="2" applyNumberFormat="1" applyFont="1" applyFill="1" applyBorder="1" applyAlignment="1" applyProtection="1"/>
    <xf numFmtId="164" fontId="3" fillId="0" borderId="3" xfId="1" applyNumberFormat="1" applyFont="1" applyFill="1" applyBorder="1"/>
    <xf numFmtId="0" fontId="0" fillId="0" borderId="0" xfId="0" applyBorder="1"/>
    <xf numFmtId="3" fontId="3" fillId="0" borderId="2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2" xfId="0" applyNumberFormat="1" applyFont="1" applyBorder="1" applyAlignment="1"/>
    <xf numFmtId="3" fontId="3" fillId="2" borderId="2" xfId="0" applyNumberFormat="1" applyFont="1" applyFill="1" applyBorder="1" applyAlignment="1"/>
    <xf numFmtId="3" fontId="3" fillId="0" borderId="7" xfId="0" applyNumberFormat="1" applyFont="1" applyFill="1" applyBorder="1" applyAlignment="1"/>
    <xf numFmtId="3" fontId="3" fillId="2" borderId="8" xfId="0" applyNumberFormat="1" applyFont="1" applyFill="1" applyBorder="1" applyAlignment="1"/>
    <xf numFmtId="0" fontId="0" fillId="0" borderId="2" xfId="0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3" fillId="0" borderId="14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2" borderId="14" xfId="0" applyNumberFormat="1" applyFont="1" applyFill="1" applyBorder="1" applyAlignment="1"/>
    <xf numFmtId="165" fontId="3" fillId="0" borderId="0" xfId="0" applyNumberFormat="1" applyFont="1" applyFill="1" applyAlignment="1"/>
    <xf numFmtId="165" fontId="3" fillId="0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165" fontId="3" fillId="0" borderId="2" xfId="0" applyNumberFormat="1" applyFont="1" applyFill="1" applyBorder="1" applyAlignment="1"/>
    <xf numFmtId="165" fontId="3" fillId="0" borderId="14" xfId="0" applyNumberFormat="1" applyFont="1" applyFill="1" applyBorder="1" applyAlignment="1"/>
    <xf numFmtId="165" fontId="3" fillId="2" borderId="0" xfId="0" applyNumberFormat="1" applyFont="1" applyFill="1" applyAlignment="1"/>
    <xf numFmtId="165" fontId="3" fillId="2" borderId="5" xfId="0" applyNumberFormat="1" applyFont="1" applyFill="1" applyBorder="1" applyAlignment="1"/>
    <xf numFmtId="165" fontId="3" fillId="2" borderId="2" xfId="0" applyNumberFormat="1" applyFont="1" applyFill="1" applyBorder="1" applyAlignment="1"/>
    <xf numFmtId="165" fontId="3" fillId="2" borderId="14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166" fontId="3" fillId="0" borderId="14" xfId="0" applyNumberFormat="1" applyFont="1" applyFill="1" applyBorder="1" applyAlignment="1"/>
    <xf numFmtId="166" fontId="3" fillId="0" borderId="2" xfId="0" applyNumberFormat="1" applyFont="1" applyFill="1" applyBorder="1" applyAlignment="1"/>
    <xf numFmtId="0" fontId="1" fillId="0" borderId="0" xfId="0" applyFont="1"/>
    <xf numFmtId="164" fontId="9" fillId="0" borderId="0" xfId="1" applyNumberFormat="1" applyFont="1" applyFill="1" applyBorder="1" applyAlignment="1" applyProtection="1">
      <alignment horizontal="right"/>
    </xf>
    <xf numFmtId="164" fontId="1" fillId="0" borderId="14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0" fillId="0" borderId="14" xfId="1" applyNumberFormat="1" applyFont="1" applyFill="1" applyBorder="1" applyAlignment="1">
      <alignment horizontal="right"/>
    </xf>
    <xf numFmtId="3" fontId="1" fillId="0" borderId="2" xfId="2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right"/>
    </xf>
    <xf numFmtId="17" fontId="1" fillId="0" borderId="0" xfId="0" applyNumberFormat="1" applyFont="1" applyBorder="1" applyAlignment="1">
      <alignment horizontal="right"/>
    </xf>
    <xf numFmtId="0" fontId="1" fillId="0" borderId="4" xfId="0" applyFont="1" applyFill="1" applyBorder="1"/>
    <xf numFmtId="0" fontId="1" fillId="0" borderId="2" xfId="0" applyFont="1" applyFill="1" applyBorder="1" applyAlignment="1">
      <alignment horizontal="centerContinuous" wrapText="1"/>
    </xf>
    <xf numFmtId="0" fontId="1" fillId="0" borderId="8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164" fontId="1" fillId="0" borderId="0" xfId="1" applyNumberFormat="1" applyFont="1" applyFill="1" applyAlignment="1">
      <alignment vertical="top" wrapText="1"/>
    </xf>
    <xf numFmtId="164" fontId="9" fillId="0" borderId="0" xfId="1" applyNumberFormat="1" applyFont="1" applyFill="1" applyBorder="1"/>
    <xf numFmtId="164" fontId="9" fillId="0" borderId="12" xfId="1" applyNumberFormat="1" applyFont="1" applyFill="1" applyBorder="1"/>
    <xf numFmtId="164" fontId="9" fillId="0" borderId="2" xfId="1" applyNumberFormat="1" applyFont="1" applyFill="1" applyBorder="1"/>
    <xf numFmtId="164" fontId="9" fillId="0" borderId="7" xfId="1" applyNumberFormat="1" applyFont="1" applyFill="1" applyBorder="1"/>
    <xf numFmtId="164" fontId="3" fillId="0" borderId="7" xfId="1" applyNumberFormat="1" applyFont="1" applyFill="1" applyBorder="1"/>
    <xf numFmtId="164" fontId="9" fillId="0" borderId="3" xfId="1" applyNumberFormat="1" applyFont="1" applyFill="1" applyBorder="1"/>
    <xf numFmtId="164" fontId="3" fillId="0" borderId="16" xfId="1" applyNumberFormat="1" applyFont="1" applyFill="1" applyBorder="1"/>
    <xf numFmtId="0" fontId="3" fillId="0" borderId="16" xfId="0" applyFont="1" applyFill="1" applyBorder="1"/>
    <xf numFmtId="0" fontId="1" fillId="3" borderId="8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7" xfId="1" applyNumberFormat="1" applyFont="1" applyFill="1" applyBorder="1"/>
    <xf numFmtId="164" fontId="3" fillId="0" borderId="17" xfId="1" applyNumberFormat="1" applyFont="1" applyFill="1" applyBorder="1" applyAlignment="1" applyProtection="1">
      <alignment horizontal="right"/>
    </xf>
    <xf numFmtId="164" fontId="17" fillId="0" borderId="0" xfId="3" applyNumberFormat="1" applyFont="1" applyBorder="1"/>
    <xf numFmtId="164" fontId="18" fillId="0" borderId="0" xfId="3" applyNumberFormat="1" applyFont="1" applyBorder="1"/>
    <xf numFmtId="0" fontId="1" fillId="0" borderId="2" xfId="0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164" fontId="1" fillId="0" borderId="8" xfId="1" applyNumberFormat="1" applyFont="1" applyBorder="1"/>
    <xf numFmtId="164" fontId="9" fillId="0" borderId="8" xfId="1" applyNumberFormat="1" applyFont="1" applyBorder="1"/>
    <xf numFmtId="164" fontId="1" fillId="0" borderId="2" xfId="1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Continuous"/>
    </xf>
    <xf numFmtId="164" fontId="3" fillId="0" borderId="18" xfId="1" applyNumberFormat="1" applyFont="1" applyFill="1" applyBorder="1"/>
    <xf numFmtId="0" fontId="1" fillId="0" borderId="0" xfId="0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Fill="1" applyBorder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2" xfId="0" applyFont="1" applyBorder="1"/>
    <xf numFmtId="0" fontId="20" fillId="0" borderId="2" xfId="0" applyFont="1" applyBorder="1" applyAlignment="1">
      <alignment horizontal="right"/>
    </xf>
    <xf numFmtId="0" fontId="19" fillId="0" borderId="2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9" fillId="0" borderId="8" xfId="0" applyFont="1" applyFill="1" applyBorder="1" applyAlignment="1">
      <alignment horizontal="centerContinuous"/>
    </xf>
    <xf numFmtId="0" fontId="19" fillId="0" borderId="4" xfId="0" applyFont="1" applyFill="1" applyBorder="1" applyAlignment="1">
      <alignment horizontal="centerContinuous"/>
    </xf>
    <xf numFmtId="0" fontId="19" fillId="0" borderId="2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/>
    </xf>
    <xf numFmtId="3" fontId="19" fillId="0" borderId="2" xfId="0" applyNumberFormat="1" applyFont="1" applyFill="1" applyBorder="1" applyAlignment="1"/>
    <xf numFmtId="165" fontId="19" fillId="0" borderId="2" xfId="0" applyNumberFormat="1" applyFont="1" applyFill="1" applyBorder="1" applyAlignment="1"/>
    <xf numFmtId="165" fontId="19" fillId="0" borderId="14" xfId="0" applyNumberFormat="1" applyFont="1" applyFill="1" applyBorder="1" applyAlignment="1"/>
    <xf numFmtId="166" fontId="19" fillId="0" borderId="14" xfId="0" applyNumberFormat="1" applyFont="1" applyFill="1" applyBorder="1" applyAlignment="1"/>
    <xf numFmtId="166" fontId="19" fillId="0" borderId="2" xfId="0" applyNumberFormat="1" applyFont="1" applyFill="1" applyBorder="1" applyAlignment="1"/>
    <xf numFmtId="3" fontId="19" fillId="0" borderId="0" xfId="0" applyNumberFormat="1" applyFont="1" applyFill="1" applyBorder="1" applyAlignment="1"/>
    <xf numFmtId="165" fontId="19" fillId="0" borderId="8" xfId="0" applyNumberFormat="1" applyFont="1" applyFill="1" applyBorder="1" applyAlignment="1"/>
    <xf numFmtId="165" fontId="19" fillId="0" borderId="4" xfId="0" applyNumberFormat="1" applyFont="1" applyFill="1" applyBorder="1" applyAlignment="1"/>
    <xf numFmtId="3" fontId="19" fillId="0" borderId="2" xfId="0" applyNumberFormat="1" applyFont="1" applyFill="1" applyBorder="1" applyAlignment="1">
      <alignment horizontal="right"/>
    </xf>
    <xf numFmtId="3" fontId="19" fillId="0" borderId="0" xfId="0" applyNumberFormat="1" applyFont="1" applyFill="1" applyAlignment="1"/>
    <xf numFmtId="165" fontId="19" fillId="0" borderId="0" xfId="0" applyNumberFormat="1" applyFont="1" applyFill="1" applyAlignment="1"/>
    <xf numFmtId="165" fontId="19" fillId="0" borderId="5" xfId="0" applyNumberFormat="1" applyFont="1" applyFill="1" applyBorder="1" applyAlignment="1"/>
    <xf numFmtId="3" fontId="19" fillId="0" borderId="5" xfId="0" applyNumberFormat="1" applyFont="1" applyFill="1" applyBorder="1" applyAlignment="1"/>
    <xf numFmtId="165" fontId="19" fillId="0" borderId="0" xfId="0" applyNumberFormat="1" applyFont="1" applyFill="1" applyBorder="1" applyAlignment="1"/>
    <xf numFmtId="3" fontId="19" fillId="0" borderId="0" xfId="0" applyNumberFormat="1" applyFont="1" applyFill="1" applyAlignment="1">
      <alignment horizontal="right"/>
    </xf>
    <xf numFmtId="3" fontId="19" fillId="2" borderId="0" xfId="0" applyNumberFormat="1" applyFont="1" applyFill="1" applyAlignment="1"/>
    <xf numFmtId="165" fontId="19" fillId="2" borderId="0" xfId="0" applyNumberFormat="1" applyFont="1" applyFill="1" applyAlignment="1"/>
    <xf numFmtId="165" fontId="19" fillId="2" borderId="5" xfId="0" applyNumberFormat="1" applyFont="1" applyFill="1" applyBorder="1" applyAlignment="1"/>
    <xf numFmtId="3" fontId="19" fillId="2" borderId="5" xfId="0" applyNumberFormat="1" applyFont="1" applyFill="1" applyBorder="1" applyAlignment="1"/>
    <xf numFmtId="165" fontId="19" fillId="2" borderId="0" xfId="0" applyNumberFormat="1" applyFont="1" applyFill="1" applyBorder="1" applyAlignment="1"/>
    <xf numFmtId="3" fontId="19" fillId="2" borderId="0" xfId="0" applyNumberFormat="1" applyFont="1" applyFill="1" applyAlignment="1">
      <alignment horizontal="right"/>
    </xf>
    <xf numFmtId="3" fontId="19" fillId="0" borderId="0" xfId="0" applyNumberFormat="1" applyFont="1" applyAlignment="1"/>
    <xf numFmtId="3" fontId="19" fillId="0" borderId="0" xfId="0" applyNumberFormat="1" applyFont="1" applyAlignment="1">
      <alignment horizontal="right"/>
    </xf>
    <xf numFmtId="3" fontId="19" fillId="0" borderId="0" xfId="0" applyNumberFormat="1" applyFont="1" applyBorder="1" applyAlignment="1"/>
    <xf numFmtId="3" fontId="19" fillId="0" borderId="0" xfId="0" applyNumberFormat="1" applyFont="1" applyBorder="1" applyAlignment="1">
      <alignment horizontal="right"/>
    </xf>
    <xf numFmtId="3" fontId="19" fillId="0" borderId="2" xfId="0" applyNumberFormat="1" applyFont="1" applyBorder="1" applyAlignment="1"/>
    <xf numFmtId="3" fontId="19" fillId="0" borderId="14" xfId="0" applyNumberFormat="1" applyFont="1" applyFill="1" applyBorder="1" applyAlignment="1"/>
    <xf numFmtId="3" fontId="19" fillId="0" borderId="2" xfId="0" applyNumberFormat="1" applyFont="1" applyBorder="1" applyAlignment="1">
      <alignment horizontal="right"/>
    </xf>
    <xf numFmtId="3" fontId="19" fillId="2" borderId="2" xfId="0" applyNumberFormat="1" applyFont="1" applyFill="1" applyBorder="1" applyAlignment="1"/>
    <xf numFmtId="165" fontId="19" fillId="2" borderId="2" xfId="0" applyNumberFormat="1" applyFont="1" applyFill="1" applyBorder="1" applyAlignment="1"/>
    <xf numFmtId="165" fontId="19" fillId="2" borderId="14" xfId="0" applyNumberFormat="1" applyFont="1" applyFill="1" applyBorder="1" applyAlignment="1"/>
    <xf numFmtId="3" fontId="19" fillId="2" borderId="14" xfId="0" applyNumberFormat="1" applyFont="1" applyFill="1" applyBorder="1" applyAlignment="1"/>
    <xf numFmtId="3" fontId="19" fillId="2" borderId="2" xfId="0" applyNumberFormat="1" applyFont="1" applyFill="1" applyBorder="1" applyAlignment="1">
      <alignment horizontal="right"/>
    </xf>
    <xf numFmtId="3" fontId="19" fillId="0" borderId="7" xfId="0" applyNumberFormat="1" applyFont="1" applyFill="1" applyBorder="1" applyAlignment="1"/>
    <xf numFmtId="3" fontId="19" fillId="0" borderId="7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/>
    <xf numFmtId="165" fontId="19" fillId="2" borderId="8" xfId="0" applyNumberFormat="1" applyFont="1" applyFill="1" applyBorder="1" applyAlignment="1">
      <alignment horizontal="right"/>
    </xf>
    <xf numFmtId="165" fontId="19" fillId="2" borderId="4" xfId="0" applyNumberFormat="1" applyFont="1" applyFill="1" applyBorder="1" applyAlignment="1">
      <alignment horizontal="right"/>
    </xf>
    <xf numFmtId="3" fontId="19" fillId="2" borderId="14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vertical="top"/>
    </xf>
    <xf numFmtId="17" fontId="19" fillId="0" borderId="0" xfId="0" applyNumberFormat="1" applyFont="1" applyBorder="1" applyAlignment="1">
      <alignment horizontal="right"/>
    </xf>
    <xf numFmtId="164" fontId="24" fillId="0" borderId="0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1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2" xfId="0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20" fillId="0" borderId="0" xfId="0" applyFont="1" applyBorder="1" applyAlignment="1">
      <alignment wrapText="1"/>
    </xf>
    <xf numFmtId="0" fontId="19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wrapText="1"/>
    </xf>
  </cellXfs>
  <cellStyles count="4">
    <cellStyle name="Comma" xfId="1" builtinId="3"/>
    <cellStyle name="Normal" xfId="0" builtinId="0"/>
    <cellStyle name="Percent" xfId="3" builtinId="5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</a:t>
            </a:r>
            <a:r>
              <a:rPr lang="en-US" baseline="0"/>
              <a:t>, 2014-15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01584015067219"/>
          <c:y val="0.1558089032401799"/>
          <c:w val="0.76818528218197779"/>
          <c:h val="0.8441910967598202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69'!$C$11:$G$11</c:f>
              <c:numCache>
                <c:formatCode>#,##0.0</c:formatCode>
                <c:ptCount val="5"/>
                <c:pt idx="0">
                  <c:v>84.546081558755063</c:v>
                </c:pt>
                <c:pt idx="1">
                  <c:v>33.252866626433317</c:v>
                </c:pt>
                <c:pt idx="2">
                  <c:v>2.6941977756703164</c:v>
                </c:pt>
                <c:pt idx="3">
                  <c:v>57.806707474782307</c:v>
                </c:pt>
                <c:pt idx="4">
                  <c:v>52.922665747047162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591-AECA-A878976AE7DC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69'!$C$9:$G$9</c:f>
              <c:numCache>
                <c:formatCode>#,##0.0</c:formatCode>
                <c:ptCount val="5"/>
                <c:pt idx="0">
                  <c:v>85.692154936240343</c:v>
                </c:pt>
                <c:pt idx="1">
                  <c:v>37.01283510862276</c:v>
                </c:pt>
                <c:pt idx="2">
                  <c:v>46.710386092959666</c:v>
                </c:pt>
                <c:pt idx="3">
                  <c:v>44.102036254373246</c:v>
                </c:pt>
                <c:pt idx="4">
                  <c:v>50.064721386129349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9-4591-AECA-A878976AE7DC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69'!$C$8:$G$8</c:f>
              <c:numCache>
                <c:formatCode>#,##0.0</c:formatCode>
                <c:ptCount val="5"/>
                <c:pt idx="0">
                  <c:v>83.922673091959339</c:v>
                </c:pt>
                <c:pt idx="1">
                  <c:v>35.760204407282707</c:v>
                </c:pt>
                <c:pt idx="2">
                  <c:v>38.65397963905599</c:v>
                </c:pt>
                <c:pt idx="3">
                  <c:v>49.370601892482732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9-4591-AECA-A878976AE7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00704"/>
        <c:axId val="137402240"/>
      </c:barChart>
      <c:catAx>
        <c:axId val="137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402240"/>
        <c:crosses val="autoZero"/>
        <c:auto val="1"/>
        <c:lblAlgn val="ctr"/>
        <c:lblOffset val="100"/>
        <c:noMultiLvlLbl val="0"/>
      </c:catAx>
      <c:valAx>
        <c:axId val="1374022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74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62681110949162"/>
          <c:y val="0.10106806367112932"/>
          <c:w val="0.80083853127549898"/>
          <c:h val="5.6613928528501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2009-10 to 2014-15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35246921976889"/>
          <c:y val="0.1704411369983472"/>
          <c:w val="0.7444693065857525"/>
          <c:h val="0.779558874581085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69'!$M$11:$Q$11</c:f>
              <c:numCache>
                <c:formatCode>#,##0.0</c:formatCode>
                <c:ptCount val="5"/>
                <c:pt idx="0">
                  <c:v>3.8489661741396759</c:v>
                </c:pt>
                <c:pt idx="1">
                  <c:v>-1.4779026043359167</c:v>
                </c:pt>
                <c:pt idx="2">
                  <c:v>-0.85868683971429904</c:v>
                </c:pt>
                <c:pt idx="3">
                  <c:v>13.595169013243847</c:v>
                </c:pt>
                <c:pt idx="4">
                  <c:v>3.1342042085856221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6-4C0D-AA5C-7F0BD12D2BC7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69'!$M$9:$Q$9</c:f>
              <c:numCache>
                <c:formatCode>#,##0.0</c:formatCode>
                <c:ptCount val="5"/>
                <c:pt idx="0">
                  <c:v>0.82892308744693821</c:v>
                </c:pt>
                <c:pt idx="1">
                  <c:v>2.021157914807354</c:v>
                </c:pt>
                <c:pt idx="2">
                  <c:v>-0.7115222459551731</c:v>
                </c:pt>
                <c:pt idx="3">
                  <c:v>7.3358633039172574</c:v>
                </c:pt>
                <c:pt idx="4">
                  <c:v>1.6788370915048318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6-4C0D-AA5C-7F0BD12D2BC7}"/>
            </c:ext>
          </c:extLst>
        </c:ser>
        <c:ser>
          <c:idx val="0"/>
          <c:order val="2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69'!$M$8:$Q$8</c:f>
              <c:numCache>
                <c:formatCode>#,##0.0</c:formatCode>
                <c:ptCount val="5"/>
                <c:pt idx="0">
                  <c:v>2.0028336501870996</c:v>
                </c:pt>
                <c:pt idx="1">
                  <c:v>2.565362425032184</c:v>
                </c:pt>
                <c:pt idx="2">
                  <c:v>1.0352122791210263</c:v>
                </c:pt>
                <c:pt idx="3">
                  <c:v>8.8727316601136508</c:v>
                </c:pt>
                <c:pt idx="4">
                  <c:v>-0.50777386355937892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C0D-AA5C-7F0BD12D2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53152"/>
        <c:axId val="138754688"/>
      </c:barChart>
      <c:catAx>
        <c:axId val="138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754688"/>
        <c:crosses val="autoZero"/>
        <c:auto val="1"/>
        <c:lblAlgn val="ctr"/>
        <c:lblOffset val="100"/>
        <c:noMultiLvlLbl val="0"/>
      </c:catAx>
      <c:valAx>
        <c:axId val="138754688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87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2014-15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47E-2"/>
          <c:y val="0.17042689934028515"/>
          <c:w val="0.94782609994681777"/>
          <c:h val="0.76186592892104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69'!$H$8:$K$8</c:f>
              <c:numCache>
                <c:formatCode>"$"#,##0</c:formatCode>
                <c:ptCount val="4"/>
                <c:pt idx="0">
                  <c:v>4691.3694546935176</c:v>
                </c:pt>
                <c:pt idx="1">
                  <c:v>3949.7727234026083</c:v>
                </c:pt>
                <c:pt idx="2">
                  <c:v>5779.7024286877249</c:v>
                </c:pt>
                <c:pt idx="3">
                  <c:v>6800.5652923717053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753-BCD7-143B76325236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69'!$H$9:$K$9</c:f>
              <c:numCache>
                <c:formatCode>#,##0</c:formatCode>
                <c:ptCount val="4"/>
                <c:pt idx="0">
                  <c:v>4698.2139074987008</c:v>
                </c:pt>
                <c:pt idx="1">
                  <c:v>4134.1083485896488</c:v>
                </c:pt>
                <c:pt idx="2">
                  <c:v>5666.8230880758165</c:v>
                </c:pt>
                <c:pt idx="3">
                  <c:v>6660.8838961227757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6-4753-BCD7-143B7632523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69'!$H$11:$K$11</c:f>
              <c:numCache>
                <c:formatCode>#,##0</c:formatCode>
                <c:ptCount val="4"/>
                <c:pt idx="0">
                  <c:v>4836.4166450609282</c:v>
                </c:pt>
                <c:pt idx="1">
                  <c:v>2539.3168000000001</c:v>
                </c:pt>
                <c:pt idx="2">
                  <c:v>9240.1893363161817</c:v>
                </c:pt>
                <c:pt idx="3">
                  <c:v>7651.0324997963671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6-4753-BCD7-143B76325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7968"/>
        <c:axId val="137509504"/>
      </c:barChart>
      <c:catAx>
        <c:axId val="1375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07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</a:t>
            </a:r>
            <a:r>
              <a:rPr lang="en-US"/>
              <a:t>Average Amount per Recipient, 2009-10 to</a:t>
            </a:r>
            <a:r>
              <a:rPr lang="en-US" baseline="0"/>
              <a:t> </a:t>
            </a:r>
            <a:r>
              <a:rPr lang="en-US"/>
              <a:t>2014-15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57E-2"/>
          <c:y val="0.18123771015109599"/>
          <c:w val="0.94308301812380113"/>
          <c:h val="0.75105511811023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69'!$R$8:$U$8</c:f>
              <c:numCache>
                <c:formatCode>"$"#,##0</c:formatCode>
                <c:ptCount val="4"/>
                <c:pt idx="0">
                  <c:v>-299.67764776093736</c:v>
                </c:pt>
                <c:pt idx="1">
                  <c:v>7353.6376561799261</c:v>
                </c:pt>
                <c:pt idx="2">
                  <c:v>1357.5888643817534</c:v>
                </c:pt>
                <c:pt idx="3">
                  <c:v>674.9419888509201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113-BBFB-7A632630EB49}"/>
            </c:ext>
          </c:extLst>
        </c:ser>
        <c:ser>
          <c:idx val="1"/>
          <c:order val="1"/>
          <c:tx>
            <c:strRef>
              <c:f>'Table 69'!$A$9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69'!$R$9:$U$9</c:f>
              <c:numCache>
                <c:formatCode>#,##0</c:formatCode>
                <c:ptCount val="4"/>
                <c:pt idx="0">
                  <c:v>-378.30504385692893</c:v>
                </c:pt>
                <c:pt idx="1">
                  <c:v>8012.0852080839304</c:v>
                </c:pt>
                <c:pt idx="2">
                  <c:v>1435.3336495073745</c:v>
                </c:pt>
                <c:pt idx="3">
                  <c:v>705.66405171934639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8-4113-BBFB-7A632630EB4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69'!$H$7:$K$7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69'!$R$11:$U$11</c:f>
              <c:numCache>
                <c:formatCode>#,##0</c:formatCode>
                <c:ptCount val="4"/>
                <c:pt idx="0">
                  <c:v>-282.22787321149735</c:v>
                </c:pt>
                <c:pt idx="1">
                  <c:v>4589.6780990527741</c:v>
                </c:pt>
                <c:pt idx="2">
                  <c:v>3063.5080618490219</c:v>
                </c:pt>
                <c:pt idx="3">
                  <c:v>181.45978832475612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8-4113-BBFB-7A632630EB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42656"/>
        <c:axId val="137577216"/>
      </c:barChart>
      <c:catAx>
        <c:axId val="1375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77216"/>
        <c:crosses val="autoZero"/>
        <c:auto val="1"/>
        <c:lblAlgn val="ctr"/>
        <c:lblOffset val="100"/>
        <c:noMultiLvlLbl val="0"/>
      </c:catAx>
      <c:valAx>
        <c:axId val="13757721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63389955379278"/>
          <c:y val="0.1213370674142112"/>
          <c:w val="0.75976687165098422"/>
          <c:h val="0.84686527946654611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70'!$C$11:$G$11</c:f>
              <c:numCache>
                <c:formatCode>#,##0.0</c:formatCode>
                <c:ptCount val="5"/>
                <c:pt idx="0">
                  <c:v>87.452547452547464</c:v>
                </c:pt>
                <c:pt idx="1">
                  <c:v>65.541125541125538</c:v>
                </c:pt>
                <c:pt idx="2">
                  <c:v>4.2823842823842817</c:v>
                </c:pt>
                <c:pt idx="3">
                  <c:v>28.378288378288381</c:v>
                </c:pt>
                <c:pt idx="4">
                  <c:v>16.70995670995671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85-B3E1-9A9FC531573C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70'!$C$9:$G$9</c:f>
              <c:numCache>
                <c:formatCode>#,##0.0</c:formatCode>
                <c:ptCount val="5"/>
                <c:pt idx="0">
                  <c:v>79.208064681925009</c:v>
                </c:pt>
                <c:pt idx="1">
                  <c:v>59.511411851027404</c:v>
                </c:pt>
                <c:pt idx="2">
                  <c:v>29.873918452851456</c:v>
                </c:pt>
                <c:pt idx="3">
                  <c:v>15.364438410741565</c:v>
                </c:pt>
                <c:pt idx="4">
                  <c:v>23.822216865932461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785-B3E1-9A9FC531573C}"/>
            </c:ext>
          </c:extLst>
        </c:ser>
        <c:ser>
          <c:idx val="0"/>
          <c:order val="2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70'!$C$8:$G$8</c:f>
              <c:numCache>
                <c:formatCode>#,##0.0</c:formatCode>
                <c:ptCount val="5"/>
                <c:pt idx="0">
                  <c:v>77.033929997547958</c:v>
                </c:pt>
                <c:pt idx="1">
                  <c:v>37.466695342347904</c:v>
                </c:pt>
                <c:pt idx="2">
                  <c:v>37.466695342347904</c:v>
                </c:pt>
                <c:pt idx="3">
                  <c:v>13.524190996475358</c:v>
                </c:pt>
                <c:pt idx="4">
                  <c:v>24.03031220419642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785-B3E1-9A9FC5315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06848"/>
        <c:axId val="136608384"/>
      </c:barChart>
      <c:catAx>
        <c:axId val="13660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08384"/>
        <c:crosses val="autoZero"/>
        <c:auto val="1"/>
        <c:lblAlgn val="ctr"/>
        <c:lblOffset val="100"/>
        <c:noMultiLvlLbl val="0"/>
      </c:catAx>
      <c:valAx>
        <c:axId val="136608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2886434877758"/>
          <c:y val="0.25244992154151014"/>
          <c:w val="0.20224513327059102"/>
          <c:h val="0.364946695115361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</a:t>
            </a:r>
          </a:p>
          <a:p>
            <a:pPr>
              <a:defRPr/>
            </a:pPr>
            <a:r>
              <a:rPr lang="en-US"/>
              <a:t>2008-09 to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65188288937106"/>
          <c:y val="0.17907860097609921"/>
          <c:w val="0.76419287403161595"/>
          <c:h val="0.7833423544284320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70'!$M$11:$Q$11</c:f>
              <c:numCache>
                <c:formatCode>#,##0.0</c:formatCode>
                <c:ptCount val="5"/>
                <c:pt idx="0">
                  <c:v>3.4865939213765387</c:v>
                </c:pt>
                <c:pt idx="1">
                  <c:v>4.0216868477738004</c:v>
                </c:pt>
                <c:pt idx="2">
                  <c:v>-0.73256855865551618</c:v>
                </c:pt>
                <c:pt idx="3">
                  <c:v>-3.8968438968438903</c:v>
                </c:pt>
                <c:pt idx="4">
                  <c:v>2.2229541794759182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8E3-B550-031F2E1916CC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70'!$M$9:$Q$9</c:f>
              <c:numCache>
                <c:formatCode>#,##0.0</c:formatCode>
                <c:ptCount val="5"/>
                <c:pt idx="0">
                  <c:v>4.5412250011360697</c:v>
                </c:pt>
                <c:pt idx="1">
                  <c:v>5.7045604917852017</c:v>
                </c:pt>
                <c:pt idx="2">
                  <c:v>8.4779414377440077E-2</c:v>
                </c:pt>
                <c:pt idx="3">
                  <c:v>1.5374741597845798</c:v>
                </c:pt>
                <c:pt idx="4">
                  <c:v>1.2111093592822328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9-48E3-B550-031F2E1916CC}"/>
            </c:ext>
          </c:extLst>
        </c:ser>
        <c:ser>
          <c:idx val="0"/>
          <c:order val="2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70'!$M$8:$Q$8</c:f>
              <c:numCache>
                <c:formatCode>#,##0.0</c:formatCode>
                <c:ptCount val="5"/>
                <c:pt idx="0">
                  <c:v>6.740379614840748</c:v>
                </c:pt>
                <c:pt idx="1">
                  <c:v>-12.063866648942621</c:v>
                </c:pt>
                <c:pt idx="2">
                  <c:v>4.8297152722354539</c:v>
                </c:pt>
                <c:pt idx="3">
                  <c:v>2.9629275168116074</c:v>
                </c:pt>
                <c:pt idx="4">
                  <c:v>-0.60584301360098181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9-48E3-B550-031F2E191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48576"/>
        <c:axId val="136650112"/>
      </c:barChart>
      <c:catAx>
        <c:axId val="13664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50112"/>
        <c:crosses val="autoZero"/>
        <c:auto val="1"/>
        <c:lblAlgn val="ctr"/>
        <c:lblOffset val="100"/>
        <c:noMultiLvlLbl val="0"/>
      </c:catAx>
      <c:valAx>
        <c:axId val="136650112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66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</a:t>
            </a:r>
            <a:r>
              <a:rPr lang="en-US" baseline="0"/>
              <a:t> Recipient,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7.931979538112971E-2"/>
          <c:w val="0.96680497636096119"/>
          <c:h val="0.86233576896662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70'!$H$8:$K$8</c:f>
              <c:numCache>
                <c:formatCode>"$"#,##0</c:formatCode>
                <c:ptCount val="4"/>
                <c:pt idx="0">
                  <c:v>4507.2109241080298</c:v>
                </c:pt>
                <c:pt idx="1">
                  <c:v>1856.1767224359069</c:v>
                </c:pt>
                <c:pt idx="2">
                  <c:v>2048.7888318291857</c:v>
                </c:pt>
                <c:pt idx="3">
                  <c:v>4643.3981997696983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0E4-920D-682B5DED33EC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70'!$H$9:$K$9</c:f>
              <c:numCache>
                <c:formatCode>#,##0</c:formatCode>
                <c:ptCount val="4"/>
                <c:pt idx="0">
                  <c:v>4580.7906047303941</c:v>
                </c:pt>
                <c:pt idx="1">
                  <c:v>1950.3500118652112</c:v>
                </c:pt>
                <c:pt idx="2">
                  <c:v>2227.9281363909013</c:v>
                </c:pt>
                <c:pt idx="3">
                  <c:v>4476.8891930900054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2-40E4-920D-682B5DED33E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70'!$H$11:$K$11</c:f>
              <c:numCache>
                <c:formatCode>#,##0</c:formatCode>
                <c:ptCount val="4"/>
                <c:pt idx="0">
                  <c:v>4734.3726247332588</c:v>
                </c:pt>
                <c:pt idx="1">
                  <c:v>1812.2830482115085</c:v>
                </c:pt>
                <c:pt idx="2">
                  <c:v>3678.6852851443323</c:v>
                </c:pt>
                <c:pt idx="3">
                  <c:v>4325.5193304105223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2-40E4-920D-682B5DED3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74016"/>
        <c:axId val="136775552"/>
      </c:barChart>
      <c:catAx>
        <c:axId val="1367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775552"/>
        <c:crosses val="autoZero"/>
        <c:auto val="1"/>
        <c:lblAlgn val="ctr"/>
        <c:lblOffset val="100"/>
        <c:noMultiLvlLbl val="0"/>
      </c:catAx>
      <c:valAx>
        <c:axId val="13677555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774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903756387210459"/>
          <c:y val="0.11179034176192658"/>
          <c:w val="0.4619246980036984"/>
          <c:h val="4.211448057193523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2008-09 to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0.11658324263510522"/>
          <c:w val="0.95795297005721747"/>
          <c:h val="0.82507232171265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70'!$R$8:$U$8</c:f>
              <c:numCache>
                <c:formatCode>"$"#,##0</c:formatCode>
                <c:ptCount val="4"/>
                <c:pt idx="0">
                  <c:v>33.428794676817233</c:v>
                </c:pt>
                <c:pt idx="1">
                  <c:v>397.87320941259577</c:v>
                </c:pt>
                <c:pt idx="2">
                  <c:v>402.19709682355779</c:v>
                </c:pt>
                <c:pt idx="3">
                  <c:v>38.510239277718938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7DF-AE7F-BB79F162EE28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70'!$R$9:$U$9</c:f>
              <c:numCache>
                <c:formatCode>#,##0</c:formatCode>
                <c:ptCount val="4"/>
                <c:pt idx="0">
                  <c:v>-150.85053113310914</c:v>
                </c:pt>
                <c:pt idx="1">
                  <c:v>245.9634195404301</c:v>
                </c:pt>
                <c:pt idx="2">
                  <c:v>494.70886510544506</c:v>
                </c:pt>
                <c:pt idx="3">
                  <c:v>134.04924818247218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7DF-AE7F-BB79F162EE2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70'!$R$11:$U$11</c:f>
              <c:numCache>
                <c:formatCode>#,##0</c:formatCode>
                <c:ptCount val="4"/>
                <c:pt idx="0">
                  <c:v>-237.52659934825897</c:v>
                </c:pt>
                <c:pt idx="1">
                  <c:v>517.13052527572859</c:v>
                </c:pt>
                <c:pt idx="2">
                  <c:v>1048.7624412384166</c:v>
                </c:pt>
                <c:pt idx="3">
                  <c:v>586.75434430492487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7DF-AE7F-BB79F162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831360"/>
        <c:axId val="136832896"/>
      </c:barChart>
      <c:catAx>
        <c:axId val="1368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36832896"/>
        <c:crosses val="autoZero"/>
        <c:auto val="1"/>
        <c:lblAlgn val="ctr"/>
        <c:lblOffset val="100"/>
        <c:noMultiLvlLbl val="0"/>
      </c:catAx>
      <c:valAx>
        <c:axId val="136832896"/>
        <c:scaling>
          <c:orientation val="minMax"/>
          <c:max val="6000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8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402166</xdr:colOff>
      <xdr:row>6</xdr:row>
      <xdr:rowOff>169332</xdr:rowOff>
    </xdr:from>
    <xdr:to>
      <xdr:col>35</xdr:col>
      <xdr:colOff>222249</xdr:colOff>
      <xdr:row>32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222250</xdr:colOff>
      <xdr:row>6</xdr:row>
      <xdr:rowOff>169333</xdr:rowOff>
    </xdr:from>
    <xdr:to>
      <xdr:col>44</xdr:col>
      <xdr:colOff>42333</xdr:colOff>
      <xdr:row>32</xdr:row>
      <xdr:rowOff>31751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402165</xdr:colOff>
      <xdr:row>32</xdr:row>
      <xdr:rowOff>31750</xdr:rowOff>
    </xdr:from>
    <xdr:to>
      <xdr:col>35</xdr:col>
      <xdr:colOff>232833</xdr:colOff>
      <xdr:row>61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222250</xdr:colOff>
      <xdr:row>32</xdr:row>
      <xdr:rowOff>31750</xdr:rowOff>
    </xdr:from>
    <xdr:to>
      <xdr:col>44</xdr:col>
      <xdr:colOff>52918</xdr:colOff>
      <xdr:row>61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582083</xdr:colOff>
      <xdr:row>66</xdr:row>
      <xdr:rowOff>105833</xdr:rowOff>
    </xdr:from>
    <xdr:to>
      <xdr:col>25</xdr:col>
      <xdr:colOff>350308</xdr:colOff>
      <xdr:row>74</xdr:row>
      <xdr:rowOff>117473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00" y="10932583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</xdr:col>
      <xdr:colOff>317500</xdr:colOff>
      <xdr:row>21</xdr:row>
      <xdr:rowOff>126999</xdr:rowOff>
    </xdr:from>
    <xdr:to>
      <xdr:col>26</xdr:col>
      <xdr:colOff>85725</xdr:colOff>
      <xdr:row>33</xdr:row>
      <xdr:rowOff>75139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84250" y="3809999"/>
          <a:ext cx="1609725" cy="1853140"/>
        </a:xfrm>
        <a:prstGeom prst="wedgeEllipseCallout">
          <a:avLst>
            <a:gd name="adj1" fmla="val 142171"/>
            <a:gd name="adj2" fmla="val -4674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464343</xdr:colOff>
      <xdr:row>12</xdr:row>
      <xdr:rowOff>23813</xdr:rowOff>
    </xdr:from>
    <xdr:to>
      <xdr:col>36</xdr:col>
      <xdr:colOff>130968</xdr:colOff>
      <xdr:row>38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130969</xdr:colOff>
      <xdr:row>12</xdr:row>
      <xdr:rowOff>23812</xdr:rowOff>
    </xdr:from>
    <xdr:to>
      <xdr:col>45</xdr:col>
      <xdr:colOff>404813</xdr:colOff>
      <xdr:row>38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464345</xdr:colOff>
      <xdr:row>38</xdr:row>
      <xdr:rowOff>95248</xdr:rowOff>
    </xdr:from>
    <xdr:to>
      <xdr:col>36</xdr:col>
      <xdr:colOff>130969</xdr:colOff>
      <xdr:row>70</xdr:row>
      <xdr:rowOff>59532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130968</xdr:colOff>
      <xdr:row>38</xdr:row>
      <xdr:rowOff>83344</xdr:rowOff>
    </xdr:from>
    <xdr:to>
      <xdr:col>45</xdr:col>
      <xdr:colOff>404811</xdr:colOff>
      <xdr:row>70</xdr:row>
      <xdr:rowOff>47628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511969</xdr:colOff>
      <xdr:row>17</xdr:row>
      <xdr:rowOff>83343</xdr:rowOff>
    </xdr:from>
    <xdr:to>
      <xdr:col>25</xdr:col>
      <xdr:colOff>300037</xdr:colOff>
      <xdr:row>28</xdr:row>
      <xdr:rowOff>102921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477875" y="3250406"/>
          <a:ext cx="1609725" cy="1853140"/>
        </a:xfrm>
        <a:prstGeom prst="wedgeEllipseCallout">
          <a:avLst>
            <a:gd name="adj1" fmla="val 173811"/>
            <a:gd name="adj2" fmla="val -378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238126</xdr:colOff>
      <xdr:row>61</xdr:row>
      <xdr:rowOff>71436</xdr:rowOff>
    </xdr:from>
    <xdr:to>
      <xdr:col>25</xdr:col>
      <xdr:colOff>26194</xdr:colOff>
      <xdr:row>70</xdr:row>
      <xdr:rowOff>269608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204032" y="10572749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0"/>
  <sheetViews>
    <sheetView showGridLines="0" view="pageBreakPreview" zoomScale="90" zoomScaleNormal="100" zoomScaleSheetLayoutView="90" workbookViewId="0">
      <selection activeCell="V2" sqref="V2"/>
    </sheetView>
  </sheetViews>
  <sheetFormatPr defaultRowHeight="12.75" x14ac:dyDescent="0.2"/>
  <cols>
    <col min="1" max="1" width="7.28515625" customWidth="1"/>
    <col min="2" max="2" width="12.85546875" customWidth="1"/>
    <col min="3" max="3" width="6.5703125" customWidth="1"/>
    <col min="4" max="4" width="7.5703125" customWidth="1"/>
    <col min="5" max="5" width="6.7109375" customWidth="1"/>
    <col min="6" max="6" width="10.85546875" customWidth="1"/>
    <col min="7" max="7" width="6.7109375" customWidth="1"/>
    <col min="8" max="8" width="8" customWidth="1"/>
    <col min="9" max="9" width="8.7109375" customWidth="1"/>
    <col min="10" max="10" width="10.85546875" customWidth="1"/>
    <col min="11" max="11" width="7.7109375" bestFit="1" customWidth="1"/>
    <col min="12" max="12" width="3.28515625" style="10" customWidth="1"/>
    <col min="13" max="13" width="7.140625" customWidth="1"/>
    <col min="14" max="14" width="7.42578125" customWidth="1"/>
    <col min="15" max="15" width="6.85546875" customWidth="1"/>
    <col min="16" max="16" width="10.85546875" customWidth="1"/>
    <col min="17" max="17" width="6.7109375" customWidth="1"/>
    <col min="18" max="18" width="7.5703125" customWidth="1"/>
    <col min="19" max="19" width="7.85546875" customWidth="1"/>
    <col min="20" max="20" width="10.7109375" customWidth="1"/>
    <col min="21" max="21" width="10.28515625" customWidth="1"/>
    <col min="22" max="22" width="18.7109375" style="7" customWidth="1"/>
  </cols>
  <sheetData>
    <row r="1" spans="1:22" x14ac:dyDescent="0.2">
      <c r="A1" s="110" t="s">
        <v>120</v>
      </c>
      <c r="V1" s="116" t="s">
        <v>121</v>
      </c>
    </row>
    <row r="2" spans="1:22" ht="14.25" x14ac:dyDescent="0.2">
      <c r="A2" t="s">
        <v>70</v>
      </c>
      <c r="V2" s="12" t="s">
        <v>71</v>
      </c>
    </row>
    <row r="3" spans="1:22" x14ac:dyDescent="0.2">
      <c r="A3" t="s">
        <v>23</v>
      </c>
    </row>
    <row r="4" spans="1:2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V4" s="80"/>
    </row>
    <row r="5" spans="1:22" x14ac:dyDescent="0.2">
      <c r="C5" s="121" t="s">
        <v>115</v>
      </c>
      <c r="D5" s="4"/>
      <c r="E5" s="4"/>
      <c r="F5" s="4"/>
      <c r="G5" s="4"/>
      <c r="H5" s="4"/>
      <c r="I5" s="4"/>
      <c r="J5" s="4"/>
      <c r="K5" s="4"/>
      <c r="L5" s="8"/>
      <c r="M5" s="122" t="s">
        <v>116</v>
      </c>
      <c r="N5" s="4"/>
      <c r="O5" s="4"/>
      <c r="P5" s="4"/>
      <c r="Q5" s="4"/>
      <c r="R5" s="4"/>
      <c r="S5" s="4"/>
      <c r="T5" s="4"/>
      <c r="U5" s="4"/>
    </row>
    <row r="6" spans="1:22" x14ac:dyDescent="0.2">
      <c r="C6" s="4" t="s">
        <v>2</v>
      </c>
      <c r="D6" s="4"/>
      <c r="E6" s="4"/>
      <c r="F6" s="4"/>
      <c r="G6" s="4"/>
      <c r="H6" s="9" t="s">
        <v>67</v>
      </c>
      <c r="I6" s="4"/>
      <c r="J6" s="4"/>
      <c r="K6" s="4"/>
      <c r="L6" s="8"/>
      <c r="M6" s="4" t="s">
        <v>2</v>
      </c>
      <c r="N6" s="4"/>
      <c r="O6" s="4"/>
      <c r="P6" s="4"/>
      <c r="Q6" s="4"/>
      <c r="R6" s="9" t="s">
        <v>67</v>
      </c>
      <c r="S6" s="4"/>
      <c r="T6" s="4"/>
      <c r="U6" s="4"/>
    </row>
    <row r="7" spans="1:22" ht="38.25" x14ac:dyDescent="0.2">
      <c r="A7" s="209"/>
      <c r="B7" s="209"/>
      <c r="C7" s="6" t="s">
        <v>69</v>
      </c>
      <c r="D7" s="13" t="s">
        <v>26</v>
      </c>
      <c r="E7" s="6" t="s">
        <v>68</v>
      </c>
      <c r="F7" s="6" t="s">
        <v>27</v>
      </c>
      <c r="G7" s="14" t="s">
        <v>28</v>
      </c>
      <c r="H7" s="52" t="s">
        <v>26</v>
      </c>
      <c r="I7" s="6" t="s">
        <v>68</v>
      </c>
      <c r="J7" s="6" t="s">
        <v>27</v>
      </c>
      <c r="K7" s="6" t="s">
        <v>28</v>
      </c>
      <c r="L7" s="5"/>
      <c r="M7" s="6" t="s">
        <v>69</v>
      </c>
      <c r="N7" s="13" t="s">
        <v>26</v>
      </c>
      <c r="O7" s="6" t="s">
        <v>68</v>
      </c>
      <c r="P7" s="6" t="s">
        <v>27</v>
      </c>
      <c r="Q7" s="14" t="s">
        <v>28</v>
      </c>
      <c r="R7" s="52" t="s">
        <v>26</v>
      </c>
      <c r="S7" s="6" t="s">
        <v>68</v>
      </c>
      <c r="T7" s="6" t="s">
        <v>27</v>
      </c>
      <c r="U7" s="6" t="s">
        <v>28</v>
      </c>
      <c r="V7" s="80"/>
    </row>
    <row r="8" spans="1:22" x14ac:dyDescent="0.2">
      <c r="A8" s="71" t="s">
        <v>93</v>
      </c>
      <c r="B8" s="71"/>
      <c r="C8" s="100">
        <f>+'Four-Year College Data'!AG5</f>
        <v>83.922673091959339</v>
      </c>
      <c r="D8" s="101">
        <f>+'Four-Year College Data'!AW5</f>
        <v>35.760204407282707</v>
      </c>
      <c r="E8" s="100">
        <f>+'Four-Year College Data'!BM5</f>
        <v>38.65397963905599</v>
      </c>
      <c r="F8" s="100">
        <f>+'Four-Year College Data'!CC5</f>
        <v>49.370601892482732</v>
      </c>
      <c r="G8" s="100">
        <f>+'Four-Year College Data'!CS5</f>
        <v>51</v>
      </c>
      <c r="H8" s="108">
        <f>+'Four-Year College Data'!DI5</f>
        <v>4691.3694546935176</v>
      </c>
      <c r="I8" s="109">
        <f>+'Four-Year College Data'!DY5</f>
        <v>3949.7727234026083</v>
      </c>
      <c r="J8" s="109">
        <f>+'Four-Year College Data'!EO5</f>
        <v>5779.7024286877249</v>
      </c>
      <c r="K8" s="109">
        <f>+'Four-Year College Data'!FE5</f>
        <v>6800.5652923717053</v>
      </c>
      <c r="L8" s="99"/>
      <c r="M8" s="100">
        <f>+'Four-Year College Data'!AG5-'Four-Year College Data'!AB5</f>
        <v>2.0028336501870996</v>
      </c>
      <c r="N8" s="101">
        <f>+'Four-Year College Data'!AW5-'Four-Year College Data'!AR5</f>
        <v>2.565362425032184</v>
      </c>
      <c r="O8" s="100">
        <f>+'Four-Year College Data'!BM5-'Four-Year College Data'!BH5</f>
        <v>1.0352122791210263</v>
      </c>
      <c r="P8" s="100">
        <f>+'Four-Year College Data'!CC5-'Four-Year College Data'!BX5</f>
        <v>8.8727316601136508</v>
      </c>
      <c r="Q8" s="100">
        <f>+'Four-Year College Data'!CS5-'Four-Year College Data'!CN5</f>
        <v>-0.50777386355937892</v>
      </c>
      <c r="R8" s="108">
        <f>+'Four-Year College Data'!DI5-'Four-Year College Data'!DD5</f>
        <v>-299.67764776093736</v>
      </c>
      <c r="S8" s="109">
        <f>+'Four-Year College Data'!DY5+'Four-Year College Data'!DT5</f>
        <v>7353.6376561799261</v>
      </c>
      <c r="T8" s="109">
        <f>+'Four-Year College Data'!EO5-'Four-Year College Data'!EJ5</f>
        <v>1357.5888643817534</v>
      </c>
      <c r="U8" s="109">
        <f>+'Four-Year College Data'!FE5-'Four-Year College Data'!EZ5</f>
        <v>674.9419888509201</v>
      </c>
      <c r="V8" s="81" t="s">
        <v>93</v>
      </c>
    </row>
    <row r="9" spans="1:22" x14ac:dyDescent="0.2">
      <c r="A9" s="72" t="s">
        <v>29</v>
      </c>
      <c r="B9" s="72"/>
      <c r="C9" s="97">
        <f>+'Four-Year College Data'!AG6</f>
        <v>85.692154936240343</v>
      </c>
      <c r="D9" s="98">
        <f>+'Four-Year College Data'!AW6</f>
        <v>37.01283510862276</v>
      </c>
      <c r="E9" s="97">
        <f>+'Four-Year College Data'!BM6</f>
        <v>46.710386092959666</v>
      </c>
      <c r="F9" s="97">
        <f>+'Four-Year College Data'!CC6</f>
        <v>44.102036254373246</v>
      </c>
      <c r="G9" s="97">
        <f>+'Four-Year College Data'!CS6</f>
        <v>50.064721386129349</v>
      </c>
      <c r="H9" s="94">
        <f>+'Four-Year College Data'!DI6</f>
        <v>4698.2139074987008</v>
      </c>
      <c r="I9" s="72">
        <f>+'Four-Year College Data'!DY6</f>
        <v>4134.1083485896488</v>
      </c>
      <c r="J9" s="72">
        <f>+'Four-Year College Data'!EO6</f>
        <v>5666.8230880758165</v>
      </c>
      <c r="K9" s="72">
        <f>+'Four-Year College Data'!FE6</f>
        <v>6660.8838961227757</v>
      </c>
      <c r="L9" s="99"/>
      <c r="M9" s="106">
        <f>+'Four-Year College Data'!AG6-'Four-Year College Data'!AB6</f>
        <v>0.82892308744693821</v>
      </c>
      <c r="N9" s="98">
        <f>+'Four-Year College Data'!AW6-'Four-Year College Data'!AR6</f>
        <v>2.021157914807354</v>
      </c>
      <c r="O9" s="97">
        <f>+'Four-Year College Data'!BM6-'Four-Year College Data'!BH6</f>
        <v>-0.7115222459551731</v>
      </c>
      <c r="P9" s="97">
        <f>+'Four-Year College Data'!CC6-'Four-Year College Data'!BX6</f>
        <v>7.3358633039172574</v>
      </c>
      <c r="Q9" s="97">
        <f>+'Four-Year College Data'!CS6-'Four-Year College Data'!CN6</f>
        <v>1.6788370915048318</v>
      </c>
      <c r="R9" s="94">
        <f>+'Four-Year College Data'!DI6-'Four-Year College Data'!DD6</f>
        <v>-378.30504385692893</v>
      </c>
      <c r="S9" s="72">
        <f>+'Four-Year College Data'!DY6+'Four-Year College Data'!DT6</f>
        <v>8012.0852080839304</v>
      </c>
      <c r="T9" s="72">
        <f>+'Four-Year College Data'!EO6-'Four-Year College Data'!EJ6</f>
        <v>1435.3336495073745</v>
      </c>
      <c r="U9" s="72">
        <f>+'Four-Year College Data'!FE6-'Four-Year College Data'!EZ6</f>
        <v>705.66405171934639</v>
      </c>
      <c r="V9" s="82" t="s">
        <v>29</v>
      </c>
    </row>
    <row r="10" spans="1:22" x14ac:dyDescent="0.2">
      <c r="A10" s="72" t="s">
        <v>97</v>
      </c>
      <c r="B10" s="72"/>
      <c r="C10" s="97">
        <f>(C9/C$8)*100</f>
        <v>102.10846697214002</v>
      </c>
      <c r="D10" s="98">
        <f t="shared" ref="D10:K10" si="0">(D9/D$8)*100</f>
        <v>103.50286225177435</v>
      </c>
      <c r="E10" s="97">
        <f t="shared" si="0"/>
        <v>120.84237258138224</v>
      </c>
      <c r="F10" s="97">
        <f t="shared" si="0"/>
        <v>89.328536748279575</v>
      </c>
      <c r="G10" s="97">
        <f t="shared" si="0"/>
        <v>98.166120364959511</v>
      </c>
      <c r="H10" s="98">
        <f t="shared" si="0"/>
        <v>100.14589455960106</v>
      </c>
      <c r="I10" s="97">
        <f t="shared" si="0"/>
        <v>104.66699321950456</v>
      </c>
      <c r="J10" s="97">
        <f t="shared" si="0"/>
        <v>98.04696968391265</v>
      </c>
      <c r="K10" s="97">
        <f t="shared" si="0"/>
        <v>97.946032568709953</v>
      </c>
      <c r="L10" s="99"/>
      <c r="M10" s="106"/>
      <c r="N10" s="98"/>
      <c r="O10" s="97"/>
      <c r="P10" s="97"/>
      <c r="Q10" s="97"/>
      <c r="R10" s="94"/>
      <c r="S10" s="72"/>
      <c r="T10" s="72"/>
      <c r="U10" s="72"/>
      <c r="V10" s="82"/>
    </row>
    <row r="11" spans="1:22" x14ac:dyDescent="0.2">
      <c r="A11" s="73" t="s">
        <v>7</v>
      </c>
      <c r="B11" s="73"/>
      <c r="C11" s="102">
        <f>+'Four-Year College Data'!AG8</f>
        <v>84.546081558755063</v>
      </c>
      <c r="D11" s="103">
        <f>+'Four-Year College Data'!AW8</f>
        <v>33.252866626433317</v>
      </c>
      <c r="E11" s="102">
        <f>+'Four-Year College Data'!BM8</f>
        <v>2.6941977756703164</v>
      </c>
      <c r="F11" s="102">
        <f>+'Four-Year College Data'!CC8</f>
        <v>57.806707474782307</v>
      </c>
      <c r="G11" s="102">
        <f>+'Four-Year College Data'!CS8</f>
        <v>52.922665747047162</v>
      </c>
      <c r="H11" s="95">
        <f>+'Four-Year College Data'!DI8</f>
        <v>4836.4166450609282</v>
      </c>
      <c r="I11" s="73">
        <f>+'Four-Year College Data'!DY8</f>
        <v>2539.3168000000001</v>
      </c>
      <c r="J11" s="73">
        <f>+'Four-Year College Data'!EO8</f>
        <v>9240.1893363161817</v>
      </c>
      <c r="K11" s="73">
        <f>+'Four-Year College Data'!FE8</f>
        <v>7651.0324997963671</v>
      </c>
      <c r="L11" s="99"/>
      <c r="M11" s="107">
        <f>+'Four-Year College Data'!AG8-'Four-Year College Data'!AB8</f>
        <v>3.8489661741396759</v>
      </c>
      <c r="N11" s="103">
        <f>+'Four-Year College Data'!AW8-'Four-Year College Data'!AR8</f>
        <v>-1.4779026043359167</v>
      </c>
      <c r="O11" s="102">
        <f>+'Four-Year College Data'!BM8-'Four-Year College Data'!BH8</f>
        <v>-0.85868683971429904</v>
      </c>
      <c r="P11" s="102">
        <f>+'Four-Year College Data'!CC8-'Four-Year College Data'!BX8</f>
        <v>13.595169013243847</v>
      </c>
      <c r="Q11" s="102">
        <f>+'Four-Year College Data'!CS8-'Four-Year College Data'!CN8</f>
        <v>3.1342042085856221</v>
      </c>
      <c r="R11" s="95">
        <f>+'Four-Year College Data'!DI8-'Four-Year College Data'!DD8</f>
        <v>-282.22787321149735</v>
      </c>
      <c r="S11" s="73">
        <f>+'Four-Year College Data'!DY8+'Four-Year College Data'!DT8</f>
        <v>4589.6780990527741</v>
      </c>
      <c r="T11" s="73">
        <f>+'Four-Year College Data'!EO8-'Four-Year College Data'!EJ8</f>
        <v>3063.5080618490219</v>
      </c>
      <c r="U11" s="73">
        <f>+'Four-Year College Data'!FE8-'Four-Year College Data'!EZ8</f>
        <v>181.45978832475612</v>
      </c>
      <c r="V11" s="83" t="s">
        <v>7</v>
      </c>
    </row>
    <row r="12" spans="1:22" x14ac:dyDescent="0.2">
      <c r="A12" s="73" t="s">
        <v>8</v>
      </c>
      <c r="B12" s="73"/>
      <c r="C12" s="102">
        <f>+'Four-Year College Data'!AG9</f>
        <v>91.267451409800159</v>
      </c>
      <c r="D12" s="103">
        <f>+'Four-Year College Data'!AW9</f>
        <v>45.366821790309338</v>
      </c>
      <c r="E12" s="102">
        <f>+'Four-Year College Data'!BM9</f>
        <v>60.710375034218458</v>
      </c>
      <c r="F12" s="102">
        <f>+'Four-Year College Data'!CC9</f>
        <v>53.935121817684092</v>
      </c>
      <c r="G12" s="102">
        <f>+'Four-Year College Data'!CS9</f>
        <v>50.96496030659732</v>
      </c>
      <c r="H12" s="95">
        <f>+'Four-Year College Data'!DI9</f>
        <v>4529.4240458591039</v>
      </c>
      <c r="I12" s="73">
        <f>+'Four-Year College Data'!DY9</f>
        <v>2308.6949611092323</v>
      </c>
      <c r="J12" s="73">
        <f>+'Four-Year College Data'!EO9</f>
        <v>5529.7954574292598</v>
      </c>
      <c r="K12" s="73">
        <f>+'Four-Year College Data'!FE9</f>
        <v>6116.1520075198068</v>
      </c>
      <c r="L12" s="99"/>
      <c r="M12" s="107">
        <f>+'Four-Year College Data'!AG9-'Four-Year College Data'!AB9</f>
        <v>2.5606552932953122</v>
      </c>
      <c r="N12" s="103">
        <f>+'Four-Year College Data'!AW9-'Four-Year College Data'!AR9</f>
        <v>-0.77686753007900933</v>
      </c>
      <c r="O12" s="102">
        <f>+'Four-Year College Data'!BM9-'Four-Year College Data'!BH9</f>
        <v>34.349209985674769</v>
      </c>
      <c r="P12" s="102">
        <f>+'Four-Year College Data'!CC9-'Four-Year College Data'!BX9</f>
        <v>8.3739567691403991</v>
      </c>
      <c r="Q12" s="102">
        <f>+'Four-Year College Data'!CS9-'Four-Year College Data'!CN9</f>
        <v>1.7455428308691623</v>
      </c>
      <c r="R12" s="95">
        <f>+'Four-Year College Data'!DI9-'Four-Year College Data'!DD9</f>
        <v>-298.42934582579801</v>
      </c>
      <c r="S12" s="73">
        <f>+'Four-Year College Data'!DY9+'Four-Year College Data'!DT9</f>
        <v>4951.1616670609119</v>
      </c>
      <c r="T12" s="73">
        <f>+'Four-Year College Data'!EO9-'Four-Year College Data'!EJ9</f>
        <v>208.77107965905907</v>
      </c>
      <c r="U12" s="73">
        <f>+'Four-Year College Data'!FE9-'Four-Year College Data'!EZ9</f>
        <v>504.19840171264241</v>
      </c>
      <c r="V12" s="83" t="s">
        <v>8</v>
      </c>
    </row>
    <row r="13" spans="1:22" x14ac:dyDescent="0.2">
      <c r="A13" s="73" t="s">
        <v>9</v>
      </c>
      <c r="B13" s="73"/>
      <c r="C13" s="102">
        <f>+'Four-Year College Data'!AG10</f>
        <v>84.870370370370381</v>
      </c>
      <c r="D13" s="103">
        <f>+'Four-Year College Data'!AW10</f>
        <v>21.944444444444443</v>
      </c>
      <c r="E13" s="102">
        <f>+'Four-Year College Data'!BM10</f>
        <v>14.851851851851853</v>
      </c>
      <c r="F13" s="102">
        <f>+'Four-Year College Data'!CC10</f>
        <v>65.888888888888886</v>
      </c>
      <c r="G13" s="102">
        <f>+'Four-Year College Data'!CS10</f>
        <v>57.055555555555557</v>
      </c>
      <c r="H13" s="95">
        <f>+'Four-Year College Data'!DI10</f>
        <v>4230.069198312236</v>
      </c>
      <c r="I13" s="73">
        <f>+'Four-Year College Data'!DY10</f>
        <v>5252.263092269327</v>
      </c>
      <c r="J13" s="73">
        <f>+'Four-Year College Data'!EO10</f>
        <v>8091.6649803260261</v>
      </c>
      <c r="K13" s="73">
        <f>+'Four-Year College Data'!FE10</f>
        <v>8440.1518987341769</v>
      </c>
      <c r="L13" s="99"/>
      <c r="M13" s="107">
        <f>+'Four-Year College Data'!AG10-'Four-Year College Data'!AB10</f>
        <v>7.5122608975366063</v>
      </c>
      <c r="N13" s="103">
        <f>+'Four-Year College Data'!AW10-'Four-Year College Data'!AR10</f>
        <v>3.443131578356784</v>
      </c>
      <c r="O13" s="102">
        <f>+'Four-Year College Data'!BM10-'Four-Year College Data'!BH10</f>
        <v>-4.881535342654308</v>
      </c>
      <c r="P13" s="102">
        <f>+'Four-Year College Data'!CC10-'Four-Year College Data'!BX10</f>
        <v>30.623285980385553</v>
      </c>
      <c r="Q13" s="102">
        <f>+'Four-Year College Data'!CS10-'Four-Year College Data'!CN10</f>
        <v>-1.2356987365066558</v>
      </c>
      <c r="R13" s="95">
        <f>+'Four-Year College Data'!DI10-'Four-Year College Data'!DD10</f>
        <v>-418.43298509387751</v>
      </c>
      <c r="S13" s="73">
        <f>+'Four-Year College Data'!DY10+'Four-Year College Data'!DT10</f>
        <v>10416.13310250474</v>
      </c>
      <c r="T13" s="73">
        <f>+'Four-Year College Data'!EO10-'Four-Year College Data'!EJ10</f>
        <v>2672.1472254577557</v>
      </c>
      <c r="U13" s="73">
        <f>+'Four-Year College Data'!FE10-'Four-Year College Data'!EZ10</f>
        <v>522.95889804117633</v>
      </c>
      <c r="V13" s="83" t="s">
        <v>9</v>
      </c>
    </row>
    <row r="14" spans="1:22" x14ac:dyDescent="0.2">
      <c r="A14" s="73" t="s">
        <v>10</v>
      </c>
      <c r="B14" s="73"/>
      <c r="C14" s="102">
        <f>+'Four-Year College Data'!AG11</f>
        <v>86.747629700649824</v>
      </c>
      <c r="D14" s="103">
        <f>+'Four-Year College Data'!AW11</f>
        <v>34.73953339725152</v>
      </c>
      <c r="E14" s="102">
        <f>+'Four-Year College Data'!BM11</f>
        <v>58.391925002663257</v>
      </c>
      <c r="F14" s="102">
        <f>+'Four-Year College Data'!CC11</f>
        <v>43.166080749973368</v>
      </c>
      <c r="G14" s="102">
        <f>+'Four-Year College Data'!CS11</f>
        <v>42.702673910727604</v>
      </c>
      <c r="H14" s="95">
        <f>+'Four-Year College Data'!DI11</f>
        <v>4851.8299601349281</v>
      </c>
      <c r="I14" s="73">
        <f>+'Four-Year College Data'!DY11</f>
        <v>2771.1225541619156</v>
      </c>
      <c r="J14" s="73">
        <f>+'Four-Year College Data'!EO11</f>
        <v>3773.2111920039488</v>
      </c>
      <c r="K14" s="73">
        <f>+'Four-Year College Data'!FE11</f>
        <v>6791.9430585006858</v>
      </c>
      <c r="L14" s="99"/>
      <c r="M14" s="107">
        <f>+'Four-Year College Data'!AG11-'Four-Year College Data'!AB11</f>
        <v>-8.9649289880959913</v>
      </c>
      <c r="N14" s="103">
        <f>+'Four-Year College Data'!AW11-'Four-Year College Data'!AR11</f>
        <v>3.9149389470280127</v>
      </c>
      <c r="O14" s="102">
        <f>+'Four-Year College Data'!BM11-'Four-Year College Data'!BH11</f>
        <v>-26.046771615178116</v>
      </c>
      <c r="P14" s="102">
        <f>+'Four-Year College Data'!CC11-'Four-Year College Data'!BX11</f>
        <v>7.5254948465181073</v>
      </c>
      <c r="Q14" s="102">
        <f>+'Four-Year College Data'!CS11-'Four-Year College Data'!CN11</f>
        <v>8.3665947406637855</v>
      </c>
      <c r="R14" s="95">
        <f>+'Four-Year College Data'!DI11-'Four-Year College Data'!DD11</f>
        <v>-925.80502709600933</v>
      </c>
      <c r="S14" s="73">
        <f>+'Four-Year College Data'!DY11+'Four-Year College Data'!DT11</f>
        <v>5872.9639006359121</v>
      </c>
      <c r="T14" s="73">
        <f>+'Four-Year College Data'!EO11-'Four-Year College Data'!EJ11</f>
        <v>996.60063745634307</v>
      </c>
      <c r="U14" s="73">
        <f>+'Four-Year College Data'!FE11-'Four-Year College Data'!EZ11</f>
        <v>1052.7795442126317</v>
      </c>
      <c r="V14" s="83" t="s">
        <v>10</v>
      </c>
    </row>
    <row r="15" spans="1:22" x14ac:dyDescent="0.2">
      <c r="A15" s="74" t="s">
        <v>11</v>
      </c>
      <c r="B15" s="74"/>
      <c r="C15" s="97">
        <f>+'Four-Year College Data'!AG12</f>
        <v>90.672064777327932</v>
      </c>
      <c r="D15" s="98">
        <f>+'Four-Year College Data'!AW12</f>
        <v>40.766531713900136</v>
      </c>
      <c r="E15" s="97">
        <f>+'Four-Year College Data'!BM12</f>
        <v>63.781376518218622</v>
      </c>
      <c r="F15" s="97">
        <f>+'Four-Year College Data'!CC12</f>
        <v>12.380566801619434</v>
      </c>
      <c r="G15" s="97">
        <f>+'Four-Year College Data'!CS12</f>
        <v>50.091767881241566</v>
      </c>
      <c r="H15" s="94">
        <f>+'Four-Year College Data'!DI12</f>
        <v>4665.5726297669489</v>
      </c>
      <c r="I15" s="72">
        <f>+'Four-Year College Data'!DY12</f>
        <v>5532.8177817273918</v>
      </c>
      <c r="J15" s="72">
        <f>+'Four-Year College Data'!EO12</f>
        <v>3720.5114453891433</v>
      </c>
      <c r="K15" s="72">
        <f>+'Four-Year College Data'!FE12</f>
        <v>6109.1799665930275</v>
      </c>
      <c r="L15" s="99"/>
      <c r="M15" s="106">
        <f>+'Four-Year College Data'!AG12-'Four-Year College Data'!AB12</f>
        <v>1.9117289014225349</v>
      </c>
      <c r="N15" s="98">
        <f>+'Four-Year College Data'!AW12-'Four-Year College Data'!AR12</f>
        <v>5.079716766140379</v>
      </c>
      <c r="O15" s="97">
        <f>+'Four-Year College Data'!BM12-'Four-Year College Data'!BH12</f>
        <v>3.6474107467937102</v>
      </c>
      <c r="P15" s="97">
        <f>+'Four-Year College Data'!CC12-'Four-Year College Data'!BX12</f>
        <v>2.5670933063306709</v>
      </c>
      <c r="Q15" s="97">
        <f>+'Four-Year College Data'!CS12-'Four-Year College Data'!CN12</f>
        <v>1.8608852455130886</v>
      </c>
      <c r="R15" s="94">
        <f>+'Four-Year College Data'!DI12-'Four-Year College Data'!DD12</f>
        <v>-573.17070206960216</v>
      </c>
      <c r="S15" s="72">
        <f>+'Four-Year College Data'!DY12+'Four-Year College Data'!DT12</f>
        <v>11299.407772667008</v>
      </c>
      <c r="T15" s="72">
        <f>+'Four-Year College Data'!EO12-'Four-Year College Data'!EJ12</f>
        <v>-760.0391751203274</v>
      </c>
      <c r="U15" s="72">
        <f>+'Four-Year College Data'!FE12-'Four-Year College Data'!EZ12</f>
        <v>688.92559753196019</v>
      </c>
      <c r="V15" s="84" t="s">
        <v>11</v>
      </c>
    </row>
    <row r="16" spans="1:22" x14ac:dyDescent="0.2">
      <c r="A16" s="74" t="s">
        <v>12</v>
      </c>
      <c r="B16" s="74"/>
      <c r="C16" s="97">
        <f>+'Four-Year College Data'!AG13</f>
        <v>95.795275590551171</v>
      </c>
      <c r="D16" s="98">
        <f>+'Four-Year College Data'!AW13</f>
        <v>37.816272965879264</v>
      </c>
      <c r="E16" s="97">
        <f>+'Four-Year College Data'!BM13</f>
        <v>69.716535433070874</v>
      </c>
      <c r="F16" s="97">
        <f>+'Four-Year College Data'!CC13</f>
        <v>57.139107611548553</v>
      </c>
      <c r="G16" s="97">
        <f>+'Four-Year College Data'!CS13</f>
        <v>55.412073490813654</v>
      </c>
      <c r="H16" s="94">
        <f>+'Four-Year College Data'!DI13</f>
        <v>4532.8674347584674</v>
      </c>
      <c r="I16" s="72">
        <f>+'Four-Year College Data'!DY13</f>
        <v>2336.3833295685567</v>
      </c>
      <c r="J16" s="72">
        <f>+'Four-Year College Data'!EO13</f>
        <v>7319.4295819935687</v>
      </c>
      <c r="K16" s="72">
        <f>+'Four-Year College Data'!FE13</f>
        <v>6638.5395983327016</v>
      </c>
      <c r="L16" s="99"/>
      <c r="M16" s="106">
        <f>+'Four-Year College Data'!AG13-'Four-Year College Data'!AB13</f>
        <v>0.70666799561445259</v>
      </c>
      <c r="N16" s="98">
        <f>+'Four-Year College Data'!AW13-'Four-Year College Data'!AR13</f>
        <v>1.5181013765684384</v>
      </c>
      <c r="O16" s="97">
        <f>+'Four-Year College Data'!BM13-'Four-Year College Data'!BH13</f>
        <v>-2.7447866485043733</v>
      </c>
      <c r="P16" s="97">
        <f>+'Four-Year College Data'!CC13-'Four-Year College Data'!BX13</f>
        <v>14.404930396358679</v>
      </c>
      <c r="Q16" s="97">
        <f>+'Four-Year College Data'!CS13-'Four-Year College Data'!CN13</f>
        <v>1.6174180759050785</v>
      </c>
      <c r="R16" s="94">
        <f>+'Four-Year College Data'!DI13-'Four-Year College Data'!DD13</f>
        <v>-350.00903765318799</v>
      </c>
      <c r="S16" s="72">
        <f>+'Four-Year College Data'!DY13+'Four-Year College Data'!DT13</f>
        <v>4466.2626773946431</v>
      </c>
      <c r="T16" s="72">
        <f>+'Four-Year College Data'!EO13-'Four-Year College Data'!EJ13</f>
        <v>1566.4459063748218</v>
      </c>
      <c r="U16" s="72">
        <f>+'Four-Year College Data'!FE13-'Four-Year College Data'!EZ13</f>
        <v>919.9328215077694</v>
      </c>
      <c r="V16" s="84" t="s">
        <v>12</v>
      </c>
    </row>
    <row r="17" spans="1:22" x14ac:dyDescent="0.2">
      <c r="A17" s="74" t="s">
        <v>13</v>
      </c>
      <c r="B17" s="74"/>
      <c r="C17" s="97">
        <f>+'Four-Year College Data'!AG14</f>
        <v>95.236009732360088</v>
      </c>
      <c r="D17" s="98">
        <f>+'Four-Year College Data'!AW14</f>
        <v>39.153284671532845</v>
      </c>
      <c r="E17" s="97">
        <f>+'Four-Year College Data'!BM14</f>
        <v>73.639902676399032</v>
      </c>
      <c r="F17" s="97">
        <f>+'Four-Year College Data'!CC14</f>
        <v>48.802919708029194</v>
      </c>
      <c r="G17" s="97">
        <f>+'Four-Year College Data'!CS14</f>
        <v>42.038929440389296</v>
      </c>
      <c r="H17" s="94">
        <f>+'Four-Year College Data'!DI14</f>
        <v>4627.2708177976638</v>
      </c>
      <c r="I17" s="72">
        <f>+'Four-Year College Data'!DY14</f>
        <v>5042.8872662393442</v>
      </c>
      <c r="J17" s="72">
        <f>+'Four-Year College Data'!EO14</f>
        <v>4933.6075381393957</v>
      </c>
      <c r="K17" s="72">
        <f>+'Four-Year College Data'!FE14</f>
        <v>5726.2610255816644</v>
      </c>
      <c r="L17" s="99"/>
      <c r="M17" s="106">
        <f>+'Four-Year College Data'!AG14-'Four-Year College Data'!AB14</f>
        <v>2.3141215754429538</v>
      </c>
      <c r="N17" s="98">
        <f>+'Four-Year College Data'!AW14-'Four-Year College Data'!AR14</f>
        <v>1.6724782918211218</v>
      </c>
      <c r="O17" s="97">
        <f>+'Four-Year College Data'!BM14-'Four-Year College Data'!BH14</f>
        <v>3.2599928244994913</v>
      </c>
      <c r="P17" s="97">
        <f>+'Four-Year College Data'!CC14-'Four-Year College Data'!BX14</f>
        <v>8.6969213921145823</v>
      </c>
      <c r="Q17" s="97">
        <f>+'Four-Year College Data'!CS14-'Four-Year College Data'!CN14</f>
        <v>-1.2767375069582698</v>
      </c>
      <c r="R17" s="94">
        <f>+'Four-Year College Data'!DI14-'Four-Year College Data'!DD14</f>
        <v>-294.88670830250794</v>
      </c>
      <c r="S17" s="72">
        <f>+'Four-Year College Data'!DY14+'Four-Year College Data'!DT14</f>
        <v>8030.5275646417649</v>
      </c>
      <c r="T17" s="72">
        <f>+'Four-Year College Data'!EO14-'Four-Year College Data'!EJ14</f>
        <v>1197.558631136802</v>
      </c>
      <c r="U17" s="72">
        <f>+'Four-Year College Data'!FE14-'Four-Year College Data'!EZ14</f>
        <v>610.00133432952043</v>
      </c>
      <c r="V17" s="84" t="s">
        <v>13</v>
      </c>
    </row>
    <row r="18" spans="1:22" x14ac:dyDescent="0.2">
      <c r="A18" s="74" t="s">
        <v>14</v>
      </c>
      <c r="B18" s="74"/>
      <c r="C18" s="97">
        <f>+'Four-Year College Data'!AG15</f>
        <v>80.38564309958835</v>
      </c>
      <c r="D18" s="98">
        <f>+'Four-Year College Data'!AW15</f>
        <v>29.443200693290965</v>
      </c>
      <c r="E18" s="97">
        <f>+'Four-Year College Data'!BM15</f>
        <v>23.478009677186396</v>
      </c>
      <c r="F18" s="97">
        <f>+'Four-Year College Data'!CC15</f>
        <v>48.45092799884452</v>
      </c>
      <c r="G18" s="97">
        <f>+'Four-Year College Data'!CS15</f>
        <v>51.274644327291107</v>
      </c>
      <c r="H18" s="94">
        <f>+'Four-Year College Data'!DI15</f>
        <v>4723.1957321559967</v>
      </c>
      <c r="I18" s="72">
        <f>+'Four-Year College Data'!DY15</f>
        <v>3485.6155029221777</v>
      </c>
      <c r="J18" s="72">
        <f>+'Four-Year College Data'!EO15</f>
        <v>6039.7871515874194</v>
      </c>
      <c r="K18" s="72">
        <f>+'Four-Year College Data'!FE15</f>
        <v>6972.8357746478878</v>
      </c>
      <c r="L18" s="99"/>
      <c r="M18" s="106">
        <f>+'Four-Year College Data'!AG15-'Four-Year College Data'!AB15</f>
        <v>0.51907836263650609</v>
      </c>
      <c r="N18" s="98">
        <f>+'Four-Year College Data'!AW15-'Four-Year College Data'!AR15</f>
        <v>2.9924396953063912</v>
      </c>
      <c r="O18" s="97">
        <f>+'Four-Year College Data'!BM15-'Four-Year College Data'!BH15</f>
        <v>-3.4939828170800595</v>
      </c>
      <c r="P18" s="97">
        <f>+'Four-Year College Data'!CC15-'Four-Year College Data'!BX15</f>
        <v>6.2103275401608045</v>
      </c>
      <c r="Q18" s="97">
        <f>+'Four-Year College Data'!CS15-'Four-Year College Data'!CN15</f>
        <v>-0.11878120610246157</v>
      </c>
      <c r="R18" s="94">
        <f>+'Four-Year College Data'!DI15-'Four-Year College Data'!DD15</f>
        <v>-288.89596516402435</v>
      </c>
      <c r="S18" s="72">
        <f>+'Four-Year College Data'!DY15+'Four-Year College Data'!DT15</f>
        <v>6755.1310916879593</v>
      </c>
      <c r="T18" s="72">
        <f>+'Four-Year College Data'!EO15-'Four-Year College Data'!EJ15</f>
        <v>1024.0546737986733</v>
      </c>
      <c r="U18" s="72">
        <f>+'Four-Year College Data'!FE15-'Four-Year College Data'!EZ15</f>
        <v>51.454300678989966</v>
      </c>
      <c r="V18" s="84" t="s">
        <v>14</v>
      </c>
    </row>
    <row r="19" spans="1:22" x14ac:dyDescent="0.2">
      <c r="A19" s="73" t="s">
        <v>15</v>
      </c>
      <c r="B19" s="73"/>
      <c r="C19" s="102">
        <f>+'Four-Year College Data'!AG16</f>
        <v>92.839596033118013</v>
      </c>
      <c r="D19" s="103">
        <f>+'Four-Year College Data'!AW16</f>
        <v>41.988900009098352</v>
      </c>
      <c r="E19" s="102">
        <f>+'Four-Year College Data'!BM16</f>
        <v>32.326448912746791</v>
      </c>
      <c r="F19" s="102">
        <f>+'Four-Year College Data'!CC16</f>
        <v>66.745519061049947</v>
      </c>
      <c r="G19" s="102">
        <f>+'Four-Year College Data'!CS16</f>
        <v>56.828314075152399</v>
      </c>
      <c r="H19" s="95">
        <f>+'Four-Year College Data'!DI16</f>
        <v>4927.412351029252</v>
      </c>
      <c r="I19" s="73">
        <f>+'Four-Year College Data'!DY16</f>
        <v>2316.5781030115395</v>
      </c>
      <c r="J19" s="73">
        <f>+'Four-Year College Data'!EO16</f>
        <v>7865.8185659760084</v>
      </c>
      <c r="K19" s="73">
        <f>+'Four-Year College Data'!FE16</f>
        <v>7136.8304514889533</v>
      </c>
      <c r="L19" s="99"/>
      <c r="M19" s="107">
        <f>+'Four-Year College Data'!AG16-'Four-Year College Data'!AB16</f>
        <v>6.0831426099979211</v>
      </c>
      <c r="N19" s="103">
        <f>+'Four-Year College Data'!AW16-'Four-Year College Data'!AR16</f>
        <v>1.4614028149344946</v>
      </c>
      <c r="O19" s="102">
        <f>+'Four-Year College Data'!BM16-'Four-Year College Data'!BH16</f>
        <v>2.416235669200212</v>
      </c>
      <c r="P19" s="102">
        <f>+'Four-Year College Data'!CC16-'Four-Year College Data'!BX16</f>
        <v>14.927337242868127</v>
      </c>
      <c r="Q19" s="102">
        <f>+'Four-Year College Data'!CS16-'Four-Year College Data'!CN16</f>
        <v>1.5421187889571186</v>
      </c>
      <c r="R19" s="95">
        <f>+'Four-Year College Data'!DI16-'Four-Year College Data'!DD16</f>
        <v>-411.79507073757122</v>
      </c>
      <c r="S19" s="73">
        <f>+'Four-Year College Data'!DY16+'Four-Year College Data'!DT16</f>
        <v>3333.0103731803952</v>
      </c>
      <c r="T19" s="73">
        <f>+'Four-Year College Data'!EO16-'Four-Year College Data'!EJ16</f>
        <v>2582.4107253868815</v>
      </c>
      <c r="U19" s="73">
        <f>+'Four-Year College Data'!FE16-'Four-Year College Data'!EZ16</f>
        <v>629.01640357989891</v>
      </c>
      <c r="V19" s="83" t="s">
        <v>15</v>
      </c>
    </row>
    <row r="20" spans="1:22" x14ac:dyDescent="0.2">
      <c r="A20" s="73" t="s">
        <v>16</v>
      </c>
      <c r="B20" s="73"/>
      <c r="C20" s="102">
        <f>+'Four-Year College Data'!AG17</f>
        <v>76.642685851318944</v>
      </c>
      <c r="D20" s="103">
        <f>+'Four-Year College Data'!AW17</f>
        <v>36.713029576338926</v>
      </c>
      <c r="E20" s="102">
        <f>+'Four-Year College Data'!BM17</f>
        <v>35.664268585131893</v>
      </c>
      <c r="F20" s="102">
        <f>+'Four-Year College Data'!CC17</f>
        <v>50.353317346123106</v>
      </c>
      <c r="G20" s="102">
        <f>+'Four-Year College Data'!CS17</f>
        <v>57.154276578737004</v>
      </c>
      <c r="H20" s="95">
        <f>+'Four-Year College Data'!DI17</f>
        <v>4717.4676885560011</v>
      </c>
      <c r="I20" s="73">
        <f>+'Four-Year College Data'!DY17</f>
        <v>2999.6266810112966</v>
      </c>
      <c r="J20" s="73">
        <f>+'Four-Year College Data'!EO17</f>
        <v>4949.391160782322</v>
      </c>
      <c r="K20" s="73">
        <f>+'Four-Year College Data'!FE17</f>
        <v>6427.3779580419578</v>
      </c>
      <c r="L20" s="99"/>
      <c r="M20" s="107">
        <f>+'Four-Year College Data'!AG17-'Four-Year College Data'!AB17</f>
        <v>1.1179682705266032</v>
      </c>
      <c r="N20" s="103">
        <f>+'Four-Year College Data'!AW17-'Four-Year College Data'!AR17</f>
        <v>2.7755236762162028</v>
      </c>
      <c r="O20" s="102">
        <f>+'Four-Year College Data'!BM17-'Four-Year College Data'!BH17</f>
        <v>-9.0098873039772727</v>
      </c>
      <c r="P20" s="102">
        <f>+'Four-Year College Data'!CC17-'Four-Year College Data'!BX17</f>
        <v>13.520817896801226</v>
      </c>
      <c r="Q20" s="102">
        <f>+'Four-Year College Data'!CS17-'Four-Year College Data'!CN17</f>
        <v>5.2048760312056146</v>
      </c>
      <c r="R20" s="95">
        <f>+'Four-Year College Data'!DI17-'Four-Year College Data'!DD17</f>
        <v>-432.82494009490256</v>
      </c>
      <c r="S20" s="73">
        <f>+'Four-Year College Data'!DY17+'Four-Year College Data'!DT17</f>
        <v>6512.3423251614695</v>
      </c>
      <c r="T20" s="73">
        <f>+'Four-Year College Data'!EO17-'Four-Year College Data'!EJ17</f>
        <v>1750.3121347250817</v>
      </c>
      <c r="U20" s="73">
        <f>+'Four-Year College Data'!FE17-'Four-Year College Data'!EZ17</f>
        <v>1178.2416687452105</v>
      </c>
      <c r="V20" s="83" t="s">
        <v>16</v>
      </c>
    </row>
    <row r="21" spans="1:22" x14ac:dyDescent="0.2">
      <c r="A21" s="73" t="s">
        <v>17</v>
      </c>
      <c r="B21" s="73"/>
      <c r="C21" s="102">
        <f>+'Four-Year College Data'!AG18</f>
        <v>88.968903436988541</v>
      </c>
      <c r="D21" s="103">
        <f>+'Four-Year College Data'!AW18</f>
        <v>37.021276595744681</v>
      </c>
      <c r="E21" s="102">
        <f>+'Four-Year College Data'!BM18</f>
        <v>28.988543371522095</v>
      </c>
      <c r="F21" s="102">
        <f>+'Four-Year College Data'!CC18</f>
        <v>62.297872340425528</v>
      </c>
      <c r="G21" s="102">
        <f>+'Four-Year College Data'!CS18</f>
        <v>44.405891980360067</v>
      </c>
      <c r="H21" s="95">
        <f>+'Four-Year College Data'!DI18</f>
        <v>4489.0213969938104</v>
      </c>
      <c r="I21" s="73">
        <f>+'Four-Year College Data'!DY18</f>
        <v>3837.917344173442</v>
      </c>
      <c r="J21" s="73">
        <f>+'Four-Year College Data'!EO18</f>
        <v>5548.0003152585123</v>
      </c>
      <c r="K21" s="73">
        <f>+'Four-Year College Data'!FE18</f>
        <v>5904.6836208167479</v>
      </c>
      <c r="L21" s="99"/>
      <c r="M21" s="107">
        <f>+'Four-Year College Data'!AG18-'Four-Year College Data'!AB18</f>
        <v>-0.42000849443687116</v>
      </c>
      <c r="N21" s="103">
        <f>+'Four-Year College Data'!AW18-'Four-Year College Data'!AR18</f>
        <v>-1.9597824392338907</v>
      </c>
      <c r="O21" s="102">
        <f>+'Four-Year College Data'!BM18-'Four-Year College Data'!BH18</f>
        <v>-7.4555323923379895</v>
      </c>
      <c r="P21" s="102">
        <f>+'Four-Year College Data'!CC18-'Four-Year College Data'!BX18</f>
        <v>14.668949348582586</v>
      </c>
      <c r="Q21" s="102">
        <f>+'Four-Year College Data'!CS18-'Four-Year College Data'!CN18</f>
        <v>-1.0939006368112274</v>
      </c>
      <c r="R21" s="95">
        <f>+'Four-Year College Data'!DI18-'Four-Year College Data'!DD18</f>
        <v>-115.40261435571938</v>
      </c>
      <c r="S21" s="73">
        <f>+'Four-Year College Data'!DY18+'Four-Year College Data'!DT18</f>
        <v>6875.5362743707101</v>
      </c>
      <c r="T21" s="73">
        <f>+'Four-Year College Data'!EO18-'Four-Year College Data'!EJ18</f>
        <v>1308.5344226605439</v>
      </c>
      <c r="U21" s="73">
        <f>+'Four-Year College Data'!FE18-'Four-Year College Data'!EZ18</f>
        <v>628.20701796047342</v>
      </c>
      <c r="V21" s="83" t="s">
        <v>17</v>
      </c>
    </row>
    <row r="22" spans="1:22" x14ac:dyDescent="0.2">
      <c r="A22" s="73" t="s">
        <v>18</v>
      </c>
      <c r="B22" s="73"/>
      <c r="C22" s="102">
        <f>+'Four-Year College Data'!AG19</f>
        <v>91.079246935201397</v>
      </c>
      <c r="D22" s="103">
        <f>+'Four-Year College Data'!AW19</f>
        <v>30.352451838879158</v>
      </c>
      <c r="E22" s="102">
        <f>+'Four-Year College Data'!BM19</f>
        <v>57.831654991243433</v>
      </c>
      <c r="F22" s="102">
        <f>+'Four-Year College Data'!CC19</f>
        <v>46.803852889667255</v>
      </c>
      <c r="G22" s="102">
        <f>+'Four-Year College Data'!CS19</f>
        <v>56.583844133099824</v>
      </c>
      <c r="H22" s="95">
        <f>+'Four-Year College Data'!DI19</f>
        <v>4613.5753696357733</v>
      </c>
      <c r="I22" s="73">
        <f>+'Four-Year College Data'!DY19</f>
        <v>5102.0927415538945</v>
      </c>
      <c r="J22" s="73">
        <f>+'Four-Year College Data'!EO19</f>
        <v>5584.3641253507949</v>
      </c>
      <c r="K22" s="73">
        <f>+'Four-Year College Data'!FE19</f>
        <v>7471.3168584969535</v>
      </c>
      <c r="L22" s="99"/>
      <c r="M22" s="107">
        <f>+'Four-Year College Data'!AG19-'Four-Year College Data'!AB19</f>
        <v>2.3912738485739879</v>
      </c>
      <c r="N22" s="103">
        <f>+'Four-Year College Data'!AW19-'Four-Year College Data'!AR19</f>
        <v>1.4385986609385135</v>
      </c>
      <c r="O22" s="102">
        <f>+'Four-Year College Data'!BM19-'Four-Year College Data'!BH19</f>
        <v>-2.1226883945549631</v>
      </c>
      <c r="P22" s="102">
        <f>+'Four-Year College Data'!CC19-'Four-Year College Data'!BX19</f>
        <v>7.4430454884897941</v>
      </c>
      <c r="Q22" s="102">
        <f>+'Four-Year College Data'!CS19-'Four-Year College Data'!CN19</f>
        <v>3.7363131947362476</v>
      </c>
      <c r="R22" s="95">
        <f>+'Four-Year College Data'!DI19-'Four-Year College Data'!DD19</f>
        <v>-953.22849489778127</v>
      </c>
      <c r="S22" s="73">
        <f>+'Four-Year College Data'!DY19+'Four-Year College Data'!DT19</f>
        <v>10025.759575221229</v>
      </c>
      <c r="T22" s="73">
        <f>+'Four-Year College Data'!EO19-'Four-Year College Data'!EJ19</f>
        <v>351.90487626654613</v>
      </c>
      <c r="U22" s="73">
        <f>+'Four-Year College Data'!FE19-'Four-Year College Data'!EZ19</f>
        <v>701.44963103304508</v>
      </c>
      <c r="V22" s="83" t="s">
        <v>18</v>
      </c>
    </row>
    <row r="23" spans="1:22" x14ac:dyDescent="0.2">
      <c r="A23" s="75" t="s">
        <v>19</v>
      </c>
      <c r="B23" s="75"/>
      <c r="C23" s="97">
        <f>+'Four-Year College Data'!AG20</f>
        <v>95.772374129754823</v>
      </c>
      <c r="D23" s="98">
        <f>+'Four-Year College Data'!AW20</f>
        <v>43.557663202502269</v>
      </c>
      <c r="E23" s="97">
        <f>+'Four-Year College Data'!BM20</f>
        <v>79.31086671375239</v>
      </c>
      <c r="F23" s="97">
        <f>+'Four-Year College Data'!CC20</f>
        <v>38.36141660780951</v>
      </c>
      <c r="G23" s="97">
        <f>+'Four-Year College Data'!CS20</f>
        <v>53.011805065079209</v>
      </c>
      <c r="H23" s="94">
        <f>+'Four-Year College Data'!DI20</f>
        <v>4678.597058142228</v>
      </c>
      <c r="I23" s="72">
        <f>+'Four-Year College Data'!DY20</f>
        <v>4854.9183894154312</v>
      </c>
      <c r="J23" s="72">
        <f>+'Four-Year College Data'!EO20</f>
        <v>5133.4352972119941</v>
      </c>
      <c r="K23" s="72">
        <f>+'Four-Year College Data'!FE20</f>
        <v>5958.8346022078413</v>
      </c>
      <c r="L23" s="99"/>
      <c r="M23" s="106">
        <f>+'Four-Year College Data'!AG20-'Four-Year College Data'!AB20</f>
        <v>0.28524641647869942</v>
      </c>
      <c r="N23" s="98">
        <f>+'Four-Year College Data'!AW20-'Four-Year College Data'!AR20</f>
        <v>2.6995107542438106</v>
      </c>
      <c r="O23" s="97">
        <f>+'Four-Year College Data'!BM20-'Four-Year College Data'!BH20</f>
        <v>2.5970857950244692</v>
      </c>
      <c r="P23" s="97">
        <f>+'Four-Year College Data'!CC20-'Four-Year College Data'!BX20</f>
        <v>3.1367825845889143</v>
      </c>
      <c r="Q23" s="97">
        <f>+'Four-Year College Data'!CS20-'Four-Year College Data'!CN20</f>
        <v>5.2732891640191397</v>
      </c>
      <c r="R23" s="94">
        <f>+'Four-Year College Data'!DI20-'Four-Year College Data'!DD20</f>
        <v>-128.22354971544428</v>
      </c>
      <c r="S23" s="72">
        <f>+'Four-Year College Data'!DY20+'Four-Year College Data'!DT20</f>
        <v>9331.4865278638099</v>
      </c>
      <c r="T23" s="72">
        <f>+'Four-Year College Data'!EO20-'Four-Year College Data'!EJ20</f>
        <v>1207.2072949190733</v>
      </c>
      <c r="U23" s="72">
        <f>+'Four-Year College Data'!FE20-'Four-Year College Data'!EZ20</f>
        <v>412.89392334562308</v>
      </c>
      <c r="V23" s="85" t="s">
        <v>19</v>
      </c>
    </row>
    <row r="24" spans="1:22" x14ac:dyDescent="0.2">
      <c r="A24" s="75" t="s">
        <v>20</v>
      </c>
      <c r="B24" s="75"/>
      <c r="C24" s="97">
        <f>+'Four-Year College Data'!AG21</f>
        <v>81.229900384343864</v>
      </c>
      <c r="D24" s="98">
        <f>+'Four-Year College Data'!AW21</f>
        <v>41.625486966298006</v>
      </c>
      <c r="E24" s="97">
        <f>+'Four-Year College Data'!BM21</f>
        <v>44.237456532538502</v>
      </c>
      <c r="F24" s="97">
        <f>+'Four-Year College Data'!CC21</f>
        <v>41.320887912777472</v>
      </c>
      <c r="G24" s="97">
        <f>+'Four-Year College Data'!CS21</f>
        <v>46.12518628912072</v>
      </c>
      <c r="H24" s="94">
        <f>+'Four-Year College Data'!DI21</f>
        <v>4700.9152036682262</v>
      </c>
      <c r="I24" s="72">
        <f>+'Four-Year College Data'!DY21</f>
        <v>4535.9056414196639</v>
      </c>
      <c r="J24" s="72">
        <f>+'Four-Year College Data'!EO21</f>
        <v>4845.0608073905341</v>
      </c>
      <c r="K24" s="72">
        <f>+'Four-Year College Data'!FE21</f>
        <v>6323.1484567638809</v>
      </c>
      <c r="L24" s="99"/>
      <c r="M24" s="106">
        <f>+'Four-Year College Data'!AG21-'Four-Year College Data'!AB21</f>
        <v>1.1754426280034238</v>
      </c>
      <c r="N24" s="98">
        <f>+'Four-Year College Data'!AW21-'Four-Year College Data'!AR21</f>
        <v>1.8635451583004965</v>
      </c>
      <c r="O24" s="97">
        <f>+'Four-Year College Data'!BM21-'Four-Year College Data'!BH21</f>
        <v>6.1745967223626792</v>
      </c>
      <c r="P24" s="97">
        <f>+'Four-Year College Data'!CC21-'Four-Year College Data'!BX21</f>
        <v>0.56625900348853264</v>
      </c>
      <c r="Q24" s="97">
        <f>+'Four-Year College Data'!CS21-'Four-Year College Data'!CN21</f>
        <v>-3.0859542118906376</v>
      </c>
      <c r="R24" s="94">
        <f>+'Four-Year College Data'!DI21-'Four-Year College Data'!DD21</f>
        <v>-556.15675876574005</v>
      </c>
      <c r="S24" s="72">
        <f>+'Four-Year College Data'!DY21+'Four-Year College Data'!DT21</f>
        <v>9279.4649350467735</v>
      </c>
      <c r="T24" s="72">
        <f>+'Four-Year College Data'!EO21-'Four-Year College Data'!EJ21</f>
        <v>1294.0335100210077</v>
      </c>
      <c r="U24" s="72">
        <f>+'Four-Year College Data'!FE21-'Four-Year College Data'!EZ21</f>
        <v>365.13802297103939</v>
      </c>
      <c r="V24" s="85" t="s">
        <v>20</v>
      </c>
    </row>
    <row r="25" spans="1:22" x14ac:dyDescent="0.2">
      <c r="A25" s="75" t="s">
        <v>21</v>
      </c>
      <c r="B25" s="75"/>
      <c r="C25" s="97">
        <f>+'Four-Year College Data'!AG22</f>
        <v>70.888178913738017</v>
      </c>
      <c r="D25" s="98">
        <f>+'Four-Year College Data'!AW22</f>
        <v>24.341853035143771</v>
      </c>
      <c r="E25" s="97">
        <f>+'Four-Year College Data'!BM22</f>
        <v>26.773162939297123</v>
      </c>
      <c r="F25" s="97">
        <f>+'Four-Year College Data'!CC22</f>
        <v>33.249201277955272</v>
      </c>
      <c r="G25" s="97">
        <f>+'Four-Year College Data'!CS22</f>
        <v>50.552715654952074</v>
      </c>
      <c r="H25" s="94">
        <f>+'Four-Year College Data'!DI22</f>
        <v>4967.5886599291243</v>
      </c>
      <c r="I25" s="72">
        <f>+'Four-Year College Data'!DY22</f>
        <v>5310.6291169451069</v>
      </c>
      <c r="J25" s="72">
        <f>+'Four-Year College Data'!EO22</f>
        <v>6163.3027769770351</v>
      </c>
      <c r="K25" s="72">
        <f>+'Four-Year College Data'!FE22</f>
        <v>7645.9287113695254</v>
      </c>
      <c r="L25" s="99"/>
      <c r="M25" s="106">
        <f>+'Four-Year College Data'!AG22-'Four-Year College Data'!AB22</f>
        <v>1.1873514153293598</v>
      </c>
      <c r="N25" s="98">
        <f>+'Four-Year College Data'!AW22-'Four-Year College Data'!AR22</f>
        <v>-0.75781529545357174</v>
      </c>
      <c r="O25" s="97">
        <f>+'Four-Year College Data'!BM22-'Four-Year College Data'!BH22</f>
        <v>4.0018808192931026</v>
      </c>
      <c r="P25" s="97">
        <f>+'Four-Year College Data'!CC22-'Four-Year College Data'!BX22</f>
        <v>5.8848004605074529</v>
      </c>
      <c r="Q25" s="97">
        <f>+'Four-Year College Data'!CS22-'Four-Year College Data'!CN22</f>
        <v>1.2545817141165401</v>
      </c>
      <c r="R25" s="94">
        <f>+'Four-Year College Data'!DI22-'Four-Year College Data'!DD22</f>
        <v>796.99068875987723</v>
      </c>
      <c r="S25" s="72">
        <f>+'Four-Year College Data'!DY22+'Four-Year College Data'!DT22</f>
        <v>9799.051950548168</v>
      </c>
      <c r="T25" s="72">
        <f>+'Four-Year College Data'!EO22-'Four-Year College Data'!EJ22</f>
        <v>1133.1264792297288</v>
      </c>
      <c r="U25" s="72">
        <f>+'Four-Year College Data'!FE22-'Four-Year College Data'!EZ22</f>
        <v>1425.1974167721755</v>
      </c>
      <c r="V25" s="85" t="s">
        <v>21</v>
      </c>
    </row>
    <row r="26" spans="1:22" x14ac:dyDescent="0.2">
      <c r="A26" s="76" t="s">
        <v>22</v>
      </c>
      <c r="B26" s="76"/>
      <c r="C26" s="100">
        <f>+'Four-Year College Data'!AG23</f>
        <v>92.780322644891456</v>
      </c>
      <c r="D26" s="101">
        <f>+'Four-Year College Data'!AW23</f>
        <v>39.862577175861382</v>
      </c>
      <c r="E26" s="100">
        <f>+'Four-Year College Data'!BM23</f>
        <v>45.269866560446125</v>
      </c>
      <c r="F26" s="100">
        <f>+'Four-Year College Data'!CC23</f>
        <v>56.104361680940052</v>
      </c>
      <c r="G26" s="100">
        <f>+'Four-Year College Data'!CS23</f>
        <v>60.366460864369643</v>
      </c>
      <c r="H26" s="93">
        <f>+'Four-Year College Data'!DI23</f>
        <v>4488.741693729703</v>
      </c>
      <c r="I26" s="71">
        <f>+'Four-Year College Data'!DY23</f>
        <v>4301.7483501979759</v>
      </c>
      <c r="J26" s="71">
        <f>+'Four-Year College Data'!EO23</f>
        <v>4403.2328718494855</v>
      </c>
      <c r="K26" s="71">
        <f>+'Four-Year College Data'!FE23</f>
        <v>7041.9480369515013</v>
      </c>
      <c r="L26" s="99"/>
      <c r="M26" s="100">
        <f>+'Four-Year College Data'!AG23-'Four-Year College Data'!AB23</f>
        <v>8.2814319339818354</v>
      </c>
      <c r="N26" s="101">
        <f>+'Four-Year College Data'!AW23-'Four-Year College Data'!AR23</f>
        <v>2.9859494146961438</v>
      </c>
      <c r="O26" s="100">
        <f>+'Four-Year College Data'!BM23-'Four-Year College Data'!BH23</f>
        <v>3.2808629914290535</v>
      </c>
      <c r="P26" s="100">
        <f>+'Four-Year College Data'!CC23-'Four-Year College Data'!BX23</f>
        <v>11.009348658850733</v>
      </c>
      <c r="Q26" s="100">
        <f>+'Four-Year College Data'!CS23-'Four-Year College Data'!CN23</f>
        <v>1.959978757684965</v>
      </c>
      <c r="R26" s="93">
        <f>+'Four-Year College Data'!DI23-'Four-Year College Data'!DD23</f>
        <v>27.299632521227977</v>
      </c>
      <c r="S26" s="71">
        <f>+'Four-Year College Data'!DY23+'Four-Year College Data'!DT23</f>
        <v>8656.4122601451381</v>
      </c>
      <c r="T26" s="71">
        <f>+'Four-Year College Data'!EO23-'Four-Year College Data'!EJ23</f>
        <v>1656.4080590152607</v>
      </c>
      <c r="U26" s="71">
        <f>+'Four-Year College Data'!FE23-'Four-Year College Data'!EZ23</f>
        <v>1072.6583589993952</v>
      </c>
      <c r="V26" s="86" t="s">
        <v>22</v>
      </c>
    </row>
    <row r="27" spans="1:22" x14ac:dyDescent="0.2">
      <c r="A27" s="72" t="s">
        <v>94</v>
      </c>
      <c r="B27" s="72"/>
      <c r="C27" s="97">
        <f>+'Four-Year College Data'!AG24</f>
        <v>79.452223208797207</v>
      </c>
      <c r="D27" s="98">
        <f>+'Four-Year College Data'!AW24</f>
        <v>38.112150809370945</v>
      </c>
      <c r="E27" s="97">
        <f>+'Four-Year College Data'!BM24</f>
        <v>38.277895407872869</v>
      </c>
      <c r="F27" s="97">
        <f>+'Four-Year College Data'!CC24</f>
        <v>53.513648885549713</v>
      </c>
      <c r="G27" s="97">
        <f>+'Four-Year College Data'!CS24</f>
        <v>41.825922637342622</v>
      </c>
      <c r="H27" s="94">
        <f>+'Four-Year College Data'!DI24</f>
        <v>4732.985663082437</v>
      </c>
      <c r="I27" s="72">
        <f>+'Four-Year College Data'!DY24</f>
        <v>4663.9416159116863</v>
      </c>
      <c r="J27" s="72">
        <f>+'Four-Year College Data'!EO24</f>
        <v>6374.0587029032367</v>
      </c>
      <c r="K27" s="72">
        <f>+'Four-Year College Data'!FE24</f>
        <v>5940.7425971085177</v>
      </c>
      <c r="L27" s="99"/>
      <c r="M27" s="106">
        <f>+'Four-Year College Data'!AG24-'Four-Year College Data'!AB24</f>
        <v>6.0489204870712854</v>
      </c>
      <c r="N27" s="98">
        <f>+'Four-Year College Data'!AW24-'Four-Year College Data'!AR24</f>
        <v>5.343153912180135</v>
      </c>
      <c r="O27" s="97">
        <f>+'Four-Year College Data'!BM24-'Four-Year College Data'!BH24</f>
        <v>9.3197312713492622</v>
      </c>
      <c r="P27" s="97">
        <f>+'Four-Year College Data'!CC24-'Four-Year College Data'!BX24</f>
        <v>6.9486044258341693</v>
      </c>
      <c r="Q27" s="97">
        <f>+'Four-Year College Data'!CS24-'Four-Year College Data'!CN24</f>
        <v>0.72931906807084346</v>
      </c>
      <c r="R27" s="94">
        <f>+'Four-Year College Data'!DI24-'Four-Year College Data'!DD24</f>
        <v>-272.86423523988105</v>
      </c>
      <c r="S27" s="72">
        <f>+'Four-Year College Data'!DY24+'Four-Year College Data'!DT24</f>
        <v>8057.5522516085075</v>
      </c>
      <c r="T27" s="72">
        <f>+'Four-Year College Data'!EO24-'Four-Year College Data'!EJ24</f>
        <v>1574.890530639027</v>
      </c>
      <c r="U27" s="72">
        <f>+'Four-Year College Data'!FE24-'Four-Year College Data'!EZ24</f>
        <v>504.20555631804382</v>
      </c>
      <c r="V27" s="82" t="s">
        <v>94</v>
      </c>
    </row>
    <row r="28" spans="1:22" x14ac:dyDescent="0.2">
      <c r="A28" s="72" t="s">
        <v>97</v>
      </c>
      <c r="B28" s="72"/>
      <c r="C28" s="97">
        <f>(C27/C$8)*100</f>
        <v>94.673132160288105</v>
      </c>
      <c r="D28" s="98">
        <f t="shared" ref="D28" si="1">(D27/D$8)*100</f>
        <v>106.57699373107961</v>
      </c>
      <c r="E28" s="97">
        <f t="shared" ref="E28" si="2">(E27/E$8)*100</f>
        <v>99.027049130012145</v>
      </c>
      <c r="F28" s="97">
        <f t="shared" ref="F28" si="3">(F27/F$8)*100</f>
        <v>108.39172875001512</v>
      </c>
      <c r="G28" s="97">
        <f t="shared" ref="G28" si="4">(G27/G$8)*100</f>
        <v>82.011613014397298</v>
      </c>
      <c r="H28" s="98">
        <f t="shared" ref="H28" si="5">(H27/H$8)*100</f>
        <v>100.88708017543331</v>
      </c>
      <c r="I28" s="97">
        <f t="shared" ref="I28" si="6">(I27/I$8)*100</f>
        <v>118.08126549352042</v>
      </c>
      <c r="J28" s="97">
        <f t="shared" ref="J28" si="7">(J27/J$8)*100</f>
        <v>110.28350994794138</v>
      </c>
      <c r="K28" s="97">
        <f t="shared" ref="K28" si="8">(K27/K$8)*100</f>
        <v>87.356599660506703</v>
      </c>
      <c r="L28" s="99"/>
      <c r="M28" s="106"/>
      <c r="N28" s="98"/>
      <c r="O28" s="97"/>
      <c r="P28" s="97"/>
      <c r="Q28" s="97"/>
      <c r="R28" s="94"/>
      <c r="S28" s="72"/>
      <c r="T28" s="72"/>
      <c r="U28" s="72"/>
      <c r="V28" s="82"/>
    </row>
    <row r="29" spans="1:22" x14ac:dyDescent="0.2">
      <c r="A29" s="73" t="s">
        <v>32</v>
      </c>
      <c r="B29" s="73"/>
      <c r="C29" s="102">
        <f>+'Four-Year College Data'!AG26</f>
        <v>82.98991670320035</v>
      </c>
      <c r="D29" s="103">
        <f>+'Four-Year College Data'!AW26</f>
        <v>31.915826391933361</v>
      </c>
      <c r="E29" s="102">
        <f>+'Four-Year College Data'!BM26</f>
        <v>52.170100832967989</v>
      </c>
      <c r="F29" s="102">
        <f>+'Four-Year College Data'!CC26</f>
        <v>39.98246383165278</v>
      </c>
      <c r="G29" s="102">
        <f>+'Four-Year College Data'!CS26</f>
        <v>29.2415607189829</v>
      </c>
      <c r="H29" s="95">
        <f>+'Four-Year College Data'!DI26</f>
        <v>4219.875</v>
      </c>
      <c r="I29" s="73">
        <f>+'Four-Year College Data'!DY26</f>
        <v>3721.4621848739494</v>
      </c>
      <c r="J29" s="73">
        <f>+'Four-Year College Data'!EO26</f>
        <v>3511.1491228070176</v>
      </c>
      <c r="K29" s="73">
        <f>+'Four-Year College Data'!FE26</f>
        <v>5648.8650674662667</v>
      </c>
      <c r="L29" s="99"/>
      <c r="M29" s="107">
        <f>+'Four-Year College Data'!AG26-'Four-Year College Data'!AB26</f>
        <v>13.179340539033021</v>
      </c>
      <c r="N29" s="103">
        <f>+'Four-Year College Data'!AW26-'Four-Year College Data'!AR26</f>
        <v>5.2386361788315483</v>
      </c>
      <c r="O29" s="102">
        <f>+'Four-Year College Data'!BM26-'Four-Year College Data'!BH26</f>
        <v>49.526059791136895</v>
      </c>
      <c r="P29" s="102">
        <f>+'Four-Year College Data'!CC26-'Four-Year College Data'!BX26</f>
        <v>17.527846625654355</v>
      </c>
      <c r="Q29" s="102">
        <f>+'Four-Year College Data'!CS26-'Four-Year College Data'!CN26</f>
        <v>-6.1175553031165428</v>
      </c>
      <c r="R29" s="95">
        <f>+'Four-Year College Data'!DI26-'Four-Year College Data'!DD26</f>
        <v>66.364644970413792</v>
      </c>
      <c r="S29" s="73">
        <f>+'Four-Year College Data'!DY26+'Four-Year College Data'!DT26</f>
        <v>4721.4621848739498</v>
      </c>
      <c r="T29" s="73">
        <f>+'Four-Year College Data'!EO26-'Four-Year College Data'!EJ26</f>
        <v>1060.6341843184414</v>
      </c>
      <c r="U29" s="73">
        <f>+'Four-Year College Data'!FE26-'Four-Year College Data'!EZ26</f>
        <v>-1039.0333700337333</v>
      </c>
      <c r="V29" s="83" t="s">
        <v>32</v>
      </c>
    </row>
    <row r="30" spans="1:22" x14ac:dyDescent="0.2">
      <c r="A30" s="73" t="s">
        <v>33</v>
      </c>
      <c r="B30" s="73"/>
      <c r="C30" s="102">
        <f>+'Four-Year College Data'!AG27</f>
        <v>87.405598516709631</v>
      </c>
      <c r="D30" s="103">
        <f>+'Four-Year College Data'!AW27</f>
        <v>31.682720571609462</v>
      </c>
      <c r="E30" s="102">
        <f>+'Four-Year College Data'!BM27</f>
        <v>2.1028354361687698</v>
      </c>
      <c r="F30" s="102">
        <f>+'Four-Year College Data'!CC27</f>
        <v>74.268529824085377</v>
      </c>
      <c r="G30" s="102">
        <f>+'Four-Year College Data'!CS27</f>
        <v>45.751367973590199</v>
      </c>
      <c r="H30" s="95">
        <f>+'Four-Year College Data'!DI27</f>
        <v>4590.001712817585</v>
      </c>
      <c r="I30" s="73">
        <f>+'Four-Year College Data'!DY27</f>
        <v>2061.5247311827957</v>
      </c>
      <c r="J30" s="73">
        <f>+'Four-Year College Data'!EO27</f>
        <v>8524.4619131705531</v>
      </c>
      <c r="K30" s="73">
        <f>+'Four-Year College Data'!FE27</f>
        <v>6572.2694474646632</v>
      </c>
      <c r="L30" s="99"/>
      <c r="M30" s="107">
        <f>+'Four-Year College Data'!AG27-'Four-Year College Data'!AB27</f>
        <v>5.4409556016423153</v>
      </c>
      <c r="N30" s="103">
        <f>+'Four-Year College Data'!AW27-'Four-Year College Data'!AR27</f>
        <v>2.3698590264940371</v>
      </c>
      <c r="O30" s="102">
        <f>+'Four-Year College Data'!BM27-'Four-Year College Data'!BH27</f>
        <v>-2.2978781930684034</v>
      </c>
      <c r="P30" s="102">
        <f>+'Four-Year College Data'!CC27-'Four-Year College Data'!BX27</f>
        <v>5.6411848492245866</v>
      </c>
      <c r="Q30" s="102">
        <f>+'Four-Year College Data'!CS27-'Four-Year College Data'!CN27</f>
        <v>4.5609046552142445</v>
      </c>
      <c r="R30" s="95">
        <f>+'Four-Year College Data'!DI27-'Four-Year College Data'!DD27</f>
        <v>-190.86069957636573</v>
      </c>
      <c r="S30" s="73">
        <f>+'Four-Year College Data'!DY27+'Four-Year College Data'!DT27</f>
        <v>4368.1807508388156</v>
      </c>
      <c r="T30" s="73">
        <f>+'Four-Year College Data'!EO27-'Four-Year College Data'!EJ27</f>
        <v>1841.6311269723492</v>
      </c>
      <c r="U30" s="73">
        <f>+'Four-Year College Data'!FE27-'Four-Year College Data'!EZ27</f>
        <v>864.40581706697321</v>
      </c>
      <c r="V30" s="83" t="s">
        <v>33</v>
      </c>
    </row>
    <row r="31" spans="1:22" x14ac:dyDescent="0.2">
      <c r="A31" s="73" t="s">
        <v>34</v>
      </c>
      <c r="B31" s="73"/>
      <c r="C31" s="102">
        <f>+'Four-Year College Data'!AG28</f>
        <v>75.97137112678088</v>
      </c>
      <c r="D31" s="103">
        <f>+'Four-Year College Data'!AW28</f>
        <v>44.431511000375181</v>
      </c>
      <c r="E31" s="102">
        <f>+'Four-Year College Data'!BM28</f>
        <v>55.978297467075834</v>
      </c>
      <c r="F31" s="102">
        <f>+'Four-Year College Data'!CC28</f>
        <v>51.254918182605266</v>
      </c>
      <c r="G31" s="102">
        <f>+'Four-Year College Data'!CS28</f>
        <v>38.471010379890522</v>
      </c>
      <c r="H31" s="95">
        <f>+'Four-Year College Data'!DI28</f>
        <v>4916.7087708662611</v>
      </c>
      <c r="I31" s="73">
        <f>+'Four-Year College Data'!DY28</f>
        <v>5019.5115655610925</v>
      </c>
      <c r="J31" s="73">
        <f>+'Four-Year College Data'!EO28</f>
        <v>7051.6012012012015</v>
      </c>
      <c r="K31" s="73">
        <f>+'Four-Year College Data'!FE28</f>
        <v>5439.6816533720084</v>
      </c>
      <c r="L31" s="99"/>
      <c r="M31" s="107">
        <f>+'Four-Year College Data'!AG28-'Four-Year College Data'!AB28</f>
        <v>9.5904998306289286</v>
      </c>
      <c r="N31" s="103">
        <f>+'Four-Year College Data'!AW28-'Four-Year College Data'!AR28</f>
        <v>7.1226241633504941</v>
      </c>
      <c r="O31" s="102">
        <f>+'Four-Year College Data'!BM28-'Four-Year College Data'!BH28</f>
        <v>20.95017760090002</v>
      </c>
      <c r="P31" s="102">
        <f>+'Four-Year College Data'!CC28-'Four-Year College Data'!BX28</f>
        <v>6.4525966448263148</v>
      </c>
      <c r="Q31" s="102">
        <f>+'Four-Year College Data'!CS28-'Four-Year College Data'!CN28</f>
        <v>-0.30682469019929215</v>
      </c>
      <c r="R31" s="95">
        <f>+'Four-Year College Data'!DI28-'Four-Year College Data'!DD28</f>
        <v>-398.54835637958422</v>
      </c>
      <c r="S31" s="73">
        <f>+'Four-Year College Data'!DY28+'Four-Year College Data'!DT28</f>
        <v>9038.0754969568006</v>
      </c>
      <c r="T31" s="73">
        <f>+'Four-Year College Data'!EO28-'Four-Year College Data'!EJ28</f>
        <v>1325.5529436132783</v>
      </c>
      <c r="U31" s="73">
        <f>+'Four-Year College Data'!FE28-'Four-Year College Data'!EZ28</f>
        <v>316.23910899696966</v>
      </c>
      <c r="V31" s="83" t="s">
        <v>34</v>
      </c>
    </row>
    <row r="32" spans="1:22" x14ac:dyDescent="0.2">
      <c r="A32" s="73" t="s">
        <v>35</v>
      </c>
      <c r="B32" s="73"/>
      <c r="C32" s="102">
        <f>+'Four-Year College Data'!AG29</f>
        <v>76.317545030020014</v>
      </c>
      <c r="D32" s="103">
        <f>+'Four-Year College Data'!AW29</f>
        <v>28.652434956637755</v>
      </c>
      <c r="E32" s="102">
        <f>+'Four-Year College Data'!BM29</f>
        <v>22.214809873248832</v>
      </c>
      <c r="F32" s="102">
        <f>+'Four-Year College Data'!CC29</f>
        <v>47.736586295625656</v>
      </c>
      <c r="G32" s="102">
        <f>+'Four-Year College Data'!CS29</f>
        <v>47.283903554750786</v>
      </c>
      <c r="H32" s="95">
        <f>+'Four-Year College Data'!DI29</f>
        <v>4544.473474139365</v>
      </c>
      <c r="I32" s="73">
        <f>+'Four-Year College Data'!DY29</f>
        <v>3185.4066924066924</v>
      </c>
      <c r="J32" s="73">
        <f>+'Four-Year College Data'!EO29</f>
        <v>5050.8204232381713</v>
      </c>
      <c r="K32" s="73">
        <f>+'Four-Year College Data'!FE29</f>
        <v>6723.7678121535828</v>
      </c>
      <c r="L32" s="99"/>
      <c r="M32" s="107">
        <f>+'Four-Year College Data'!AG29-'Four-Year College Data'!AB29</f>
        <v>-1.4940197928393388</v>
      </c>
      <c r="N32" s="103">
        <f>+'Four-Year College Data'!AW29-'Four-Year College Data'!AR29</f>
        <v>2.2261389821228406</v>
      </c>
      <c r="O32" s="102">
        <f>+'Four-Year College Data'!BM29-'Four-Year College Data'!BH29</f>
        <v>-1.5567897019997439</v>
      </c>
      <c r="P32" s="102">
        <f>+'Four-Year College Data'!CC29-'Four-Year College Data'!BX29</f>
        <v>-2.6688582453532064</v>
      </c>
      <c r="Q32" s="102">
        <f>+'Four-Year College Data'!CS29-'Four-Year College Data'!CN29</f>
        <v>-0.80471503777744857</v>
      </c>
      <c r="R32" s="95">
        <f>+'Four-Year College Data'!DI29-'Four-Year College Data'!DD29</f>
        <v>-215.06588659122826</v>
      </c>
      <c r="S32" s="73">
        <f>+'Four-Year College Data'!DY29+'Four-Year College Data'!DT29</f>
        <v>5138.1711594117687</v>
      </c>
      <c r="T32" s="73">
        <f>+'Four-Year College Data'!EO29-'Four-Year College Data'!EJ29</f>
        <v>1817.9798601815783</v>
      </c>
      <c r="U32" s="73">
        <f>+'Four-Year College Data'!FE29-'Four-Year College Data'!EZ29</f>
        <v>686.26665788278115</v>
      </c>
      <c r="V32" s="83" t="s">
        <v>35</v>
      </c>
    </row>
    <row r="33" spans="1:22" x14ac:dyDescent="0.2">
      <c r="A33" s="74" t="s">
        <v>37</v>
      </c>
      <c r="B33" s="74"/>
      <c r="C33" s="97">
        <f>+'Four-Year College Data'!AG30</f>
        <v>71.863430686960101</v>
      </c>
      <c r="D33" s="98">
        <f>+'Four-Year College Data'!AW30</f>
        <v>31.879884821061292</v>
      </c>
      <c r="E33" s="97">
        <f>+'Four-Year College Data'!BM30</f>
        <v>20.937885643767999</v>
      </c>
      <c r="F33" s="97">
        <f>+'Four-Year College Data'!CC30</f>
        <v>47.429041546688602</v>
      </c>
      <c r="G33" s="97">
        <f>+'Four-Year College Data'!CS30</f>
        <v>38.996297819827234</v>
      </c>
      <c r="H33" s="94">
        <f>+'Four-Year College Data'!DI30</f>
        <v>4620.0051612903226</v>
      </c>
      <c r="I33" s="72">
        <f>+'Four-Year College Data'!DY30</f>
        <v>2141.1080550098231</v>
      </c>
      <c r="J33" s="72">
        <f>+'Four-Year College Data'!EO30</f>
        <v>5101.305290546401</v>
      </c>
      <c r="K33" s="72">
        <f>+'Four-Year College Data'!FE30</f>
        <v>6230.0727848101269</v>
      </c>
      <c r="L33" s="99"/>
      <c r="M33" s="106">
        <f>+'Four-Year College Data'!AG30-'Four-Year College Data'!AB30</f>
        <v>0.15816752906536635</v>
      </c>
      <c r="N33" s="98">
        <f>+'Four-Year College Data'!AW30-'Four-Year College Data'!AR30</f>
        <v>5.4377795579033972</v>
      </c>
      <c r="O33" s="97">
        <f>+'Four-Year College Data'!BM30-'Four-Year College Data'!BH30</f>
        <v>9.3168330121890506</v>
      </c>
      <c r="P33" s="97">
        <f>+'Four-Year College Data'!CC30-'Four-Year College Data'!BX30</f>
        <v>6.3343047045833387</v>
      </c>
      <c r="Q33" s="97">
        <f>+'Four-Year College Data'!CS30-'Four-Year College Data'!CN30</f>
        <v>3.3752451882482859</v>
      </c>
      <c r="R33" s="94">
        <f>+'Four-Year College Data'!DI30-'Four-Year College Data'!DD30</f>
        <v>-387.70821450585572</v>
      </c>
      <c r="S33" s="72">
        <f>+'Four-Year College Data'!DY30+'Four-Year College Data'!DT30</f>
        <v>4705.1297941402581</v>
      </c>
      <c r="T33" s="72">
        <f>+'Four-Year College Data'!EO30-'Four-Year College Data'!EJ30</f>
        <v>1541.2837741529584</v>
      </c>
      <c r="U33" s="72">
        <f>+'Four-Year College Data'!FE30-'Four-Year College Data'!EZ30</f>
        <v>939.67325762336532</v>
      </c>
      <c r="V33" s="84" t="s">
        <v>37</v>
      </c>
    </row>
    <row r="34" spans="1:22" x14ac:dyDescent="0.2">
      <c r="A34" s="74" t="s">
        <v>38</v>
      </c>
      <c r="B34" s="74"/>
      <c r="C34" s="97">
        <f>+'Four-Year College Data'!AG31</f>
        <v>83.850396415029309</v>
      </c>
      <c r="D34" s="98">
        <f>+'Four-Year College Data'!AW31</f>
        <v>38.452257842123402</v>
      </c>
      <c r="E34" s="97">
        <f>+'Four-Year College Data'!BM31</f>
        <v>10.513615994484661</v>
      </c>
      <c r="F34" s="97">
        <f>+'Four-Year College Data'!CC31</f>
        <v>53.757325060324021</v>
      </c>
      <c r="G34" s="97">
        <f>+'Four-Year College Data'!CS31</f>
        <v>52.240606687349192</v>
      </c>
      <c r="H34" s="94">
        <f>+'Four-Year College Data'!DI31</f>
        <v>4308.2532496638278</v>
      </c>
      <c r="I34" s="72">
        <f>+'Four-Year College Data'!DY31</f>
        <v>3995.249180327869</v>
      </c>
      <c r="J34" s="72">
        <f>+'Four-Year College Data'!EO31</f>
        <v>5715.3177300416801</v>
      </c>
      <c r="K34" s="72">
        <f>+'Four-Year College Data'!FE31</f>
        <v>5834.9274166941605</v>
      </c>
      <c r="L34" s="99"/>
      <c r="M34" s="106">
        <f>+'Four-Year College Data'!AG31-'Four-Year College Data'!AB31</f>
        <v>-0.41672299640249832</v>
      </c>
      <c r="N34" s="98">
        <f>+'Four-Year College Data'!AW31-'Four-Year College Data'!AR31</f>
        <v>-1.1629091075087459</v>
      </c>
      <c r="O34" s="97">
        <f>+'Four-Year College Data'!BM31-'Four-Year College Data'!BH31</f>
        <v>-23.593156312627208</v>
      </c>
      <c r="P34" s="97">
        <f>+'Four-Year College Data'!CC31-'Four-Year College Data'!BX31</f>
        <v>-6.7406941813285002</v>
      </c>
      <c r="Q34" s="97">
        <f>+'Four-Year College Data'!CS31-'Four-Year College Data'!CN31</f>
        <v>-2.7112891813548217</v>
      </c>
      <c r="R34" s="94">
        <f>+'Four-Year College Data'!DI31-'Four-Year College Data'!DD31</f>
        <v>-152.85770271712499</v>
      </c>
      <c r="S34" s="72">
        <f>+'Four-Year College Data'!DY31+'Four-Year College Data'!DT31</f>
        <v>4458.7818130712321</v>
      </c>
      <c r="T34" s="72">
        <f>+'Four-Year College Data'!EO31-'Four-Year College Data'!EJ31</f>
        <v>2569.0941566085648</v>
      </c>
      <c r="U34" s="72">
        <f>+'Four-Year College Data'!FE31-'Four-Year College Data'!EZ31</f>
        <v>-122.03928430137694</v>
      </c>
      <c r="V34" s="84" t="s">
        <v>38</v>
      </c>
    </row>
    <row r="35" spans="1:22" x14ac:dyDescent="0.2">
      <c r="A35" s="74" t="s">
        <v>48</v>
      </c>
      <c r="B35" s="74"/>
      <c r="C35" s="97">
        <f>+'Four-Year College Data'!AG32</f>
        <v>87.849817486528764</v>
      </c>
      <c r="D35" s="98">
        <f>+'Four-Year College Data'!AW32</f>
        <v>32.104988701547022</v>
      </c>
      <c r="E35" s="97">
        <f>+'Four-Year College Data'!BM32</f>
        <v>12.706414044846168</v>
      </c>
      <c r="F35" s="97">
        <f>+'Four-Year College Data'!CC32</f>
        <v>59.812271858160962</v>
      </c>
      <c r="G35" s="97">
        <f>+'Four-Year College Data'!CS32</f>
        <v>51.12115418042761</v>
      </c>
      <c r="H35" s="94">
        <f>+'Four-Year College Data'!DI32</f>
        <v>4502.7292907417432</v>
      </c>
      <c r="I35" s="72">
        <f>+'Four-Year College Data'!DY32</f>
        <v>2870.4418604651164</v>
      </c>
      <c r="J35" s="72">
        <f>+'Four-Year College Data'!EO32</f>
        <v>4083.2685265911073</v>
      </c>
      <c r="K35" s="72">
        <f>+'Four-Year College Data'!FE32</f>
        <v>6295.8480108806525</v>
      </c>
      <c r="L35" s="99"/>
      <c r="M35" s="106">
        <f>+'Four-Year College Data'!AG32-'Four-Year College Data'!AB32</f>
        <v>2.9961169701776527</v>
      </c>
      <c r="N35" s="98">
        <f>+'Four-Year College Data'!AW32-'Four-Year College Data'!AR32</f>
        <v>-4.2649470187534178E-2</v>
      </c>
      <c r="O35" s="97">
        <f>+'Four-Year College Data'!BM32-'Four-Year College Data'!BH32</f>
        <v>-0.92908031353975673</v>
      </c>
      <c r="P35" s="97">
        <f>+'Four-Year College Data'!CC32-'Four-Year College Data'!BX32</f>
        <v>16.018047341044877</v>
      </c>
      <c r="Q35" s="97">
        <f>+'Four-Year College Data'!CS32-'Four-Year College Data'!CN32</f>
        <v>-4.3196566820700042</v>
      </c>
      <c r="R35" s="94">
        <f>+'Four-Year College Data'!DI32-'Four-Year College Data'!DD32</f>
        <v>-290.1035468549253</v>
      </c>
      <c r="S35" s="72">
        <f>+'Four-Year College Data'!DY32+'Four-Year College Data'!DT32</f>
        <v>4975.4152124987768</v>
      </c>
      <c r="T35" s="72">
        <f>+'Four-Year College Data'!EO32-'Four-Year College Data'!EJ32</f>
        <v>562.43970563040875</v>
      </c>
      <c r="U35" s="72">
        <f>+'Four-Year College Data'!FE32-'Four-Year College Data'!EZ32</f>
        <v>502.47891809003522</v>
      </c>
      <c r="V35" s="84" t="s">
        <v>48</v>
      </c>
    </row>
    <row r="36" spans="1:22" x14ac:dyDescent="0.2">
      <c r="A36" s="74" t="s">
        <v>50</v>
      </c>
      <c r="B36" s="74"/>
      <c r="C36" s="97">
        <f>+'Four-Year College Data'!AG33</f>
        <v>89.290144727773949</v>
      </c>
      <c r="D36" s="98">
        <f>+'Four-Year College Data'!AW33</f>
        <v>35.575465196416268</v>
      </c>
      <c r="E36" s="97">
        <f>+'Four-Year College Data'!BM33</f>
        <v>64.548587181254305</v>
      </c>
      <c r="F36" s="97">
        <f>+'Four-Year College Data'!CC33</f>
        <v>42.880771881461058</v>
      </c>
      <c r="G36" s="97">
        <f>+'Four-Year College Data'!CS33</f>
        <v>38.263266712611994</v>
      </c>
      <c r="H36" s="94">
        <f>+'Four-Year College Data'!DI33</f>
        <v>4397.0724525377764</v>
      </c>
      <c r="I36" s="72">
        <f>+'Four-Year College Data'!DY33</f>
        <v>2462.7595558402732</v>
      </c>
      <c r="J36" s="72">
        <f>+'Four-Year College Data'!EO33</f>
        <v>2442.6255223400835</v>
      </c>
      <c r="K36" s="72">
        <f>+'Four-Year College Data'!FE33</f>
        <v>5974.4254322766574</v>
      </c>
      <c r="L36" s="99"/>
      <c r="M36" s="106">
        <f>+'Four-Year College Data'!AG33-'Four-Year College Data'!AB33</f>
        <v>0.5219620726459766</v>
      </c>
      <c r="N36" s="98">
        <f>+'Four-Year College Data'!AW33-'Four-Year College Data'!AR33</f>
        <v>6.207024761873825</v>
      </c>
      <c r="O36" s="97">
        <f>+'Four-Year College Data'!BM33-'Four-Year College Data'!BH33</f>
        <v>-4.0391498837429225</v>
      </c>
      <c r="P36" s="97">
        <f>+'Four-Year College Data'!CC33-'Four-Year College Data'!BX33</f>
        <v>1.7833680884211063</v>
      </c>
      <c r="Q36" s="97">
        <f>+'Four-Year College Data'!CS33-'Four-Year College Data'!CN33</f>
        <v>5.9119501963166528</v>
      </c>
      <c r="R36" s="94">
        <f>+'Four-Year College Data'!DI33-'Four-Year College Data'!DD33</f>
        <v>-150.52315874749002</v>
      </c>
      <c r="S36" s="72">
        <f>+'Four-Year College Data'!DY33+'Four-Year College Data'!DT33</f>
        <v>4253.8462672496689</v>
      </c>
      <c r="T36" s="72">
        <f>+'Four-Year College Data'!EO33-'Four-Year College Data'!EJ33</f>
        <v>-1409.60969271368</v>
      </c>
      <c r="U36" s="72">
        <f>+'Four-Year College Data'!FE33-'Four-Year College Data'!EZ33</f>
        <v>515.98889272059569</v>
      </c>
      <c r="V36" s="84" t="s">
        <v>50</v>
      </c>
    </row>
    <row r="37" spans="1:22" x14ac:dyDescent="0.2">
      <c r="A37" s="73" t="s">
        <v>53</v>
      </c>
      <c r="B37" s="73"/>
      <c r="C37" s="102">
        <f>+'Four-Year College Data'!AG34</f>
        <v>96.101585247492721</v>
      </c>
      <c r="D37" s="103">
        <f>+'Four-Year College Data'!AW34</f>
        <v>45.778065351019087</v>
      </c>
      <c r="E37" s="102">
        <f>+'Four-Year College Data'!BM34</f>
        <v>71.158201229375607</v>
      </c>
      <c r="F37" s="102">
        <f>+'Four-Year College Data'!CC34</f>
        <v>46.198641216434808</v>
      </c>
      <c r="G37" s="102">
        <f>+'Four-Year College Data'!CS34</f>
        <v>50.016175994823683</v>
      </c>
      <c r="H37" s="95">
        <f>+'Four-Year College Data'!DI34</f>
        <v>4570.1830388692579</v>
      </c>
      <c r="I37" s="73">
        <f>+'Four-Year College Data'!DY34</f>
        <v>3485.6187769947715</v>
      </c>
      <c r="J37" s="73">
        <f>+'Four-Year College Data'!EO34</f>
        <v>4582.2888655462184</v>
      </c>
      <c r="K37" s="73">
        <f>+'Four-Year College Data'!FE34</f>
        <v>5396.683699870634</v>
      </c>
      <c r="L37" s="99"/>
      <c r="M37" s="107">
        <f>+'Four-Year College Data'!AG34-'Four-Year College Data'!AB34</f>
        <v>3.4493259154691458</v>
      </c>
      <c r="N37" s="103">
        <f>+'Four-Year College Data'!AW34-'Four-Year College Data'!AR34</f>
        <v>5.306552580881565</v>
      </c>
      <c r="O37" s="102">
        <f>+'Four-Year College Data'!BM34-'Four-Year College Data'!BH34</f>
        <v>4.9761449097947263</v>
      </c>
      <c r="P37" s="102">
        <f>+'Four-Year College Data'!CC34-'Four-Year College Data'!BX34</f>
        <v>-6.4143253847439681</v>
      </c>
      <c r="Q37" s="102">
        <f>+'Four-Year College Data'!CS34-'Four-Year College Data'!CN34</f>
        <v>17.599673047868869</v>
      </c>
      <c r="R37" s="95">
        <f>+'Four-Year College Data'!DI34-'Four-Year College Data'!DD34</f>
        <v>-148.84026210161574</v>
      </c>
      <c r="S37" s="73">
        <f>+'Four-Year College Data'!DY34+'Four-Year College Data'!DT34</f>
        <v>5977.0365486155906</v>
      </c>
      <c r="T37" s="73">
        <f>+'Four-Year College Data'!EO34-'Four-Year College Data'!EJ34</f>
        <v>1973.7568764996663</v>
      </c>
      <c r="U37" s="73">
        <f>+'Four-Year College Data'!FE34-'Four-Year College Data'!EZ34</f>
        <v>551.84329583023009</v>
      </c>
      <c r="V37" s="83" t="s">
        <v>53</v>
      </c>
    </row>
    <row r="38" spans="1:22" x14ac:dyDescent="0.2">
      <c r="A38" s="73" t="s">
        <v>57</v>
      </c>
      <c r="B38" s="73"/>
      <c r="C38" s="102">
        <f>+'Four-Year College Data'!AG35</f>
        <v>81.178932047666692</v>
      </c>
      <c r="D38" s="103">
        <f>+'Four-Year College Data'!AW35</f>
        <v>32.420631310834167</v>
      </c>
      <c r="E38" s="102">
        <f>+'Four-Year College Data'!BM35</f>
        <v>23.569544255435275</v>
      </c>
      <c r="F38" s="102">
        <f>+'Four-Year College Data'!CC35</f>
        <v>57.418357136359496</v>
      </c>
      <c r="G38" s="102">
        <f>+'Four-Year College Data'!CS35</f>
        <v>50.586737014463743</v>
      </c>
      <c r="H38" s="95">
        <f>+'Four-Year College Data'!DI35</f>
        <v>4568.4337822671159</v>
      </c>
      <c r="I38" s="73">
        <f>+'Four-Year College Data'!DY35</f>
        <v>2042.8321111539947</v>
      </c>
      <c r="J38" s="73">
        <f>+'Four-Year College Data'!EO35</f>
        <v>4801.1961343472749</v>
      </c>
      <c r="K38" s="73">
        <f>+'Four-Year College Data'!FE35</f>
        <v>6681.6657076065458</v>
      </c>
      <c r="L38" s="99"/>
      <c r="M38" s="107">
        <f>+'Four-Year College Data'!AG35-'Four-Year College Data'!AB35</f>
        <v>3.9338029130948655</v>
      </c>
      <c r="N38" s="103">
        <f>+'Four-Year College Data'!AW35-'Four-Year College Data'!AR35</f>
        <v>2.1442380167698261</v>
      </c>
      <c r="O38" s="102">
        <f>+'Four-Year College Data'!BM35-'Four-Year College Data'!BH35</f>
        <v>6.1250494661285231</v>
      </c>
      <c r="P38" s="102">
        <f>+'Four-Year College Data'!CC35-'Four-Year College Data'!BX35</f>
        <v>9.951207159014686</v>
      </c>
      <c r="Q38" s="102">
        <f>+'Four-Year College Data'!CS35-'Four-Year College Data'!CN35</f>
        <v>-2.127354512495927</v>
      </c>
      <c r="R38" s="95">
        <f>+'Four-Year College Data'!DI35-'Four-Year College Data'!DD35</f>
        <v>-10.773640660151614</v>
      </c>
      <c r="S38" s="73">
        <f>+'Four-Year College Data'!DY35+'Four-Year College Data'!DT35</f>
        <v>4258.0056176475009</v>
      </c>
      <c r="T38" s="73">
        <f>+'Four-Year College Data'!EO35-'Four-Year College Data'!EJ35</f>
        <v>1262.6751339654497</v>
      </c>
      <c r="U38" s="73">
        <f>+'Four-Year College Data'!FE35-'Four-Year College Data'!EZ35</f>
        <v>795.60072565708742</v>
      </c>
      <c r="V38" s="83" t="s">
        <v>57</v>
      </c>
    </row>
    <row r="39" spans="1:22" x14ac:dyDescent="0.2">
      <c r="A39" s="73" t="s">
        <v>61</v>
      </c>
      <c r="B39" s="73"/>
      <c r="C39" s="102">
        <f>+'Four-Year College Data'!AG36</f>
        <v>82.874471311148355</v>
      </c>
      <c r="D39" s="103">
        <f>+'Four-Year College Data'!AW36</f>
        <v>33.995690687096001</v>
      </c>
      <c r="E39" s="102">
        <f>+'Four-Year College Data'!BM36</f>
        <v>10.39023222408427</v>
      </c>
      <c r="F39" s="102">
        <f>+'Four-Year College Data'!CC36</f>
        <v>54.576649908227594</v>
      </c>
      <c r="G39" s="102">
        <f>+'Four-Year College Data'!CS36</f>
        <v>34.729869922591973</v>
      </c>
      <c r="H39" s="95">
        <f>+'Four-Year College Data'!DI36</f>
        <v>4349.0873239436623</v>
      </c>
      <c r="I39" s="73">
        <f>+'Four-Year College Data'!DY36</f>
        <v>2673.7380952380954</v>
      </c>
      <c r="J39" s="73">
        <f>+'Four-Year College Data'!EO36</f>
        <v>5563.1160988448601</v>
      </c>
      <c r="K39" s="73">
        <f>+'Four-Year College Data'!FE36</f>
        <v>5873.4315257352937</v>
      </c>
      <c r="L39" s="99"/>
      <c r="M39" s="107">
        <f>+'Four-Year College Data'!AG36-'Four-Year College Data'!AB36</f>
        <v>9.1175872820957551</v>
      </c>
      <c r="N39" s="103">
        <f>+'Four-Year College Data'!AW36-'Four-Year College Data'!AR36</f>
        <v>5.1426297883810186</v>
      </c>
      <c r="O39" s="102">
        <f>+'Four-Year College Data'!BM36-'Four-Year College Data'!BH36</f>
        <v>-7.7357155770171726</v>
      </c>
      <c r="P39" s="102">
        <f>+'Four-Year College Data'!CC36-'Four-Year College Data'!BX36</f>
        <v>20.926717750832751</v>
      </c>
      <c r="Q39" s="102">
        <f>+'Four-Year College Data'!CS36-'Four-Year College Data'!CN36</f>
        <v>3.5861234144907677</v>
      </c>
      <c r="R39" s="95">
        <f>+'Four-Year College Data'!DI36-'Four-Year College Data'!DD36</f>
        <v>-48.242966512769272</v>
      </c>
      <c r="S39" s="73">
        <f>+'Four-Year College Data'!DY36+'Four-Year College Data'!DT36</f>
        <v>6424.0613008743785</v>
      </c>
      <c r="T39" s="73">
        <f>+'Four-Year College Data'!EO36-'Four-Year College Data'!EJ36</f>
        <v>2474.9367819568147</v>
      </c>
      <c r="U39" s="73">
        <f>+'Four-Year College Data'!FE36-'Four-Year College Data'!EZ36</f>
        <v>1250.3525918552323</v>
      </c>
      <c r="V39" s="83" t="s">
        <v>61</v>
      </c>
    </row>
    <row r="40" spans="1:22" x14ac:dyDescent="0.2">
      <c r="A40" s="73" t="s">
        <v>63</v>
      </c>
      <c r="B40" s="73"/>
      <c r="C40" s="102">
        <f>+'Four-Year College Data'!AG37</f>
        <v>75.454085362424777</v>
      </c>
      <c r="D40" s="103">
        <f>+'Four-Year College Data'!AW37</f>
        <v>30.096159253219369</v>
      </c>
      <c r="E40" s="102">
        <f>+'Four-Year College Data'!BM37</f>
        <v>21.897317662936512</v>
      </c>
      <c r="F40" s="102">
        <f>+'Four-Year College Data'!CC37</f>
        <v>50.812573806444362</v>
      </c>
      <c r="G40" s="102">
        <f>+'Four-Year College Data'!CS37</f>
        <v>43.985829162683459</v>
      </c>
      <c r="H40" s="95">
        <f>+'Four-Year College Data'!DI37</f>
        <v>4574.8264200298954</v>
      </c>
      <c r="I40" s="73">
        <f>+'Four-Year College Data'!DY37</f>
        <v>8950.3867488443757</v>
      </c>
      <c r="J40" s="73">
        <f>+'Four-Year College Data'!EO37</f>
        <v>5348.330455953962</v>
      </c>
      <c r="K40" s="73">
        <f>+'Four-Year College Data'!FE37</f>
        <v>6224.557402198926</v>
      </c>
      <c r="L40" s="99"/>
      <c r="M40" s="107">
        <f>+'Four-Year College Data'!AG37-'Four-Year College Data'!AB37</f>
        <v>7.0503205970909306</v>
      </c>
      <c r="N40" s="103">
        <f>+'Four-Year College Data'!AW37-'Four-Year College Data'!AR37</f>
        <v>5.2272312006642565</v>
      </c>
      <c r="O40" s="102">
        <f>+'Four-Year College Data'!BM37-'Four-Year College Data'!BH37</f>
        <v>-0.17961999103354742</v>
      </c>
      <c r="P40" s="102">
        <f>+'Four-Year College Data'!CC37-'Four-Year College Data'!BX37</f>
        <v>13.303888315951028</v>
      </c>
      <c r="Q40" s="102">
        <f>+'Four-Year College Data'!CS37-'Four-Year College Data'!CN37</f>
        <v>0.836312391790905</v>
      </c>
      <c r="R40" s="95">
        <f>+'Four-Year College Data'!DI37-'Four-Year College Data'!DD37</f>
        <v>-544.57591677477831</v>
      </c>
      <c r="S40" s="73">
        <f>+'Four-Year College Data'!DY37+'Four-Year College Data'!DT37</f>
        <v>14067.27201350818</v>
      </c>
      <c r="T40" s="73">
        <f>+'Four-Year College Data'!EO37-'Four-Year College Data'!EJ37</f>
        <v>1567.30485810957</v>
      </c>
      <c r="U40" s="73">
        <f>+'Four-Year College Data'!FE37-'Four-Year College Data'!EZ37</f>
        <v>716.72209258100793</v>
      </c>
      <c r="V40" s="83" t="s">
        <v>63</v>
      </c>
    </row>
    <row r="41" spans="1:22" x14ac:dyDescent="0.2">
      <c r="A41" s="77" t="s">
        <v>65</v>
      </c>
      <c r="B41" s="77"/>
      <c r="C41" s="104">
        <f>+'Four-Year College Data'!AG38</f>
        <v>94.401544401544399</v>
      </c>
      <c r="D41" s="105">
        <f>+'Four-Year College Data'!AW38</f>
        <v>20.97812097812098</v>
      </c>
      <c r="E41" s="104">
        <f>+'Four-Year College Data'!BM38</f>
        <v>53.925353925353924</v>
      </c>
      <c r="F41" s="104">
        <f>+'Four-Year College Data'!CC38</f>
        <v>65.894465894465895</v>
      </c>
      <c r="G41" s="104">
        <f>+'Four-Year College Data'!CS38</f>
        <v>40.862290862290862</v>
      </c>
      <c r="H41" s="96">
        <f>+'Four-Year College Data'!DI38</f>
        <v>4363.8987730061353</v>
      </c>
      <c r="I41" s="77">
        <f>+'Four-Year College Data'!DY38</f>
        <v>4329.5286396181382</v>
      </c>
      <c r="J41" s="77">
        <f>+'Four-Year College Data'!EO38</f>
        <v>4368.935546875</v>
      </c>
      <c r="K41" s="77">
        <f>+'Four-Year College Data'!FE38</f>
        <v>6912.3354330708662</v>
      </c>
      <c r="L41" s="99"/>
      <c r="M41" s="104">
        <f>+'Four-Year College Data'!AG38-'Four-Year College Data'!AB38</f>
        <v>-0.26850635987692328</v>
      </c>
      <c r="N41" s="105">
        <f>+'Four-Year College Data'!AW38-'Four-Year College Data'!AR38</f>
        <v>3.7826895060397625</v>
      </c>
      <c r="O41" s="104">
        <f>+'Four-Year College Data'!BM38-'Four-Year College Data'!BH38</f>
        <v>-31.163478561955721</v>
      </c>
      <c r="P41" s="104">
        <f>+'Four-Year College Data'!CC38-'Four-Year College Data'!BX38</f>
        <v>49.270100412232395</v>
      </c>
      <c r="Q41" s="104">
        <f>+'Four-Year College Data'!CS38-'Four-Year College Data'!CN38</f>
        <v>-2.5387243661355328</v>
      </c>
      <c r="R41" s="96">
        <f>+'Four-Year College Data'!DI38-'Four-Year College Data'!DD38</f>
        <v>43.455968578091415</v>
      </c>
      <c r="S41" s="77">
        <f>+'Four-Year College Data'!DY38+'Four-Year College Data'!DT38</f>
        <v>9434.466745509264</v>
      </c>
      <c r="T41" s="77">
        <f>+'Four-Year College Data'!EO38-'Four-Year College Data'!EJ38</f>
        <v>1989.9851651956105</v>
      </c>
      <c r="U41" s="77">
        <f>+'Four-Year College Data'!FE38-'Four-Year College Data'!EZ38</f>
        <v>1446.1278307316852</v>
      </c>
      <c r="V41" s="87" t="s">
        <v>65</v>
      </c>
    </row>
    <row r="42" spans="1:22" x14ac:dyDescent="0.2">
      <c r="A42" s="72" t="s">
        <v>95</v>
      </c>
      <c r="B42" s="72"/>
      <c r="C42" s="97">
        <f>+'Four-Year College Data'!AG39</f>
        <v>84.416006449967512</v>
      </c>
      <c r="D42" s="98">
        <f>+'Four-Year College Data'!AW39</f>
        <v>31.070497157571719</v>
      </c>
      <c r="E42" s="97">
        <f>+'Four-Year College Data'!BM39</f>
        <v>23.809758866648568</v>
      </c>
      <c r="F42" s="97">
        <f>+'Four-Year College Data'!CC39</f>
        <v>56.615741540587905</v>
      </c>
      <c r="G42" s="97">
        <f>+'Four-Year College Data'!CS39</f>
        <v>55.887652096650783</v>
      </c>
      <c r="H42" s="94">
        <f>+'Four-Year College Data'!DI39</f>
        <v>4587.2147538162126</v>
      </c>
      <c r="I42" s="72">
        <f>+'Four-Year College Data'!DY39</f>
        <v>2967.461006876058</v>
      </c>
      <c r="J42" s="72">
        <f>+'Four-Year College Data'!EO39</f>
        <v>5659.2353488236922</v>
      </c>
      <c r="K42" s="72">
        <f>+'Four-Year College Data'!FE39</f>
        <v>6953.9493979273393</v>
      </c>
      <c r="L42" s="99"/>
      <c r="M42" s="106">
        <f>+'Four-Year College Data'!AG39-'Four-Year College Data'!AB39</f>
        <v>1.023922368712789</v>
      </c>
      <c r="N42" s="98">
        <f>+'Four-Year College Data'!AW39-'Four-Year College Data'!AR39</f>
        <v>0.66211177432461454</v>
      </c>
      <c r="O42" s="97">
        <f>+'Four-Year College Data'!BM39-'Four-Year College Data'!BH39</f>
        <v>-2.6695010363720826</v>
      </c>
      <c r="P42" s="97">
        <f>+'Four-Year College Data'!CC39-'Four-Year College Data'!BX39</f>
        <v>9.0329151693535721</v>
      </c>
      <c r="Q42" s="97">
        <f>+'Four-Year College Data'!CS39-'Four-Year College Data'!CN39</f>
        <v>-2.4100111397302726</v>
      </c>
      <c r="R42" s="94">
        <f>+'Four-Year College Data'!DI39-'Four-Year College Data'!DD39</f>
        <v>-311.24860609404004</v>
      </c>
      <c r="S42" s="72">
        <f>+'Four-Year College Data'!DY39+'Four-Year College Data'!DT39</f>
        <v>5505.9886287281479</v>
      </c>
      <c r="T42" s="72">
        <f>+'Four-Year College Data'!EO39-'Four-Year College Data'!EJ39</f>
        <v>1474.6000931629687</v>
      </c>
      <c r="U42" s="72">
        <f>+'Four-Year College Data'!FE39-'Four-Year College Data'!EZ39</f>
        <v>634.05997883586679</v>
      </c>
      <c r="V42" s="82" t="s">
        <v>95</v>
      </c>
    </row>
    <row r="43" spans="1:22" x14ac:dyDescent="0.2">
      <c r="A43" s="72" t="s">
        <v>97</v>
      </c>
      <c r="B43" s="72"/>
      <c r="C43" s="97">
        <f>(C42/C$8)*100</f>
        <v>100.58784276028435</v>
      </c>
      <c r="D43" s="98">
        <f t="shared" ref="D43" si="9">(D42/D$8)*100</f>
        <v>86.885681087561366</v>
      </c>
      <c r="E43" s="97">
        <f t="shared" ref="E43" si="10">(E42/E$8)*100</f>
        <v>61.597173406153459</v>
      </c>
      <c r="F43" s="97">
        <f t="shared" ref="F43" si="11">(F42/F$8)*100</f>
        <v>114.67500773817451</v>
      </c>
      <c r="G43" s="97">
        <f t="shared" ref="G43" si="12">(G42/G$8)*100</f>
        <v>109.58363156206036</v>
      </c>
      <c r="H43" s="98">
        <f t="shared" ref="H43" si="13">(H42/H$8)*100</f>
        <v>97.779865732529288</v>
      </c>
      <c r="I43" s="97">
        <f t="shared" ref="I43" si="14">(I42/I$8)*100</f>
        <v>75.129917964486864</v>
      </c>
      <c r="J43" s="97">
        <f t="shared" ref="J43" si="15">(J42/J$8)*100</f>
        <v>97.915687159496471</v>
      </c>
      <c r="K43" s="97">
        <f t="shared" ref="K43" si="16">(K42/K$8)*100</f>
        <v>102.25546111185326</v>
      </c>
      <c r="L43" s="99"/>
      <c r="M43" s="106"/>
      <c r="N43" s="98"/>
      <c r="O43" s="97"/>
      <c r="P43" s="97"/>
      <c r="Q43" s="97"/>
      <c r="R43" s="94"/>
      <c r="S43" s="72"/>
      <c r="T43" s="72"/>
      <c r="U43" s="72"/>
      <c r="V43" s="82"/>
    </row>
    <row r="44" spans="1:22" x14ac:dyDescent="0.2">
      <c r="A44" s="73" t="s">
        <v>39</v>
      </c>
      <c r="B44" s="73"/>
      <c r="C44" s="102">
        <f>+'Four-Year College Data'!AG41</f>
        <v>81.608004145573403</v>
      </c>
      <c r="D44" s="103">
        <f>+'Four-Year College Data'!AW41</f>
        <v>39.821421453342367</v>
      </c>
      <c r="E44" s="102">
        <f>+'Four-Year College Data'!BM41</f>
        <v>37.218479690676446</v>
      </c>
      <c r="F44" s="102">
        <f>+'Four-Year College Data'!CC41</f>
        <v>59.002670705943316</v>
      </c>
      <c r="G44" s="102">
        <f>+'Four-Year College Data'!CS41</f>
        <v>56.810300155459004</v>
      </c>
      <c r="H44" s="95">
        <f>+'Four-Year College Data'!DI41</f>
        <v>4772.8656656656658</v>
      </c>
      <c r="I44" s="73">
        <f>+'Four-Year College Data'!DY41</f>
        <v>4518.0046053336191</v>
      </c>
      <c r="J44" s="73">
        <f>+'Four-Year College Data'!EO41</f>
        <v>5881.3471828131333</v>
      </c>
      <c r="K44" s="73">
        <f>+'Four-Year College Data'!FE41</f>
        <v>7121.1561184395168</v>
      </c>
      <c r="L44" s="99"/>
      <c r="M44" s="107">
        <f>+'Four-Year College Data'!AG41-'Four-Year College Data'!AB41</f>
        <v>3.7265058836509724</v>
      </c>
      <c r="N44" s="103">
        <f>+'Four-Year College Data'!AW41-'Four-Year College Data'!AR41</f>
        <v>6.6534333269509247</v>
      </c>
      <c r="O44" s="102">
        <f>+'Four-Year College Data'!BM41-'Four-Year College Data'!BH41</f>
        <v>1.5039149912271625</v>
      </c>
      <c r="P44" s="102">
        <f>+'Four-Year College Data'!CC41-'Four-Year College Data'!BX41</f>
        <v>25.358175920176024</v>
      </c>
      <c r="Q44" s="102">
        <f>+'Four-Year College Data'!CS41-'Four-Year College Data'!CN41</f>
        <v>-0.55407120727192449</v>
      </c>
      <c r="R44" s="95">
        <f>+'Four-Year College Data'!DI41-'Four-Year College Data'!DD41</f>
        <v>-200.80861601120614</v>
      </c>
      <c r="S44" s="73">
        <f>+'Four-Year College Data'!DY41+'Four-Year College Data'!DT41</f>
        <v>9303.0365388419305</v>
      </c>
      <c r="T44" s="73">
        <f>+'Four-Year College Data'!EO41-'Four-Year College Data'!EJ41</f>
        <v>1770.7980767067947</v>
      </c>
      <c r="U44" s="73">
        <f>+'Four-Year College Data'!FE41-'Four-Year College Data'!EZ41</f>
        <v>301.6465521564096</v>
      </c>
      <c r="V44" s="83" t="s">
        <v>39</v>
      </c>
    </row>
    <row r="45" spans="1:22" x14ac:dyDescent="0.2">
      <c r="A45" s="73" t="s">
        <v>40</v>
      </c>
      <c r="B45" s="73"/>
      <c r="C45" s="102">
        <f>+'Four-Year College Data'!AG42</f>
        <v>77.922684262948209</v>
      </c>
      <c r="D45" s="103">
        <f>+'Four-Year College Data'!AW42</f>
        <v>32.382968127490045</v>
      </c>
      <c r="E45" s="102">
        <f>+'Four-Year College Data'!BM42</f>
        <v>27.060507968127489</v>
      </c>
      <c r="F45" s="102">
        <f>+'Four-Year College Data'!CC42</f>
        <v>42.897161354581677</v>
      </c>
      <c r="G45" s="102">
        <f>+'Four-Year College Data'!CS42</f>
        <v>48.029755976095615</v>
      </c>
      <c r="H45" s="95">
        <f>+'Four-Year College Data'!DI42</f>
        <v>4687.5619953863898</v>
      </c>
      <c r="I45" s="73">
        <f>+'Four-Year College Data'!DY42</f>
        <v>6104.0861513687605</v>
      </c>
      <c r="J45" s="73">
        <f>+'Four-Year College Data'!EO42</f>
        <v>5675.3997968364538</v>
      </c>
      <c r="K45" s="73">
        <f>+'Four-Year College Data'!FE42</f>
        <v>6770.2163178018272</v>
      </c>
      <c r="L45" s="99"/>
      <c r="M45" s="107">
        <f>+'Four-Year College Data'!AG42-'Four-Year College Data'!AB42</f>
        <v>-3.6314167565142554</v>
      </c>
      <c r="N45" s="103">
        <f>+'Four-Year College Data'!AW42-'Four-Year College Data'!AR42</f>
        <v>0.91575311358828415</v>
      </c>
      <c r="O45" s="102">
        <f>+'Four-Year College Data'!BM42-'Four-Year College Data'!BH42</f>
        <v>-1.9565216889624111</v>
      </c>
      <c r="P45" s="102">
        <f>+'Four-Year College Data'!CC42-'Four-Year College Data'!BX42</f>
        <v>8.5916701590302438</v>
      </c>
      <c r="Q45" s="102">
        <f>+'Four-Year College Data'!CS42-'Four-Year College Data'!CN42</f>
        <v>-3.9251791490202379</v>
      </c>
      <c r="R45" s="95">
        <f>+'Four-Year College Data'!DI42-'Four-Year College Data'!DD42</f>
        <v>-175.73952325143819</v>
      </c>
      <c r="S45" s="73">
        <f>+'Four-Year College Data'!DY42+'Four-Year College Data'!DT42</f>
        <v>10029.993128112947</v>
      </c>
      <c r="T45" s="73">
        <f>+'Four-Year College Data'!EO42-'Four-Year College Data'!EJ42</f>
        <v>751.6480028305441</v>
      </c>
      <c r="U45" s="73">
        <f>+'Four-Year College Data'!FE42-'Four-Year College Data'!EZ42</f>
        <v>576.05359970159861</v>
      </c>
      <c r="V45" s="83" t="s">
        <v>40</v>
      </c>
    </row>
    <row r="46" spans="1:22" x14ac:dyDescent="0.2">
      <c r="A46" s="73" t="s">
        <v>41</v>
      </c>
      <c r="B46" s="73"/>
      <c r="C46" s="102">
        <f>+'Four-Year College Data'!AG43</f>
        <v>85.863917525773189</v>
      </c>
      <c r="D46" s="103">
        <f>+'Four-Year College Data'!AW43</f>
        <v>23.084536082474227</v>
      </c>
      <c r="E46" s="102">
        <f>+'Four-Year College Data'!BM43</f>
        <v>4.7670103092783505</v>
      </c>
      <c r="F46" s="102">
        <f>+'Four-Year College Data'!CC43</f>
        <v>68.684536082474224</v>
      </c>
      <c r="G46" s="102">
        <f>+'Four-Year College Data'!CS43</f>
        <v>50.97731958762887</v>
      </c>
      <c r="H46" s="95">
        <f>+'Four-Year College Data'!DI43</f>
        <v>4359.9485530546626</v>
      </c>
      <c r="I46" s="73">
        <f>+'Four-Year College Data'!DY43</f>
        <v>3962.2145328719721</v>
      </c>
      <c r="J46" s="73">
        <f>+'Four-Year College Data'!EO43</f>
        <v>6531.6954851104711</v>
      </c>
      <c r="K46" s="73">
        <f>+'Four-Year College Data'!FE43</f>
        <v>6580.9692606374374</v>
      </c>
      <c r="L46" s="99"/>
      <c r="M46" s="107">
        <f>+'Four-Year College Data'!AG43-'Four-Year College Data'!AB43</f>
        <v>0.82239334404383158</v>
      </c>
      <c r="N46" s="103">
        <f>+'Four-Year College Data'!AW43-'Four-Year College Data'!AR43</f>
        <v>2.4494603619075441</v>
      </c>
      <c r="O46" s="102">
        <f>+'Four-Year College Data'!BM43-'Four-Year College Data'!BH43</f>
        <v>-0.36244743376024235</v>
      </c>
      <c r="P46" s="102">
        <f>+'Four-Year College Data'!CC43-'Four-Year College Data'!BX43</f>
        <v>6.0856108260013286</v>
      </c>
      <c r="Q46" s="102">
        <f>+'Four-Year College Data'!CS43-'Four-Year College Data'!CN43</f>
        <v>-5.4857971685997597</v>
      </c>
      <c r="R46" s="95">
        <f>+'Four-Year College Data'!DI43-'Four-Year College Data'!DD43</f>
        <v>-592.53440149079233</v>
      </c>
      <c r="S46" s="73">
        <f>+'Four-Year College Data'!DY43+'Four-Year College Data'!DT43</f>
        <v>7810.1611995386393</v>
      </c>
      <c r="T46" s="73">
        <f>+'Four-Year College Data'!EO43-'Four-Year College Data'!EJ43</f>
        <v>1541.9040070396113</v>
      </c>
      <c r="U46" s="73">
        <f>+'Four-Year College Data'!FE43-'Four-Year College Data'!EZ43</f>
        <v>790.49045807644052</v>
      </c>
      <c r="V46" s="83" t="s">
        <v>41</v>
      </c>
    </row>
    <row r="47" spans="1:22" x14ac:dyDescent="0.2">
      <c r="A47" s="73" t="s">
        <v>42</v>
      </c>
      <c r="B47" s="73"/>
      <c r="C47" s="102">
        <f>+'Four-Year College Data'!AG44</f>
        <v>87.659709546861365</v>
      </c>
      <c r="D47" s="103">
        <f>+'Four-Year College Data'!AW44</f>
        <v>29.87858106499484</v>
      </c>
      <c r="E47" s="102">
        <f>+'Four-Year College Data'!BM44</f>
        <v>15.244821839536545</v>
      </c>
      <c r="F47" s="102">
        <f>+'Four-Year College Data'!CC44</f>
        <v>65.939211173716373</v>
      </c>
      <c r="G47" s="102">
        <f>+'Four-Year College Data'!CS44</f>
        <v>53.527497817633517</v>
      </c>
      <c r="H47" s="95">
        <f>+'Four-Year College Data'!DI44</f>
        <v>4354.1867197875163</v>
      </c>
      <c r="I47" s="73">
        <f>+'Four-Year College Data'!DY44</f>
        <v>1187.8334200937013</v>
      </c>
      <c r="J47" s="73">
        <f>+'Four-Year College Data'!EO44</f>
        <v>4495.1353953544349</v>
      </c>
      <c r="K47" s="73">
        <f>+'Four-Year College Data'!FE44</f>
        <v>6404.1958487768716</v>
      </c>
      <c r="L47" s="99"/>
      <c r="M47" s="107">
        <f>+'Four-Year College Data'!AG44-'Four-Year College Data'!AB44</f>
        <v>7.8393801507542236</v>
      </c>
      <c r="N47" s="103">
        <f>+'Four-Year College Data'!AW44-'Four-Year College Data'!AR44</f>
        <v>2.6867660591721858</v>
      </c>
      <c r="O47" s="102">
        <f>+'Four-Year College Data'!BM44-'Four-Year College Data'!BH44</f>
        <v>-1.5161164402837848</v>
      </c>
      <c r="P47" s="102">
        <f>+'Four-Year College Data'!CC44-'Four-Year College Data'!BX44</f>
        <v>9.2181996947611182</v>
      </c>
      <c r="Q47" s="102">
        <f>+'Four-Year College Data'!CS44-'Four-Year College Data'!CN44</f>
        <v>3.0866393914149128</v>
      </c>
      <c r="R47" s="95">
        <f>+'Four-Year College Data'!DI44-'Four-Year College Data'!DD44</f>
        <v>-154.4465013810368</v>
      </c>
      <c r="S47" s="73">
        <f>+'Four-Year College Data'!DY44+'Four-Year College Data'!DT44</f>
        <v>2428.6800702177707</v>
      </c>
      <c r="T47" s="73">
        <f>+'Four-Year College Data'!EO44-'Four-Year College Data'!EJ44</f>
        <v>1526.8695205927397</v>
      </c>
      <c r="U47" s="73">
        <f>+'Four-Year College Data'!FE44-'Four-Year College Data'!EZ44</f>
        <v>825.22668650774267</v>
      </c>
      <c r="V47" s="83" t="s">
        <v>42</v>
      </c>
    </row>
    <row r="48" spans="1:22" x14ac:dyDescent="0.2">
      <c r="A48" s="74" t="s">
        <v>45</v>
      </c>
      <c r="B48" s="74"/>
      <c r="C48" s="97">
        <f>+'Four-Year College Data'!AG45</f>
        <v>81.578426031400127</v>
      </c>
      <c r="D48" s="98">
        <f>+'Four-Year College Data'!AW45</f>
        <v>31.486801049972762</v>
      </c>
      <c r="E48" s="97">
        <f>+'Four-Year College Data'!BM45</f>
        <v>14.674855133475312</v>
      </c>
      <c r="F48" s="97">
        <f>+'Four-Year College Data'!CC45</f>
        <v>63.686791144569369</v>
      </c>
      <c r="G48" s="97">
        <f>+'Four-Year College Data'!CS45</f>
        <v>55.774850180773619</v>
      </c>
      <c r="H48" s="94">
        <f>+'Four-Year College Data'!DI45</f>
        <v>4741.354305937869</v>
      </c>
      <c r="I48" s="72">
        <f>+'Four-Year College Data'!DY45</f>
        <v>1921.0075936550793</v>
      </c>
      <c r="J48" s="72">
        <f>+'Four-Year College Data'!EO45</f>
        <v>7059.4796251652542</v>
      </c>
      <c r="K48" s="72">
        <f>+'Four-Year College Data'!FE45</f>
        <v>6831.7775607157128</v>
      </c>
      <c r="L48" s="99"/>
      <c r="M48" s="106">
        <f>+'Four-Year College Data'!AG45-'Four-Year College Data'!AB45</f>
        <v>-2.0334121002688903</v>
      </c>
      <c r="N48" s="98">
        <f>+'Four-Year College Data'!AW45-'Four-Year College Data'!AR45</f>
        <v>-0.96488004525574667</v>
      </c>
      <c r="O48" s="97">
        <f>+'Four-Year College Data'!BM45-'Four-Year College Data'!BH45</f>
        <v>-3.9254065939255334</v>
      </c>
      <c r="P48" s="97">
        <f>+'Four-Year College Data'!CC45-'Four-Year College Data'!BX45</f>
        <v>2.1808519458578672</v>
      </c>
      <c r="Q48" s="97">
        <f>+'Four-Year College Data'!CS45-'Four-Year College Data'!CN45</f>
        <v>-3.0609662073882475</v>
      </c>
      <c r="R48" s="94">
        <f>+'Four-Year College Data'!DI45-'Four-Year College Data'!DD45</f>
        <v>-476.20428266236377</v>
      </c>
      <c r="S48" s="72">
        <f>+'Four-Year College Data'!DY45+'Four-Year College Data'!DT45</f>
        <v>3581.7020869577445</v>
      </c>
      <c r="T48" s="72">
        <f>+'Four-Year College Data'!EO45-'Four-Year College Data'!EJ45</f>
        <v>2417.6959508608352</v>
      </c>
      <c r="U48" s="72">
        <f>+'Four-Year College Data'!FE45-'Four-Year College Data'!EZ45</f>
        <v>338.60980332660256</v>
      </c>
      <c r="V48" s="84" t="s">
        <v>45</v>
      </c>
    </row>
    <row r="49" spans="1:22" x14ac:dyDescent="0.2">
      <c r="A49" s="74" t="s">
        <v>46</v>
      </c>
      <c r="B49" s="74"/>
      <c r="C49" s="97">
        <f>+'Four-Year College Data'!AG46</f>
        <v>84.596319474564723</v>
      </c>
      <c r="D49" s="98">
        <f>+'Four-Year College Data'!AW46</f>
        <v>27.932337815230191</v>
      </c>
      <c r="E49" s="97">
        <f>+'Four-Year College Data'!BM46</f>
        <v>32.139537765660819</v>
      </c>
      <c r="F49" s="97">
        <f>+'Four-Year College Data'!CC46</f>
        <v>48.100873660078072</v>
      </c>
      <c r="G49" s="97">
        <f>+'Four-Year College Data'!CS46</f>
        <v>61.428836978747135</v>
      </c>
      <c r="H49" s="94">
        <f>+'Four-Year College Data'!DI46</f>
        <v>4485.4791481810116</v>
      </c>
      <c r="I49" s="72">
        <f>+'Four-Year College Data'!DY46</f>
        <v>3280.891266628109</v>
      </c>
      <c r="J49" s="72">
        <f>+'Four-Year College Data'!EO46</f>
        <v>3646.8818755635707</v>
      </c>
      <c r="K49" s="72">
        <f>+'Four-Year College Data'!FE46</f>
        <v>7807.4936453500104</v>
      </c>
      <c r="L49" s="99"/>
      <c r="M49" s="106">
        <f>+'Four-Year College Data'!AG46-'Four-Year College Data'!AB46</f>
        <v>-4.923822705530057</v>
      </c>
      <c r="N49" s="98">
        <f>+'Four-Year College Data'!AW46-'Four-Year College Data'!AR46</f>
        <v>2.2273615119126582</v>
      </c>
      <c r="O49" s="97">
        <f>+'Four-Year College Data'!BM46-'Four-Year College Data'!BH46</f>
        <v>-20.159040433391318</v>
      </c>
      <c r="P49" s="97">
        <f>+'Four-Year College Data'!CC46-'Four-Year College Data'!BX46</f>
        <v>7.5262291103150361</v>
      </c>
      <c r="Q49" s="97">
        <f>+'Four-Year College Data'!CS46-'Four-Year College Data'!CN46</f>
        <v>-0.71571278428604046</v>
      </c>
      <c r="R49" s="94">
        <f>+'Four-Year College Data'!DI46-'Four-Year College Data'!DD46</f>
        <v>-318.75869463991512</v>
      </c>
      <c r="S49" s="72">
        <f>+'Four-Year College Data'!DY46+'Four-Year College Data'!DT46</f>
        <v>5948.9476780463237</v>
      </c>
      <c r="T49" s="72">
        <f>+'Four-Year College Data'!EO46-'Four-Year College Data'!EJ46</f>
        <v>738.5605147809747</v>
      </c>
      <c r="U49" s="72">
        <f>+'Four-Year College Data'!FE46-'Four-Year College Data'!EZ46</f>
        <v>599.95084268080154</v>
      </c>
      <c r="V49" s="84" t="s">
        <v>46</v>
      </c>
    </row>
    <row r="50" spans="1:22" x14ac:dyDescent="0.2">
      <c r="A50" s="74" t="s">
        <v>47</v>
      </c>
      <c r="B50" s="74"/>
      <c r="C50" s="97">
        <f>+'Four-Year College Data'!AG47</f>
        <v>90.367172721540484</v>
      </c>
      <c r="D50" s="98">
        <f>+'Four-Year College Data'!AW47</f>
        <v>33.942862686132798</v>
      </c>
      <c r="E50" s="97">
        <f>+'Four-Year College Data'!BM47</f>
        <v>38.541009846243391</v>
      </c>
      <c r="F50" s="97">
        <f>+'Four-Year College Data'!CC47</f>
        <v>68.972207401658821</v>
      </c>
      <c r="G50" s="97">
        <f>+'Four-Year College Data'!CS47</f>
        <v>55.784061696658092</v>
      </c>
      <c r="H50" s="94">
        <f>+'Four-Year College Data'!DI47</f>
        <v>4470.0628751071736</v>
      </c>
      <c r="I50" s="72">
        <f>+'Four-Year College Data'!DY47</f>
        <v>1893.6929272589982</v>
      </c>
      <c r="J50" s="72">
        <f>+'Four-Year College Data'!EO47</f>
        <v>5428.2746132208158</v>
      </c>
      <c r="K50" s="72">
        <f>+'Four-Year College Data'!FE47</f>
        <v>6477.3434483957917</v>
      </c>
      <c r="L50" s="99"/>
      <c r="M50" s="106">
        <f>+'Four-Year College Data'!AG47-'Four-Year College Data'!AB47</f>
        <v>1.1371109016866114</v>
      </c>
      <c r="N50" s="98">
        <f>+'Four-Year College Data'!AW47-'Four-Year College Data'!AR47</f>
        <v>2.1439560290030784</v>
      </c>
      <c r="O50" s="97">
        <f>+'Four-Year College Data'!BM47-'Four-Year College Data'!BH47</f>
        <v>-0.40549809837419559</v>
      </c>
      <c r="P50" s="97">
        <f>+'Four-Year College Data'!CC47-'Four-Year College Data'!BX47</f>
        <v>6.0487924933667898</v>
      </c>
      <c r="Q50" s="97">
        <f>+'Four-Year College Data'!CS47-'Four-Year College Data'!CN47</f>
        <v>-2.3879098968635972</v>
      </c>
      <c r="R50" s="94">
        <f>+'Four-Year College Data'!DI47-'Four-Year College Data'!DD47</f>
        <v>-427.8453832475825</v>
      </c>
      <c r="S50" s="72">
        <f>+'Four-Year College Data'!DY47+'Four-Year College Data'!DT47</f>
        <v>3646.6087084475066</v>
      </c>
      <c r="T50" s="72">
        <f>+'Four-Year College Data'!EO47-'Four-Year College Data'!EJ47</f>
        <v>809.33786427635368</v>
      </c>
      <c r="U50" s="72">
        <f>+'Four-Year College Data'!FE47-'Four-Year College Data'!EZ47</f>
        <v>709.35943293821219</v>
      </c>
      <c r="V50" s="84" t="s">
        <v>47</v>
      </c>
    </row>
    <row r="51" spans="1:22" x14ac:dyDescent="0.2">
      <c r="A51" s="74" t="s">
        <v>49</v>
      </c>
      <c r="B51" s="74"/>
      <c r="C51" s="97">
        <f>+'Four-Year College Data'!AG48</f>
        <v>92.19874357509994</v>
      </c>
      <c r="D51" s="98">
        <f>+'Four-Year College Data'!AW48</f>
        <v>32.08452312964021</v>
      </c>
      <c r="E51" s="97">
        <f>+'Four-Year College Data'!BM48</f>
        <v>18.092518560822388</v>
      </c>
      <c r="F51" s="97">
        <f>+'Four-Year College Data'!CC48</f>
        <v>61.290691033695033</v>
      </c>
      <c r="G51" s="97">
        <f>+'Four-Year College Data'!CS48</f>
        <v>51.650485436893199</v>
      </c>
      <c r="H51" s="94">
        <f>+'Four-Year College Data'!DI48</f>
        <v>4268.8700605197582</v>
      </c>
      <c r="I51" s="72">
        <f>+'Four-Year College Data'!DY48</f>
        <v>1996.3396464646464</v>
      </c>
      <c r="J51" s="72">
        <f>+'Four-Year College Data'!EO48</f>
        <v>5025.36134923593</v>
      </c>
      <c r="K51" s="72">
        <f>+'Four-Year College Data'!FE48</f>
        <v>5657.4336576735959</v>
      </c>
      <c r="L51" s="99"/>
      <c r="M51" s="106">
        <f>+'Four-Year College Data'!AG48-'Four-Year College Data'!AB48</f>
        <v>12.04090817487446</v>
      </c>
      <c r="N51" s="98">
        <f>+'Four-Year College Data'!AW48-'Four-Year College Data'!AR48</f>
        <v>-0.14646772592787016</v>
      </c>
      <c r="O51" s="97">
        <f>+'Four-Year College Data'!BM48-'Four-Year College Data'!BH48</f>
        <v>1.5949612515401626</v>
      </c>
      <c r="P51" s="97">
        <f>+'Four-Year College Data'!CC48-'Four-Year College Data'!BX48</f>
        <v>8.2154060531112947</v>
      </c>
      <c r="Q51" s="97">
        <f>+'Four-Year College Data'!CS48-'Four-Year College Data'!CN48</f>
        <v>-4.2933953096932953</v>
      </c>
      <c r="R51" s="94">
        <f>+'Four-Year College Data'!DI48-'Four-Year College Data'!DD48</f>
        <v>303.09159180619417</v>
      </c>
      <c r="S51" s="72">
        <f>+'Four-Year College Data'!DY48+'Four-Year College Data'!DT48</f>
        <v>3480.6038833666962</v>
      </c>
      <c r="T51" s="72">
        <f>+'Four-Year College Data'!EO48-'Four-Year College Data'!EJ48</f>
        <v>768.20298246698985</v>
      </c>
      <c r="U51" s="72">
        <f>+'Four-Year College Data'!FE48-'Four-Year College Data'!EZ48</f>
        <v>622.41462498214969</v>
      </c>
      <c r="V51" s="84" t="s">
        <v>49</v>
      </c>
    </row>
    <row r="52" spans="1:22" x14ac:dyDescent="0.2">
      <c r="A52" s="73" t="s">
        <v>55</v>
      </c>
      <c r="B52" s="73"/>
      <c r="C52" s="102">
        <f>+'Four-Year College Data'!AG49</f>
        <v>89.69052224371373</v>
      </c>
      <c r="D52" s="103">
        <f>+'Four-Year College Data'!AW49</f>
        <v>22.088974854932303</v>
      </c>
      <c r="E52" s="102">
        <f>+'Four-Year College Data'!BM49</f>
        <v>27.214700193423596</v>
      </c>
      <c r="F52" s="102">
        <f>+'Four-Year College Data'!CC49</f>
        <v>45.841392649903291</v>
      </c>
      <c r="G52" s="102">
        <f>+'Four-Year College Data'!CS49</f>
        <v>61.237911025145067</v>
      </c>
      <c r="H52" s="95">
        <f>+'Four-Year College Data'!DI49</f>
        <v>4170.654991243433</v>
      </c>
      <c r="I52" s="73">
        <f>+'Four-Year College Data'!DY49</f>
        <v>2006.0078180525941</v>
      </c>
      <c r="J52" s="73">
        <f>+'Four-Year College Data'!EO49</f>
        <v>3295.7607594936708</v>
      </c>
      <c r="K52" s="73">
        <f>+'Four-Year College Data'!FE49</f>
        <v>8516.820277953253</v>
      </c>
      <c r="L52" s="99"/>
      <c r="M52" s="107">
        <f>+'Four-Year College Data'!AG49-'Four-Year College Data'!AB49</f>
        <v>1.0819879208936953</v>
      </c>
      <c r="N52" s="103">
        <f>+'Four-Year College Data'!AW49-'Four-Year College Data'!AR49</f>
        <v>-1.1763312675166766</v>
      </c>
      <c r="O52" s="102">
        <f>+'Four-Year College Data'!BM49-'Four-Year College Data'!BH49</f>
        <v>9.3668337741286045</v>
      </c>
      <c r="P52" s="102">
        <f>+'Four-Year College Data'!CC49-'Four-Year College Data'!BX49</f>
        <v>2.0937117593652559</v>
      </c>
      <c r="Q52" s="102">
        <f>+'Four-Year College Data'!CS49-'Four-Year College Data'!CN49</f>
        <v>-2.6767457466545608</v>
      </c>
      <c r="R52" s="95">
        <f>+'Four-Year College Data'!DI49-'Four-Year College Data'!DD49</f>
        <v>-643.65043140409489</v>
      </c>
      <c r="S52" s="73">
        <f>+'Four-Year College Data'!DY49+'Four-Year College Data'!DT49</f>
        <v>3450.5057390505153</v>
      </c>
      <c r="T52" s="73">
        <f>+'Four-Year College Data'!EO49-'Four-Year College Data'!EJ49</f>
        <v>1054.3727187812024</v>
      </c>
      <c r="U52" s="73">
        <f>+'Four-Year College Data'!FE49-'Four-Year College Data'!EZ49</f>
        <v>1043.874559520742</v>
      </c>
      <c r="V52" s="83" t="s">
        <v>55</v>
      </c>
    </row>
    <row r="53" spans="1:22" x14ac:dyDescent="0.2">
      <c r="A53" s="73" t="s">
        <v>56</v>
      </c>
      <c r="B53" s="73"/>
      <c r="C53" s="102">
        <f>+'Four-Year College Data'!AG50</f>
        <v>89.409024031387943</v>
      </c>
      <c r="D53" s="103">
        <f>+'Four-Year College Data'!AW50</f>
        <v>30.806768023540954</v>
      </c>
      <c r="E53" s="102">
        <f>+'Four-Year College Data'!BM50</f>
        <v>20.485532123589994</v>
      </c>
      <c r="F53" s="102">
        <f>+'Four-Year College Data'!CC50</f>
        <v>69.301128003923495</v>
      </c>
      <c r="G53" s="102">
        <f>+'Four-Year College Data'!CS50</f>
        <v>58.582638548307997</v>
      </c>
      <c r="H53" s="95">
        <f>+'Four-Year College Data'!DI50</f>
        <v>4525.0050943246042</v>
      </c>
      <c r="I53" s="73">
        <f>+'Four-Year College Data'!DY50</f>
        <v>1201.5677519751018</v>
      </c>
      <c r="J53" s="73">
        <f>+'Four-Year College Data'!EO50</f>
        <v>6040.693287569442</v>
      </c>
      <c r="K53" s="73">
        <f>+'Four-Year College Data'!FE50</f>
        <v>7228.3344495604852</v>
      </c>
      <c r="L53" s="99"/>
      <c r="M53" s="107">
        <f>+'Four-Year College Data'!AG50-'Four-Year College Data'!AB50</f>
        <v>1.8844993036969839</v>
      </c>
      <c r="N53" s="103">
        <f>+'Four-Year College Data'!AW50-'Four-Year College Data'!AR50</f>
        <v>-3.5549125122820584</v>
      </c>
      <c r="O53" s="102">
        <f>+'Four-Year College Data'!BM50-'Four-Year College Data'!BH50</f>
        <v>-2.2057607523994527</v>
      </c>
      <c r="P53" s="102">
        <f>+'Four-Year College Data'!CC50-'Four-Year College Data'!BX50</f>
        <v>9.4404961116293364</v>
      </c>
      <c r="Q53" s="102">
        <f>+'Four-Year College Data'!CS50-'Four-Year College Data'!CN50</f>
        <v>-4.3495040672119316</v>
      </c>
      <c r="R53" s="95">
        <f>+'Four-Year College Data'!DI50-'Four-Year College Data'!DD50</f>
        <v>-335.86469631659838</v>
      </c>
      <c r="S53" s="73">
        <f>+'Four-Year College Data'!DY50+'Four-Year College Data'!DT50</f>
        <v>2355.3027947101446</v>
      </c>
      <c r="T53" s="73">
        <f>+'Four-Year College Data'!EO50-'Four-Year College Data'!EJ50</f>
        <v>1762.5958644229686</v>
      </c>
      <c r="U53" s="73">
        <f>+'Four-Year College Data'!FE50-'Four-Year College Data'!EZ50</f>
        <v>881.69508884952666</v>
      </c>
      <c r="V53" s="83" t="s">
        <v>56</v>
      </c>
    </row>
    <row r="54" spans="1:22" x14ac:dyDescent="0.2">
      <c r="A54" s="73" t="s">
        <v>60</v>
      </c>
      <c r="B54" s="73"/>
      <c r="C54" s="102">
        <f>+'Four-Year College Data'!AG51</f>
        <v>92.927218799908744</v>
      </c>
      <c r="D54" s="103">
        <f>+'Four-Year College Data'!AW51</f>
        <v>30.960529317818846</v>
      </c>
      <c r="E54" s="102">
        <f>+'Four-Year College Data'!BM51</f>
        <v>20.830481405430071</v>
      </c>
      <c r="F54" s="102">
        <f>+'Four-Year College Data'!CC51</f>
        <v>57.882728724617834</v>
      </c>
      <c r="G54" s="102">
        <f>+'Four-Year College Data'!CS51</f>
        <v>69.769564225416374</v>
      </c>
      <c r="H54" s="95">
        <f>+'Four-Year College Data'!DI51</f>
        <v>4406.4878408253498</v>
      </c>
      <c r="I54" s="73">
        <f>+'Four-Year College Data'!DY51</f>
        <v>1021.0580503833515</v>
      </c>
      <c r="J54" s="73">
        <f>+'Four-Year College Data'!EO51</f>
        <v>2598.0161608198659</v>
      </c>
      <c r="K54" s="73">
        <f>+'Four-Year College Data'!FE51</f>
        <v>7310.6710268149118</v>
      </c>
      <c r="L54" s="99"/>
      <c r="M54" s="107">
        <f>+'Four-Year College Data'!AG51-'Four-Year College Data'!AB51</f>
        <v>-0.15497298091317191</v>
      </c>
      <c r="N54" s="103">
        <f>+'Four-Year College Data'!AW51-'Four-Year College Data'!AR51</f>
        <v>-6.025772052044168</v>
      </c>
      <c r="O54" s="102">
        <f>+'Four-Year College Data'!BM51-'Four-Year College Data'!BH51</f>
        <v>0.71632615428851665</v>
      </c>
      <c r="P54" s="102">
        <f>+'Four-Year College Data'!CC51-'Four-Year College Data'!BX51</f>
        <v>4.34391593922971</v>
      </c>
      <c r="Q54" s="102">
        <f>+'Four-Year College Data'!CS51-'Four-Year College Data'!CN51</f>
        <v>0.27184733043920062</v>
      </c>
      <c r="R54" s="95">
        <f>+'Four-Year College Data'!DI51-'Four-Year College Data'!DD51</f>
        <v>-407.23561596477339</v>
      </c>
      <c r="S54" s="73">
        <f>+'Four-Year College Data'!DY51+'Four-Year College Data'!DT51</f>
        <v>1975.0262683175174</v>
      </c>
      <c r="T54" s="73">
        <f>+'Four-Year College Data'!EO51-'Four-Year College Data'!EJ51</f>
        <v>563.48993480707281</v>
      </c>
      <c r="U54" s="73">
        <f>+'Four-Year College Data'!FE51-'Four-Year College Data'!EZ51</f>
        <v>948.62043548771089</v>
      </c>
      <c r="V54" s="83" t="s">
        <v>60</v>
      </c>
    </row>
    <row r="55" spans="1:22" x14ac:dyDescent="0.2">
      <c r="A55" s="73" t="s">
        <v>64</v>
      </c>
      <c r="B55" s="73"/>
      <c r="C55" s="104">
        <f>+'Four-Year College Data'!AG52</f>
        <v>79.33426909965911</v>
      </c>
      <c r="D55" s="105">
        <f>+'Four-Year College Data'!AW52</f>
        <v>25.999598957288949</v>
      </c>
      <c r="E55" s="104">
        <f>+'Four-Year College Data'!BM52</f>
        <v>24.202927611790656</v>
      </c>
      <c r="F55" s="104">
        <f>+'Four-Year College Data'!CC52</f>
        <v>24.776418688590336</v>
      </c>
      <c r="G55" s="104">
        <f>+'Four-Year College Data'!CS52</f>
        <v>58.877080409063566</v>
      </c>
      <c r="H55" s="96">
        <f>+'Four-Year College Data'!DI52</f>
        <v>4638.1325003856236</v>
      </c>
      <c r="I55" s="77">
        <f>+'Four-Year College Data'!DY52</f>
        <v>1911.0389395194697</v>
      </c>
      <c r="J55" s="77">
        <f>+'Four-Year College Data'!EO52</f>
        <v>3681.183068954354</v>
      </c>
      <c r="K55" s="77">
        <f>+'Four-Year College Data'!FE52</f>
        <v>6920.2730740412781</v>
      </c>
      <c r="L55" s="99"/>
      <c r="M55" s="104">
        <f>+'Four-Year College Data'!AG52-'Four-Year College Data'!AB52</f>
        <v>4.6970698037467287</v>
      </c>
      <c r="N55" s="105">
        <f>+'Four-Year College Data'!AW52-'Four-Year College Data'!AR52</f>
        <v>2.5417464245293182</v>
      </c>
      <c r="O55" s="104">
        <f>+'Four-Year College Data'!BM52-'Four-Year College Data'!BH52</f>
        <v>-0.96820479579784191</v>
      </c>
      <c r="P55" s="104">
        <f>+'Four-Year College Data'!CC52-'Four-Year College Data'!BX52</f>
        <v>7.5927691677610767</v>
      </c>
      <c r="Q55" s="104">
        <f>+'Four-Year College Data'!CS52-'Four-Year College Data'!CN52</f>
        <v>0.33610642118951972</v>
      </c>
      <c r="R55" s="96">
        <f>+'Four-Year College Data'!DI52-'Four-Year College Data'!DD52</f>
        <v>-329.79863184715941</v>
      </c>
      <c r="S55" s="77">
        <f>+'Four-Year College Data'!DY52+'Four-Year College Data'!DT52</f>
        <v>3919.5273622078921</v>
      </c>
      <c r="T55" s="77">
        <f>+'Four-Year College Data'!EO52-'Four-Year College Data'!EJ52</f>
        <v>845.26592804836719</v>
      </c>
      <c r="U55" s="77">
        <f>+'Four-Year College Data'!FE52-'Four-Year College Data'!EZ52</f>
        <v>848.78262903259201</v>
      </c>
      <c r="V55" s="83" t="s">
        <v>64</v>
      </c>
    </row>
    <row r="56" spans="1:22" x14ac:dyDescent="0.2">
      <c r="A56" s="78" t="s">
        <v>96</v>
      </c>
      <c r="B56" s="78"/>
      <c r="C56" s="97">
        <f>+'Four-Year College Data'!AG53</f>
        <v>85.088737553526286</v>
      </c>
      <c r="D56" s="98">
        <f>+'Four-Year College Data'!AW53</f>
        <v>36.637775370169734</v>
      </c>
      <c r="E56" s="97">
        <f>+'Four-Year College Data'!BM53</f>
        <v>42.514058711241809</v>
      </c>
      <c r="F56" s="97">
        <f>+'Four-Year College Data'!CC53</f>
        <v>45.260021668472369</v>
      </c>
      <c r="G56" s="97">
        <f>+'Four-Year College Data'!CS53</f>
        <v>58.699633699633701</v>
      </c>
      <c r="H56" s="94">
        <f>+'Four-Year College Data'!DI53</f>
        <v>4750.6015278462301</v>
      </c>
      <c r="I56" s="72">
        <f>+'Four-Year College Data'!DY53</f>
        <v>3399.4499726958315</v>
      </c>
      <c r="J56" s="72">
        <f>+'Four-Year College Data'!EO53</f>
        <v>5291.4198512439089</v>
      </c>
      <c r="K56" s="72">
        <f>+'Four-Year College Data'!FE53</f>
        <v>7735.6871305838149</v>
      </c>
      <c r="L56" s="99"/>
      <c r="M56" s="106">
        <f>+'Four-Year College Data'!AG53-'Four-Year College Data'!AB53</f>
        <v>1.6026257117671179</v>
      </c>
      <c r="N56" s="98">
        <f>+'Four-Year College Data'!AW53-'Four-Year College Data'!AR53</f>
        <v>2.5493172713744272</v>
      </c>
      <c r="O56" s="97">
        <f>+'Four-Year College Data'!BM53-'Four-Year College Data'!BH53</f>
        <v>-1.3737049796414524</v>
      </c>
      <c r="P56" s="97">
        <f>+'Four-Year College Data'!CC53-'Four-Year College Data'!BX53</f>
        <v>15.094705239412452</v>
      </c>
      <c r="Q56" s="97">
        <f>+'Four-Year College Data'!CS53-'Four-Year College Data'!CN53</f>
        <v>-2.3089674892768173</v>
      </c>
      <c r="R56" s="94">
        <f>+'Four-Year College Data'!DI53-'Four-Year College Data'!DD53</f>
        <v>-158.08893686180818</v>
      </c>
      <c r="S56" s="72">
        <f>+'Four-Year College Data'!DY53+'Four-Year College Data'!DT53</f>
        <v>6465.9928473905475</v>
      </c>
      <c r="T56" s="72">
        <f>+'Four-Year College Data'!EO53-'Four-Year College Data'!EJ53</f>
        <v>456.89123964231294</v>
      </c>
      <c r="U56" s="72">
        <f>+'Four-Year College Data'!FE53-'Four-Year College Data'!EZ53</f>
        <v>1004.4995302087218</v>
      </c>
      <c r="V56" s="88" t="s">
        <v>96</v>
      </c>
    </row>
    <row r="57" spans="1:22" x14ac:dyDescent="0.2">
      <c r="A57" s="72" t="s">
        <v>97</v>
      </c>
      <c r="B57" s="72"/>
      <c r="C57" s="97">
        <f>(C56/C$8)*100</f>
        <v>101.38945104893074</v>
      </c>
      <c r="D57" s="98">
        <f t="shared" ref="D57" si="17">(D56/D$8)*100</f>
        <v>102.45404347495371</v>
      </c>
      <c r="E57" s="97">
        <f t="shared" ref="E57" si="18">(E56/E$8)*100</f>
        <v>109.98623973063202</v>
      </c>
      <c r="F57" s="97">
        <f t="shared" ref="F57" si="19">(F56/F$8)*100</f>
        <v>91.674032589348982</v>
      </c>
      <c r="G57" s="97">
        <f t="shared" ref="G57" si="20">(G56/G$8)*100</f>
        <v>115.09732097967394</v>
      </c>
      <c r="H57" s="98">
        <f t="shared" ref="H57" si="21">(H56/H$8)*100</f>
        <v>101.26257532528062</v>
      </c>
      <c r="I57" s="97">
        <f t="shared" ref="I57" si="22">(I56/I$8)*100</f>
        <v>86.066976779547701</v>
      </c>
      <c r="J57" s="97">
        <f t="shared" ref="J57" si="23">(J56/J$8)*100</f>
        <v>91.551769602874174</v>
      </c>
      <c r="K57" s="97">
        <f t="shared" ref="K57" si="24">(K56/K$8)*100</f>
        <v>113.75064863006388</v>
      </c>
      <c r="L57" s="99"/>
      <c r="M57" s="106"/>
      <c r="N57" s="98"/>
      <c r="O57" s="97"/>
      <c r="P57" s="97"/>
      <c r="Q57" s="97"/>
      <c r="R57" s="94"/>
      <c r="S57" s="72"/>
      <c r="T57" s="72"/>
      <c r="U57" s="72"/>
      <c r="V57" s="82"/>
    </row>
    <row r="58" spans="1:22" x14ac:dyDescent="0.2">
      <c r="A58" s="73" t="s">
        <v>36</v>
      </c>
      <c r="B58" s="73"/>
      <c r="C58" s="102">
        <f>+'Four-Year College Data'!AG55</f>
        <v>81.159235668789805</v>
      </c>
      <c r="D58" s="103">
        <f>+'Four-Year College Data'!AW55</f>
        <v>27.6687898089172</v>
      </c>
      <c r="E58" s="102">
        <f>+'Four-Year College Data'!BM55</f>
        <v>25.719745222929934</v>
      </c>
      <c r="F58" s="102">
        <f>+'Four-Year College Data'!CC55</f>
        <v>54.114649681528661</v>
      </c>
      <c r="G58" s="102">
        <f>+'Four-Year College Data'!CS55</f>
        <v>60.331210191082803</v>
      </c>
      <c r="H58" s="95">
        <f>+'Four-Year College Data'!DI55</f>
        <v>4513.6302946593005</v>
      </c>
      <c r="I58" s="73">
        <f>+'Four-Year College Data'!DY55</f>
        <v>2989.3239227340268</v>
      </c>
      <c r="J58" s="73">
        <f>+'Four-Year College Data'!EO55</f>
        <v>6634.2029190207159</v>
      </c>
      <c r="K58" s="73">
        <f>+'Four-Year College Data'!FE55</f>
        <v>6992.4225084459458</v>
      </c>
      <c r="L58" s="99"/>
      <c r="M58" s="107">
        <f>+'Four-Year College Data'!AG55-'Four-Year College Data'!AB55</f>
        <v>2.4344471196681496</v>
      </c>
      <c r="N58" s="103">
        <f>+'Four-Year College Data'!AW55-'Four-Year College Data'!AR55</f>
        <v>5.6128366534194782</v>
      </c>
      <c r="O58" s="102">
        <f>+'Four-Year College Data'!BM55-'Four-Year College Data'!BH55</f>
        <v>-3.4539698063478816</v>
      </c>
      <c r="P58" s="102">
        <f>+'Four-Year College Data'!CC55-'Four-Year College Data'!BX55</f>
        <v>12.279906675673097</v>
      </c>
      <c r="Q58" s="102">
        <f>+'Four-Year College Data'!CS55-'Four-Year College Data'!CN55</f>
        <v>-1.3343721121052212</v>
      </c>
      <c r="R58" s="95">
        <f>+'Four-Year College Data'!DI55-'Four-Year College Data'!DD55</f>
        <v>30.60433595723589</v>
      </c>
      <c r="S58" s="73">
        <f>+'Four-Year College Data'!DY55+'Four-Year College Data'!DT55</f>
        <v>6127.2543420025377</v>
      </c>
      <c r="T58" s="73">
        <f>+'Four-Year College Data'!EO55-'Four-Year College Data'!EJ55</f>
        <v>576.25952866301759</v>
      </c>
      <c r="U58" s="73">
        <f>+'Four-Year College Data'!FE55-'Four-Year College Data'!EZ55</f>
        <v>681.10197668819092</v>
      </c>
      <c r="V58" s="83" t="s">
        <v>36</v>
      </c>
    </row>
    <row r="59" spans="1:22" x14ac:dyDescent="0.2">
      <c r="A59" s="73" t="s">
        <v>43</v>
      </c>
      <c r="B59" s="73"/>
      <c r="C59" s="102">
        <f>+'Four-Year College Data'!AG56</f>
        <v>94.294370108558439</v>
      </c>
      <c r="D59" s="103">
        <f>+'Four-Year College Data'!AW56</f>
        <v>43.145670285281497</v>
      </c>
      <c r="E59" s="102">
        <f>+'Four-Year College Data'!BM56</f>
        <v>37.440040393839944</v>
      </c>
      <c r="F59" s="102">
        <f>+'Four-Year College Data'!CC56</f>
        <v>74.70335773794497</v>
      </c>
      <c r="G59" s="102">
        <f>+'Four-Year College Data'!CS56</f>
        <v>71.34561979298158</v>
      </c>
      <c r="H59" s="95">
        <f>+'Four-Year College Data'!DI56</f>
        <v>4880.2328847279114</v>
      </c>
      <c r="I59" s="73">
        <f>+'Four-Year College Data'!DY56</f>
        <v>1180.0836142953472</v>
      </c>
      <c r="J59" s="73">
        <f>+'Four-Year College Data'!EO56</f>
        <v>5586.0067590402159</v>
      </c>
      <c r="K59" s="73">
        <f>+'Four-Year College Data'!FE56</f>
        <v>7829.3566878980891</v>
      </c>
      <c r="L59" s="99"/>
      <c r="M59" s="107">
        <f>+'Four-Year College Data'!AG56-'Four-Year College Data'!AB56</f>
        <v>6.9589304034504806</v>
      </c>
      <c r="N59" s="103">
        <f>+'Four-Year College Data'!AW56-'Four-Year College Data'!AR56</f>
        <v>-5.1692322950239245</v>
      </c>
      <c r="O59" s="102">
        <f>+'Four-Year College Data'!BM56-'Four-Year College Data'!BH56</f>
        <v>3.9223995302275156</v>
      </c>
      <c r="P59" s="102">
        <f>+'Four-Year College Data'!CC56-'Four-Year College Data'!BX56</f>
        <v>26.309466216091366</v>
      </c>
      <c r="Q59" s="102">
        <f>+'Four-Year College Data'!CS56-'Four-Year College Data'!CN56</f>
        <v>-1.9034586693670263</v>
      </c>
      <c r="R59" s="95">
        <f>+'Four-Year College Data'!DI56-'Four-Year College Data'!DD56</f>
        <v>513.76204004126248</v>
      </c>
      <c r="S59" s="73">
        <f>+'Four-Year College Data'!DY56+'Four-Year College Data'!DT56</f>
        <v>2300.1362458742942</v>
      </c>
      <c r="T59" s="73">
        <f>+'Four-Year College Data'!EO56-'Four-Year College Data'!EJ56</f>
        <v>1771.2766175821093</v>
      </c>
      <c r="U59" s="73">
        <f>+'Four-Year College Data'!FE56-'Four-Year College Data'!EZ56</f>
        <v>-488.5588404987484</v>
      </c>
      <c r="V59" s="83" t="s">
        <v>43</v>
      </c>
    </row>
    <row r="60" spans="1:22" x14ac:dyDescent="0.2">
      <c r="A60" s="73" t="s">
        <v>44</v>
      </c>
      <c r="B60" s="73"/>
      <c r="C60" s="102">
        <f>+'Four-Year College Data'!AG57</f>
        <v>88.010441916837593</v>
      </c>
      <c r="D60" s="103">
        <f>+'Four-Year College Data'!AW57</f>
        <v>32.046740008701597</v>
      </c>
      <c r="E60" s="102">
        <f>+'Four-Year College Data'!BM57</f>
        <v>56.628752563863507</v>
      </c>
      <c r="F60" s="102">
        <f>+'Four-Year College Data'!CC57</f>
        <v>55.702653987196214</v>
      </c>
      <c r="G60" s="102">
        <f>+'Four-Year College Data'!CS57</f>
        <v>69.053390515258869</v>
      </c>
      <c r="H60" s="95">
        <f>+'Four-Year College Data'!DI57</f>
        <v>4635.8869278510474</v>
      </c>
      <c r="I60" s="73">
        <f>+'Four-Year College Data'!DY57</f>
        <v>2256.7606190319393</v>
      </c>
      <c r="J60" s="73">
        <f>+'Four-Year College Data'!EO57</f>
        <v>4972.9945324704304</v>
      </c>
      <c r="K60" s="73">
        <f>+'Four-Year College Data'!FE57</f>
        <v>7234.9484248424842</v>
      </c>
      <c r="L60" s="99"/>
      <c r="M60" s="107">
        <f>+'Four-Year College Data'!AG57-'Four-Year College Data'!AB57</f>
        <v>0.50958393070264663</v>
      </c>
      <c r="N60" s="103">
        <f>+'Four-Year College Data'!AW57-'Four-Year College Data'!AR57</f>
        <v>3.966569784252421</v>
      </c>
      <c r="O60" s="102">
        <f>+'Four-Year College Data'!BM57-'Four-Year College Data'!BH57</f>
        <v>0.92142879421562185</v>
      </c>
      <c r="P60" s="102">
        <f>+'Four-Year College Data'!CC57-'Four-Year College Data'!BX57</f>
        <v>-8.8934061404721234</v>
      </c>
      <c r="Q60" s="102">
        <f>+'Four-Year College Data'!CS57-'Four-Year College Data'!CN57</f>
        <v>-0.57390030772143064</v>
      </c>
      <c r="R60" s="95">
        <f>+'Four-Year College Data'!DI57-'Four-Year College Data'!DD57</f>
        <v>-376.70779226628292</v>
      </c>
      <c r="S60" s="73">
        <f>+'Four-Year College Data'!DY57+'Four-Year College Data'!DT57</f>
        <v>4532.4746407174989</v>
      </c>
      <c r="T60" s="73">
        <f>+'Four-Year College Data'!EO57-'Four-Year College Data'!EJ57</f>
        <v>2185.3282908382976</v>
      </c>
      <c r="U60" s="73">
        <f>+'Four-Year College Data'!FE57-'Four-Year College Data'!EZ57</f>
        <v>822.17792011062284</v>
      </c>
      <c r="V60" s="83" t="s">
        <v>44</v>
      </c>
    </row>
    <row r="61" spans="1:22" x14ac:dyDescent="0.2">
      <c r="A61" s="73" t="s">
        <v>51</v>
      </c>
      <c r="B61" s="73"/>
      <c r="C61" s="102">
        <f>+'Four-Year College Data'!AG58</f>
        <v>89.241917502787075</v>
      </c>
      <c r="D61" s="103">
        <f>+'Four-Year College Data'!AW58</f>
        <v>25.065031586770719</v>
      </c>
      <c r="E61" s="102">
        <f>+'Four-Year College Data'!BM58</f>
        <v>5.1467855815681904</v>
      </c>
      <c r="F61" s="102">
        <f>+'Four-Year College Data'!CC58</f>
        <v>71.887774061687111</v>
      </c>
      <c r="G61" s="102">
        <f>+'Four-Year College Data'!CS58</f>
        <v>76.495726495726487</v>
      </c>
      <c r="H61" s="95">
        <f>+'Four-Year College Data'!DI58</f>
        <v>4911.9436619718308</v>
      </c>
      <c r="I61" s="73">
        <f>+'Four-Year College Data'!DY58</f>
        <v>768.77617328519852</v>
      </c>
      <c r="J61" s="73">
        <f>+'Four-Year College Data'!EO58</f>
        <v>7923.5781855776686</v>
      </c>
      <c r="K61" s="73">
        <f>+'Four-Year College Data'!FE58</f>
        <v>9125.358513480689</v>
      </c>
      <c r="L61" s="99"/>
      <c r="M61" s="107">
        <f>+'Four-Year College Data'!AG58-'Four-Year College Data'!AB58</f>
        <v>7.7500498639760877</v>
      </c>
      <c r="N61" s="103">
        <f>+'Four-Year College Data'!AW58-'Four-Year College Data'!AR58</f>
        <v>4.6686958230765718</v>
      </c>
      <c r="O61" s="102">
        <f>+'Four-Year College Data'!BM58-'Four-Year College Data'!BH58</f>
        <v>-7.3041398250498677</v>
      </c>
      <c r="P61" s="102">
        <f>+'Four-Year College Data'!CC58-'Four-Year College Data'!BX58</f>
        <v>18.36375087978395</v>
      </c>
      <c r="Q61" s="102">
        <f>+'Four-Year College Data'!CS58-'Four-Year College Data'!CN58</f>
        <v>4.9683381988485564</v>
      </c>
      <c r="R61" s="95">
        <f>+'Four-Year College Data'!DI58-'Four-Year College Data'!DD58</f>
        <v>-356.99400988884736</v>
      </c>
      <c r="S61" s="73">
        <f>+'Four-Year College Data'!DY58+'Four-Year College Data'!DT58</f>
        <v>2138.0359330449583</v>
      </c>
      <c r="T61" s="73">
        <f>+'Four-Year College Data'!EO58-'Four-Year College Data'!EJ58</f>
        <v>1075.6110182706479</v>
      </c>
      <c r="U61" s="73">
        <f>+'Four-Year College Data'!FE58-'Four-Year College Data'!EZ58</f>
        <v>1705.1535997326491</v>
      </c>
      <c r="V61" s="83" t="s">
        <v>51</v>
      </c>
    </row>
    <row r="62" spans="1:22" x14ac:dyDescent="0.2">
      <c r="A62" s="74" t="s">
        <v>52</v>
      </c>
      <c r="B62" s="74"/>
      <c r="C62" s="97">
        <f>+'Four-Year College Data'!AG59</f>
        <v>78.733118661988755</v>
      </c>
      <c r="D62" s="98">
        <f>+'Four-Year College Data'!AW59</f>
        <v>35.959052242033927</v>
      </c>
      <c r="E62" s="97">
        <f>+'Four-Year College Data'!BM59</f>
        <v>30.802133897246119</v>
      </c>
      <c r="F62" s="97">
        <f>+'Four-Year College Data'!CC59</f>
        <v>36.588648051136637</v>
      </c>
      <c r="G62" s="97">
        <f>+'Four-Year College Data'!CS59</f>
        <v>58.528379872158411</v>
      </c>
      <c r="H62" s="94">
        <f>+'Four-Year College Data'!DI59</f>
        <v>4836.3059342421811</v>
      </c>
      <c r="I62" s="72">
        <f>+'Four-Year College Data'!DY59</f>
        <v>6483.4677796848182</v>
      </c>
      <c r="J62" s="72">
        <f>+'Four-Year College Data'!EO59</f>
        <v>6695.58111125706</v>
      </c>
      <c r="K62" s="72">
        <f>+'Four-Year College Data'!FE59</f>
        <v>7902.5496797503693</v>
      </c>
      <c r="L62" s="99"/>
      <c r="M62" s="106">
        <f>+'Four-Year College Data'!AG59-'Four-Year College Data'!AB59</f>
        <v>-0.86381761917806443</v>
      </c>
      <c r="N62" s="98">
        <f>+'Four-Year College Data'!AW59-'Four-Year College Data'!AR59</f>
        <v>3.518398214112807</v>
      </c>
      <c r="O62" s="97">
        <f>+'Four-Year College Data'!BM59-'Four-Year College Data'!BH59</f>
        <v>-5.1911302670213608</v>
      </c>
      <c r="P62" s="97">
        <f>+'Four-Year College Data'!CC59-'Four-Year College Data'!BX59</f>
        <v>8.4339411143122547</v>
      </c>
      <c r="Q62" s="97">
        <f>+'Four-Year College Data'!CS59-'Four-Year College Data'!CN59</f>
        <v>0.26883291143268195</v>
      </c>
      <c r="R62" s="94">
        <f>+'Four-Year College Data'!DI59-'Four-Year College Data'!DD59</f>
        <v>35.797059493353117</v>
      </c>
      <c r="S62" s="72">
        <f>+'Four-Year College Data'!DY59+'Four-Year College Data'!DT59</f>
        <v>12554.254227013524</v>
      </c>
      <c r="T62" s="72">
        <f>+'Four-Year College Data'!EO59-'Four-Year College Data'!EJ59</f>
        <v>1050.645938577145</v>
      </c>
      <c r="U62" s="72">
        <f>+'Four-Year College Data'!FE59-'Four-Year College Data'!EZ59</f>
        <v>375.37205737274689</v>
      </c>
      <c r="V62" s="84" t="s">
        <v>52</v>
      </c>
    </row>
    <row r="63" spans="1:22" x14ac:dyDescent="0.2">
      <c r="A63" s="74" t="s">
        <v>54</v>
      </c>
      <c r="B63" s="74"/>
      <c r="C63" s="97">
        <f>+'Four-Year College Data'!AG60</f>
        <v>86.711584073211185</v>
      </c>
      <c r="D63" s="98">
        <f>+'Four-Year College Data'!AW60</f>
        <v>47.562076275633359</v>
      </c>
      <c r="E63" s="97">
        <f>+'Four-Year College Data'!BM60</f>
        <v>63.165627689272299</v>
      </c>
      <c r="F63" s="97">
        <f>+'Four-Year College Data'!CC60</f>
        <v>41.311420355561154</v>
      </c>
      <c r="G63" s="97">
        <f>+'Four-Year College Data'!CS60</f>
        <v>40.834960015112401</v>
      </c>
      <c r="H63" s="94">
        <f>+'Four-Year College Data'!DI60</f>
        <v>4881.2344218887911</v>
      </c>
      <c r="I63" s="72">
        <f>+'Four-Year College Data'!DY60</f>
        <v>3548.0160164816907</v>
      </c>
      <c r="J63" s="72">
        <f>+'Four-Year College Data'!EO60</f>
        <v>2406.9908545879484</v>
      </c>
      <c r="K63" s="72">
        <f>+'Four-Year College Data'!FE60</f>
        <v>6856.3674119763555</v>
      </c>
      <c r="L63" s="99"/>
      <c r="M63" s="106">
        <f>+'Four-Year College Data'!AG60-'Four-Year College Data'!AB60</f>
        <v>3.7413087633504887</v>
      </c>
      <c r="N63" s="98">
        <f>+'Four-Year College Data'!AW60-'Four-Year College Data'!AR60</f>
        <v>4.2781012838597476</v>
      </c>
      <c r="O63" s="97">
        <f>+'Four-Year College Data'!BM60-'Four-Year College Data'!BH60</f>
        <v>1.0092165891297071</v>
      </c>
      <c r="P63" s="97">
        <f>+'Four-Year College Data'!CC60-'Four-Year College Data'!BX60</f>
        <v>26.947046109646926</v>
      </c>
      <c r="Q63" s="97">
        <f>+'Four-Year College Data'!CS60-'Four-Year College Data'!CN60</f>
        <v>-4.8949950139541727</v>
      </c>
      <c r="R63" s="94">
        <f>+'Four-Year College Data'!DI60-'Four-Year College Data'!DD60</f>
        <v>-40.487538478144415</v>
      </c>
      <c r="S63" s="72">
        <f>+'Four-Year College Data'!DY60+'Four-Year College Data'!DT60</f>
        <v>6420.432230217838</v>
      </c>
      <c r="T63" s="72">
        <f>+'Four-Year College Data'!EO60-'Four-Year College Data'!EJ60</f>
        <v>-844.85841236379247</v>
      </c>
      <c r="U63" s="72">
        <f>+'Four-Year College Data'!FE60-'Four-Year College Data'!EZ60</f>
        <v>1039.123864053493</v>
      </c>
      <c r="V63" s="84" t="s">
        <v>54</v>
      </c>
    </row>
    <row r="64" spans="1:22" x14ac:dyDescent="0.2">
      <c r="A64" s="74" t="s">
        <v>58</v>
      </c>
      <c r="B64" s="74"/>
      <c r="C64" s="97">
        <f>+'Four-Year College Data'!AG61</f>
        <v>83.423611564315081</v>
      </c>
      <c r="D64" s="98">
        <f>+'Four-Year College Data'!AW61</f>
        <v>30.775087559007158</v>
      </c>
      <c r="E64" s="97">
        <f>+'Four-Year College Data'!BM61</f>
        <v>31.571276294894385</v>
      </c>
      <c r="F64" s="97">
        <f>+'Four-Year College Data'!CC61</f>
        <v>37.190280406360813</v>
      </c>
      <c r="G64" s="97">
        <f>+'Four-Year College Data'!CS61</f>
        <v>68.350410058952775</v>
      </c>
      <c r="H64" s="94">
        <f>+'Four-Year College Data'!DI61</f>
        <v>4488.749558210221</v>
      </c>
      <c r="I64" s="72">
        <f>+'Four-Year College Data'!DY61</f>
        <v>3107.3012471577208</v>
      </c>
      <c r="J64" s="72">
        <f>+'Four-Year College Data'!EO61</f>
        <v>5719.1221923256899</v>
      </c>
      <c r="K64" s="72">
        <f>+'Four-Year College Data'!FE61</f>
        <v>8449.2688415022276</v>
      </c>
      <c r="L64" s="99"/>
      <c r="M64" s="106">
        <f>+'Four-Year College Data'!AG61-'Four-Year College Data'!AB61</f>
        <v>-1.0656540423173482</v>
      </c>
      <c r="N64" s="98">
        <f>+'Four-Year College Data'!AW61-'Four-Year College Data'!AR61</f>
        <v>-0.30206395989403489</v>
      </c>
      <c r="O64" s="97">
        <f>+'Four-Year College Data'!BM61-'Four-Year College Data'!BH61</f>
        <v>-3.7645730730034934</v>
      </c>
      <c r="P64" s="97">
        <f>+'Four-Year College Data'!CC61-'Four-Year College Data'!BX61</f>
        <v>13.044597880427094</v>
      </c>
      <c r="Q64" s="97">
        <f>+'Four-Year College Data'!CS61-'Four-Year College Data'!CN61</f>
        <v>-2.5976400142596958</v>
      </c>
      <c r="R64" s="94">
        <f>+'Four-Year College Data'!DI61-'Four-Year College Data'!DD61</f>
        <v>-523.63069263588659</v>
      </c>
      <c r="S64" s="72">
        <f>+'Four-Year College Data'!DY61+'Four-Year College Data'!DT61</f>
        <v>6126.5167251546864</v>
      </c>
      <c r="T64" s="72">
        <f>+'Four-Year College Data'!EO61-'Four-Year College Data'!EJ61</f>
        <v>645.79378439948596</v>
      </c>
      <c r="U64" s="72">
        <f>+'Four-Year College Data'!FE61-'Four-Year College Data'!EZ61</f>
        <v>1407.4756027370395</v>
      </c>
      <c r="V64" s="84" t="s">
        <v>58</v>
      </c>
    </row>
    <row r="65" spans="1:22" x14ac:dyDescent="0.2">
      <c r="A65" s="74" t="s">
        <v>59</v>
      </c>
      <c r="B65" s="74"/>
      <c r="C65" s="97">
        <f>+'Four-Year College Data'!AG62</f>
        <v>91.575178997613364</v>
      </c>
      <c r="D65" s="98">
        <f>+'Four-Year College Data'!AW62</f>
        <v>31.193317422434369</v>
      </c>
      <c r="E65" s="97">
        <f>+'Four-Year College Data'!BM62</f>
        <v>31.312649164677804</v>
      </c>
      <c r="F65" s="97">
        <f>+'Four-Year College Data'!CC62</f>
        <v>72.362768496420045</v>
      </c>
      <c r="G65" s="97">
        <f>+'Four-Year College Data'!CS62</f>
        <v>78.090692124105004</v>
      </c>
      <c r="H65" s="94">
        <f>+'Four-Year College Data'!DI62</f>
        <v>4591.631981637337</v>
      </c>
      <c r="I65" s="72">
        <f>+'Four-Year College Data'!DY62</f>
        <v>521.80335365853659</v>
      </c>
      <c r="J65" s="72">
        <f>+'Four-Year College Data'!EO62</f>
        <v>8471.0263852242751</v>
      </c>
      <c r="K65" s="72">
        <f>+'Four-Year College Data'!FE62</f>
        <v>6215.4514058679706</v>
      </c>
      <c r="L65" s="99"/>
      <c r="M65" s="106">
        <f>+'Four-Year College Data'!AG62-'Four-Year College Data'!AB62</f>
        <v>9.0358803277221966</v>
      </c>
      <c r="N65" s="98">
        <f>+'Four-Year College Data'!AW62-'Four-Year College Data'!AR62</f>
        <v>2.7289885227971276</v>
      </c>
      <c r="O65" s="97">
        <f>+'Four-Year College Data'!BM62-'Four-Year College Data'!BH62</f>
        <v>-0.19883813882884738</v>
      </c>
      <c r="P65" s="97">
        <f>+'Four-Year College Data'!CC62-'Four-Year College Data'!BX62</f>
        <v>15.506662087713885</v>
      </c>
      <c r="Q65" s="97">
        <f>+'Four-Year College Data'!CS62-'Four-Year College Data'!CN62</f>
        <v>11.80290494151734</v>
      </c>
      <c r="R65" s="94">
        <f>+'Four-Year College Data'!DI62-'Four-Year College Data'!DD62</f>
        <v>-47.971246909816728</v>
      </c>
      <c r="S65" s="72">
        <f>+'Four-Year College Data'!DY62+'Four-Year College Data'!DT62</f>
        <v>1431.4917650169402</v>
      </c>
      <c r="T65" s="72">
        <f>+'Four-Year College Data'!EO62-'Four-Year College Data'!EJ62</f>
        <v>3123.8707067895666</v>
      </c>
      <c r="U65" s="72">
        <f>+'Four-Year College Data'!FE62-'Four-Year College Data'!EZ62</f>
        <v>-251.94917786059523</v>
      </c>
      <c r="V65" s="84" t="s">
        <v>59</v>
      </c>
    </row>
    <row r="66" spans="1:22" x14ac:dyDescent="0.2">
      <c r="A66" s="71" t="s">
        <v>62</v>
      </c>
      <c r="B66" s="71"/>
      <c r="C66" s="100">
        <f>+'Four-Year College Data'!AG63</f>
        <v>94.327135203277663</v>
      </c>
      <c r="D66" s="101">
        <f>+'Four-Year College Data'!AW63</f>
        <v>26.15820989599748</v>
      </c>
      <c r="E66" s="100">
        <f>+'Four-Year College Data'!BM63</f>
        <v>22.250236369366529</v>
      </c>
      <c r="F66" s="100">
        <f>+'Four-Year College Data'!CC63</f>
        <v>85.754806177119448</v>
      </c>
      <c r="G66" s="100">
        <f>+'Four-Year College Data'!CS63</f>
        <v>60.132366845256854</v>
      </c>
      <c r="H66" s="93">
        <f>+'Four-Year College Data'!DI63</f>
        <v>5928.6626506024095</v>
      </c>
      <c r="I66" s="71">
        <f>+'Four-Year College Data'!DY63</f>
        <v>2037.0056657223795</v>
      </c>
      <c r="J66" s="71">
        <f>+'Four-Year College Data'!EO63</f>
        <v>10886.042263873576</v>
      </c>
      <c r="K66" s="71">
        <f>+'Four-Year College Data'!FE63</f>
        <v>8116.1420335429766</v>
      </c>
      <c r="L66" s="99"/>
      <c r="M66" s="100">
        <f>+'Four-Year College Data'!AG63-'Four-Year College Data'!AB63</f>
        <v>4.7885218304674027</v>
      </c>
      <c r="N66" s="101">
        <f>+'Four-Year College Data'!AW63-'Four-Year College Data'!AR63</f>
        <v>-2.9066803087890953</v>
      </c>
      <c r="O66" s="100">
        <f>+'Four-Year College Data'!BM63-'Four-Year College Data'!BH63</f>
        <v>-3.5824801369251063</v>
      </c>
      <c r="P66" s="100">
        <f>+'Four-Year College Data'!CC63-'Four-Year College Data'!BX63</f>
        <v>17.755793100386171</v>
      </c>
      <c r="Q66" s="100">
        <f>+'Four-Year College Data'!CS63-'Four-Year College Data'!CN63</f>
        <v>-3.3267992045827697</v>
      </c>
      <c r="R66" s="93">
        <f>+'Four-Year College Data'!DI63-'Four-Year College Data'!DD63</f>
        <v>984.72377114570281</v>
      </c>
      <c r="S66" s="71">
        <f>+'Four-Year College Data'!DY63+'Four-Year College Data'!DT63</f>
        <v>4226.895828091052</v>
      </c>
      <c r="T66" s="71">
        <f>+'Four-Year College Data'!EO63-'Four-Year College Data'!EJ63</f>
        <v>1116.2265889824303</v>
      </c>
      <c r="U66" s="71">
        <f>+'Four-Year College Data'!FE63-'Four-Year College Data'!EZ63</f>
        <v>1881.8496540717479</v>
      </c>
      <c r="V66" s="81" t="s">
        <v>62</v>
      </c>
    </row>
    <row r="67" spans="1:22" x14ac:dyDescent="0.2">
      <c r="A67" s="79" t="s">
        <v>66</v>
      </c>
      <c r="B67" s="79"/>
      <c r="C67" s="102">
        <f>+'Four-Year College Data'!AG64</f>
        <v>85.279187817258887</v>
      </c>
      <c r="D67" s="103">
        <f>+'Four-Year College Data'!AW64</f>
        <v>63.959390862944169</v>
      </c>
      <c r="E67" s="102">
        <f>+'Four-Year College Data'!BM64</f>
        <v>4.0609137055837561</v>
      </c>
      <c r="F67" s="102">
        <f>+'Four-Year College Data'!CC64</f>
        <v>14.720812182741117</v>
      </c>
      <c r="G67" s="102">
        <f>+'Four-Year College Data'!CS64</f>
        <v>42.639593908629443</v>
      </c>
      <c r="H67" s="95">
        <f>+'Four-Year College Data'!DI64</f>
        <v>5041.4603174603171</v>
      </c>
      <c r="I67" s="73">
        <f>+'Four-Year College Data'!DY64</f>
        <v>868.25</v>
      </c>
      <c r="J67" s="73">
        <f>+'Four-Year College Data'!EO64</f>
        <v>10964.206896551725</v>
      </c>
      <c r="K67" s="73">
        <f>+'Four-Year College Data'!FE64</f>
        <v>5945.1904761904761</v>
      </c>
      <c r="L67" s="99"/>
      <c r="M67" s="104">
        <f>+'Four-Year College Data'!AG64-'Four-Year College Data'!AB64</f>
        <v>17.028647860455422</v>
      </c>
      <c r="N67" s="105">
        <f>+'Four-Year College Data'!AW64-'Four-Year College Data'!AR64</f>
        <v>38.905395182598596</v>
      </c>
      <c r="O67" s="104">
        <f>+'Four-Year College Data'!BM64-'Four-Year College Data'!BH64</f>
        <v>0.1732247207025468</v>
      </c>
      <c r="P67" s="104">
        <f>+'Four-Year College Data'!CC64-'Four-Year College Data'!BX64</f>
        <v>13.64089857582967</v>
      </c>
      <c r="Q67" s="104">
        <f>+'Four-Year College Data'!CS64-'Four-Year College Data'!CN64</f>
        <v>17.585598228283875</v>
      </c>
      <c r="R67" s="96">
        <f>+'Four-Year College Data'!DI64-'Four-Year College Data'!DD64</f>
        <v>2748.1413519430757</v>
      </c>
      <c r="S67" s="77">
        <f>+'Four-Year College Data'!DY64+'Four-Year College Data'!DT64</f>
        <v>1431.25</v>
      </c>
      <c r="T67" s="77">
        <f>+'Four-Year College Data'!EO64-'Four-Year College Data'!EJ64</f>
        <v>10528.206896551725</v>
      </c>
      <c r="U67" s="77">
        <f>+'Four-Year College Data'!FE64-'Four-Year College Data'!EZ64</f>
        <v>4112.2163382594417</v>
      </c>
      <c r="V67" s="89" t="s">
        <v>66</v>
      </c>
    </row>
    <row r="68" spans="1:22" s="70" customFormat="1" ht="33" customHeight="1" x14ac:dyDescent="0.2">
      <c r="A68" s="210" t="s">
        <v>98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11"/>
      <c r="V68" s="91"/>
    </row>
    <row r="69" spans="1:22" s="70" customFormat="1" ht="35.25" customHeight="1" x14ac:dyDescent="0.2">
      <c r="A69" s="90" t="s">
        <v>24</v>
      </c>
      <c r="B69" s="212" t="s">
        <v>110</v>
      </c>
      <c r="C69" s="213"/>
      <c r="D69" s="213"/>
      <c r="E69" s="213"/>
      <c r="F69" s="213"/>
      <c r="G69" s="213"/>
      <c r="H69" s="213"/>
      <c r="I69" s="213"/>
      <c r="J69" s="213"/>
      <c r="K69" s="213"/>
      <c r="L69" s="11"/>
      <c r="V69" s="92"/>
    </row>
    <row r="70" spans="1:22" s="70" customFormat="1" x14ac:dyDescent="0.2">
      <c r="L70" s="10"/>
      <c r="V70" s="117">
        <v>42552</v>
      </c>
    </row>
  </sheetData>
  <mergeCells count="3">
    <mergeCell ref="A7:B7"/>
    <mergeCell ref="A68:K68"/>
    <mergeCell ref="B69:K69"/>
  </mergeCells>
  <phoneticPr fontId="4" type="noConversion"/>
  <pageMargins left="0.75" right="0.75" top="1" bottom="1" header="0.5" footer="0.5"/>
  <pageSetup scale="69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2"/>
  <sheetViews>
    <sheetView showGridLines="0" tabSelected="1" view="pageBreakPreview" topLeftCell="A40" zoomScaleNormal="100" zoomScaleSheetLayoutView="100" workbookViewId="0">
      <selection activeCell="X13" sqref="X13"/>
    </sheetView>
  </sheetViews>
  <sheetFormatPr defaultRowHeight="12.75" x14ac:dyDescent="0.2"/>
  <cols>
    <col min="1" max="1" width="8.7109375" style="148" customWidth="1"/>
    <col min="2" max="2" width="10.140625" style="148" customWidth="1"/>
    <col min="3" max="3" width="6.5703125" style="148" customWidth="1"/>
    <col min="4" max="4" width="7.5703125" style="148" customWidth="1"/>
    <col min="5" max="5" width="6.7109375" style="148" customWidth="1"/>
    <col min="6" max="6" width="10.85546875" style="148" customWidth="1"/>
    <col min="7" max="7" width="6.7109375" style="148" customWidth="1"/>
    <col min="8" max="8" width="8" style="148" customWidth="1"/>
    <col min="9" max="9" width="8.7109375" style="148" customWidth="1"/>
    <col min="10" max="10" width="10.85546875" style="148" customWidth="1"/>
    <col min="11" max="11" width="8.140625" style="148" bestFit="1" customWidth="1"/>
    <col min="12" max="12" width="3.28515625" style="149" customWidth="1"/>
    <col min="13" max="13" width="7.140625" style="148" customWidth="1"/>
    <col min="14" max="14" width="7.42578125" style="148" customWidth="1"/>
    <col min="15" max="15" width="6.85546875" style="148" customWidth="1"/>
    <col min="16" max="16" width="10.85546875" style="148" customWidth="1"/>
    <col min="17" max="17" width="6.7109375" style="148" customWidth="1"/>
    <col min="18" max="18" width="7.5703125" style="148" customWidth="1"/>
    <col min="19" max="19" width="7.85546875" style="148" customWidth="1"/>
    <col min="20" max="20" width="10.7109375" style="148" customWidth="1"/>
    <col min="21" max="21" width="10.28515625" style="148" customWidth="1"/>
    <col min="22" max="22" width="17.7109375" style="151" customWidth="1"/>
    <col min="23" max="16384" width="9.140625" style="148"/>
  </cols>
  <sheetData>
    <row r="1" spans="1:22" x14ac:dyDescent="0.2">
      <c r="A1" s="110" t="s">
        <v>122</v>
      </c>
      <c r="V1" s="116" t="s">
        <v>109</v>
      </c>
    </row>
    <row r="2" spans="1:22" ht="14.25" x14ac:dyDescent="0.2">
      <c r="A2" s="148" t="s">
        <v>70</v>
      </c>
      <c r="V2" s="150" t="s">
        <v>71</v>
      </c>
    </row>
    <row r="3" spans="1:22" x14ac:dyDescent="0.2">
      <c r="A3" s="148" t="s">
        <v>25</v>
      </c>
    </row>
    <row r="4" spans="1:22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M4" s="152"/>
      <c r="N4" s="152"/>
      <c r="O4" s="152"/>
      <c r="P4" s="152"/>
      <c r="Q4" s="152"/>
      <c r="R4" s="152"/>
      <c r="S4" s="152"/>
      <c r="T4" s="152"/>
      <c r="U4" s="152"/>
      <c r="V4" s="153"/>
    </row>
    <row r="5" spans="1:22" x14ac:dyDescent="0.2">
      <c r="C5" s="154" t="s">
        <v>115</v>
      </c>
      <c r="D5" s="154"/>
      <c r="E5" s="154"/>
      <c r="F5" s="154"/>
      <c r="G5" s="154"/>
      <c r="H5" s="154"/>
      <c r="I5" s="154"/>
      <c r="J5" s="154"/>
      <c r="K5" s="154"/>
      <c r="L5" s="155"/>
      <c r="M5" s="156" t="s">
        <v>116</v>
      </c>
      <c r="N5" s="154"/>
      <c r="O5" s="154"/>
      <c r="P5" s="154"/>
      <c r="Q5" s="154"/>
      <c r="R5" s="154"/>
      <c r="S5" s="154"/>
      <c r="T5" s="154"/>
      <c r="U5" s="154"/>
    </row>
    <row r="6" spans="1:22" x14ac:dyDescent="0.2">
      <c r="C6" s="154" t="s">
        <v>2</v>
      </c>
      <c r="D6" s="154"/>
      <c r="E6" s="154"/>
      <c r="F6" s="154"/>
      <c r="G6" s="154"/>
      <c r="H6" s="157" t="s">
        <v>67</v>
      </c>
      <c r="I6" s="154"/>
      <c r="J6" s="154"/>
      <c r="K6" s="154"/>
      <c r="L6" s="155"/>
      <c r="M6" s="154" t="s">
        <v>2</v>
      </c>
      <c r="N6" s="154"/>
      <c r="O6" s="154"/>
      <c r="P6" s="154"/>
      <c r="Q6" s="154"/>
      <c r="R6" s="157" t="s">
        <v>67</v>
      </c>
      <c r="S6" s="154"/>
      <c r="T6" s="154"/>
      <c r="U6" s="154"/>
    </row>
    <row r="7" spans="1:22" ht="38.25" x14ac:dyDescent="0.2">
      <c r="A7" s="214"/>
      <c r="B7" s="214"/>
      <c r="C7" s="158" t="s">
        <v>69</v>
      </c>
      <c r="D7" s="159" t="s">
        <v>26</v>
      </c>
      <c r="E7" s="158" t="s">
        <v>68</v>
      </c>
      <c r="F7" s="158" t="s">
        <v>27</v>
      </c>
      <c r="G7" s="160" t="s">
        <v>28</v>
      </c>
      <c r="H7" s="161" t="s">
        <v>26</v>
      </c>
      <c r="I7" s="158" t="s">
        <v>68</v>
      </c>
      <c r="J7" s="158" t="s">
        <v>27</v>
      </c>
      <c r="K7" s="158" t="s">
        <v>28</v>
      </c>
      <c r="L7" s="162"/>
      <c r="M7" s="158" t="s">
        <v>69</v>
      </c>
      <c r="N7" s="159" t="s">
        <v>26</v>
      </c>
      <c r="O7" s="158" t="s">
        <v>68</v>
      </c>
      <c r="P7" s="158" t="s">
        <v>27</v>
      </c>
      <c r="Q7" s="160" t="s">
        <v>28</v>
      </c>
      <c r="R7" s="161" t="s">
        <v>26</v>
      </c>
      <c r="S7" s="158" t="s">
        <v>68</v>
      </c>
      <c r="T7" s="158" t="s">
        <v>27</v>
      </c>
      <c r="U7" s="158" t="s">
        <v>28</v>
      </c>
      <c r="V7" s="153"/>
    </row>
    <row r="8" spans="1:22" x14ac:dyDescent="0.2">
      <c r="A8" s="163" t="s">
        <v>93</v>
      </c>
      <c r="B8" s="163"/>
      <c r="C8" s="164">
        <f>+'Two-Year College Data'!AG5</f>
        <v>77.033929997547958</v>
      </c>
      <c r="D8" s="165">
        <f>+'Two-Year College Data'!AW5</f>
        <v>37.466695342347904</v>
      </c>
      <c r="E8" s="164">
        <f>+'Two-Year College Data'!BM5</f>
        <v>37.466695342347904</v>
      </c>
      <c r="F8" s="164">
        <f>+'Two-Year College Data'!CC5</f>
        <v>13.524190996475358</v>
      </c>
      <c r="G8" s="164">
        <f>+'Two-Year College Data'!CS5</f>
        <v>24.03031220419642</v>
      </c>
      <c r="H8" s="166">
        <f>+'Two-Year College Data'!DI5</f>
        <v>4507.2109241080298</v>
      </c>
      <c r="I8" s="167">
        <f>+'Two-Year College Data'!DY5</f>
        <v>1856.1767224359069</v>
      </c>
      <c r="J8" s="167">
        <f>+'Two-Year College Data'!EO5</f>
        <v>2048.7888318291857</v>
      </c>
      <c r="K8" s="167">
        <f>+'Two-Year College Data'!FE5</f>
        <v>4643.3981997696983</v>
      </c>
      <c r="L8" s="168"/>
      <c r="M8" s="169">
        <f>+'Two-Year College Data'!AG5-'Two-Year College Data'!AB5</f>
        <v>6.740379614840748</v>
      </c>
      <c r="N8" s="170">
        <f>+'Two-Year College Data'!AW5-'Two-Year College Data'!AR5</f>
        <v>-12.063866648942621</v>
      </c>
      <c r="O8" s="169">
        <f>+'Two-Year College Data'!BM5-'Two-Year College Data'!BH5</f>
        <v>4.8297152722354539</v>
      </c>
      <c r="P8" s="169">
        <f>+'Two-Year College Data'!CC5-'Two-Year College Data'!BX5</f>
        <v>2.9629275168116074</v>
      </c>
      <c r="Q8" s="169">
        <f>+'Two-Year College Data'!CS5-'Two-Year College Data'!CN5</f>
        <v>-0.60584301360098181</v>
      </c>
      <c r="R8" s="166">
        <f>+'Two-Year College Data'!DI5-'Two-Year College Data'!DD5</f>
        <v>33.428794676817233</v>
      </c>
      <c r="S8" s="167">
        <f>+'Two-Year College Data'!DY5-'Two-Year College Data'!DT5</f>
        <v>397.87320941259577</v>
      </c>
      <c r="T8" s="167">
        <f>+'Two-Year College Data'!EO5-'Two-Year College Data'!EJ5</f>
        <v>402.19709682355779</v>
      </c>
      <c r="U8" s="167">
        <f>+'Two-Year College Data'!FE5-'Two-Year College Data'!EZ5</f>
        <v>38.510239277718938</v>
      </c>
      <c r="V8" s="171" t="s">
        <v>93</v>
      </c>
    </row>
    <row r="9" spans="1:22" x14ac:dyDescent="0.2">
      <c r="A9" s="172" t="s">
        <v>29</v>
      </c>
      <c r="B9" s="172"/>
      <c r="C9" s="173">
        <f>+'Two-Year College Data'!AG6</f>
        <v>79.208064681925009</v>
      </c>
      <c r="D9" s="174">
        <f>+'Two-Year College Data'!AW6</f>
        <v>59.511411851027404</v>
      </c>
      <c r="E9" s="173">
        <f>+'Two-Year College Data'!BM6</f>
        <v>29.873918452851456</v>
      </c>
      <c r="F9" s="173">
        <f>+'Two-Year College Data'!CC6</f>
        <v>15.364438410741565</v>
      </c>
      <c r="G9" s="173">
        <f>+'Two-Year College Data'!CS6</f>
        <v>23.822216865932461</v>
      </c>
      <c r="H9" s="175">
        <f>+'Two-Year College Data'!DI6</f>
        <v>4580.7906047303941</v>
      </c>
      <c r="I9" s="172">
        <f>+'Two-Year College Data'!DY6</f>
        <v>1950.3500118652112</v>
      </c>
      <c r="J9" s="172">
        <f>+'Two-Year College Data'!EO6</f>
        <v>2227.9281363909013</v>
      </c>
      <c r="K9" s="172">
        <f>+'Two-Year College Data'!FE6</f>
        <v>4476.8891930900054</v>
      </c>
      <c r="L9" s="168"/>
      <c r="M9" s="176">
        <f>+'Two-Year College Data'!AG6-'Two-Year College Data'!AB6</f>
        <v>4.5412250011360697</v>
      </c>
      <c r="N9" s="174">
        <f>+'Two-Year College Data'!AW6-'Two-Year College Data'!AR6</f>
        <v>5.7045604917852017</v>
      </c>
      <c r="O9" s="173">
        <f>+'Two-Year College Data'!BM6-'Two-Year College Data'!BH6</f>
        <v>8.4779414377440077E-2</v>
      </c>
      <c r="P9" s="173">
        <f>+'Two-Year College Data'!CC6-'Two-Year College Data'!BX6</f>
        <v>1.5374741597845798</v>
      </c>
      <c r="Q9" s="173">
        <f>+'Two-Year College Data'!CS6-'Two-Year College Data'!CN6</f>
        <v>1.2111093592822328</v>
      </c>
      <c r="R9" s="175">
        <f>+'Two-Year College Data'!DI6-'Two-Year College Data'!DD6</f>
        <v>-150.85053113310914</v>
      </c>
      <c r="S9" s="172">
        <f>+'Two-Year College Data'!DY6-'Two-Year College Data'!DT6</f>
        <v>245.9634195404301</v>
      </c>
      <c r="T9" s="172">
        <f>+'Two-Year College Data'!EO6-'Two-Year College Data'!EJ6</f>
        <v>494.70886510544506</v>
      </c>
      <c r="U9" s="172">
        <f>+'Two-Year College Data'!FE6-'Two-Year College Data'!EZ6</f>
        <v>134.04924818247218</v>
      </c>
      <c r="V9" s="177" t="s">
        <v>29</v>
      </c>
    </row>
    <row r="10" spans="1:22" x14ac:dyDescent="0.2">
      <c r="A10" s="172" t="s">
        <v>97</v>
      </c>
      <c r="B10" s="172"/>
      <c r="C10" s="173">
        <f>(C9/C$8)*100</f>
        <v>102.82230789010278</v>
      </c>
      <c r="D10" s="174">
        <f t="shared" ref="D10:K10" si="0">(D9/D$8)*100</f>
        <v>158.83816628941588</v>
      </c>
      <c r="E10" s="173">
        <f t="shared" si="0"/>
        <v>79.734596766225934</v>
      </c>
      <c r="F10" s="173">
        <f t="shared" si="0"/>
        <v>113.60707945300246</v>
      </c>
      <c r="G10" s="173">
        <f t="shared" si="0"/>
        <v>99.1340298182742</v>
      </c>
      <c r="H10" s="174">
        <f t="shared" si="0"/>
        <v>101.63248806992378</v>
      </c>
      <c r="I10" s="173">
        <f t="shared" si="0"/>
        <v>105.07350880393102</v>
      </c>
      <c r="J10" s="173">
        <f t="shared" si="0"/>
        <v>108.74366854107545</v>
      </c>
      <c r="K10" s="173">
        <f t="shared" si="0"/>
        <v>96.41407005136989</v>
      </c>
      <c r="L10" s="168"/>
      <c r="M10" s="176"/>
      <c r="N10" s="174"/>
      <c r="O10" s="173"/>
      <c r="P10" s="173"/>
      <c r="Q10" s="173"/>
      <c r="R10" s="175"/>
      <c r="S10" s="172"/>
      <c r="T10" s="172"/>
      <c r="U10" s="172"/>
      <c r="V10" s="177"/>
    </row>
    <row r="11" spans="1:22" x14ac:dyDescent="0.2">
      <c r="A11" s="178" t="s">
        <v>7</v>
      </c>
      <c r="B11" s="178"/>
      <c r="C11" s="179">
        <f>+'Two-Year College Data'!AG8</f>
        <v>87.452547452547464</v>
      </c>
      <c r="D11" s="180">
        <f>+'Two-Year College Data'!AW8</f>
        <v>65.541125541125538</v>
      </c>
      <c r="E11" s="179">
        <f>+'Two-Year College Data'!BM8</f>
        <v>4.2823842823842817</v>
      </c>
      <c r="F11" s="179">
        <f>+'Two-Year College Data'!CC8</f>
        <v>28.378288378288381</v>
      </c>
      <c r="G11" s="179">
        <f>+'Two-Year College Data'!CS8</f>
        <v>16.70995670995671</v>
      </c>
      <c r="H11" s="181">
        <f>+'Two-Year College Data'!DI8</f>
        <v>4734.3726247332588</v>
      </c>
      <c r="I11" s="178">
        <f>+'Two-Year College Data'!DY8</f>
        <v>1812.2830482115085</v>
      </c>
      <c r="J11" s="178">
        <f>+'Two-Year College Data'!EO8</f>
        <v>3678.6852851443323</v>
      </c>
      <c r="K11" s="178">
        <f>+'Two-Year College Data'!FE8</f>
        <v>4325.5193304105223</v>
      </c>
      <c r="L11" s="168"/>
      <c r="M11" s="182">
        <f>+'Two-Year College Data'!AG8-'Two-Year College Data'!AB8</f>
        <v>3.4865939213765387</v>
      </c>
      <c r="N11" s="180">
        <f>+'Two-Year College Data'!AW8-'Two-Year College Data'!AR8</f>
        <v>4.0216868477738004</v>
      </c>
      <c r="O11" s="179">
        <f>+'Two-Year College Data'!BM8-'Two-Year College Data'!BH8</f>
        <v>-0.73256855865551618</v>
      </c>
      <c r="P11" s="179">
        <f>+'Two-Year College Data'!CC8-'Two-Year College Data'!BX8</f>
        <v>-3.8968438968438903</v>
      </c>
      <c r="Q11" s="179">
        <f>+'Two-Year College Data'!CS8-'Two-Year College Data'!CN8</f>
        <v>2.2229541794759182</v>
      </c>
      <c r="R11" s="181">
        <f>+'Two-Year College Data'!DI8-'Two-Year College Data'!DD8</f>
        <v>-237.52659934825897</v>
      </c>
      <c r="S11" s="178">
        <f>+'Two-Year College Data'!DY8-'Two-Year College Data'!DT8</f>
        <v>517.13052527572859</v>
      </c>
      <c r="T11" s="178">
        <f>+'Two-Year College Data'!EO8-'Two-Year College Data'!EJ8</f>
        <v>1048.7624412384166</v>
      </c>
      <c r="U11" s="178">
        <f>+'Two-Year College Data'!FE8-'Two-Year College Data'!EZ8</f>
        <v>586.75434430492487</v>
      </c>
      <c r="V11" s="183" t="s">
        <v>7</v>
      </c>
    </row>
    <row r="12" spans="1:22" x14ac:dyDescent="0.2">
      <c r="A12" s="178" t="s">
        <v>8</v>
      </c>
      <c r="B12" s="178"/>
      <c r="C12" s="179">
        <f>+'Two-Year College Data'!AG9</f>
        <v>90.713224368499255</v>
      </c>
      <c r="D12" s="180">
        <f>+'Two-Year College Data'!AW9</f>
        <v>69.583952451708768</v>
      </c>
      <c r="E12" s="179">
        <f>+'Two-Year College Data'!BM9</f>
        <v>42.25854383358098</v>
      </c>
      <c r="F12" s="179">
        <f>+'Two-Year College Data'!CC9</f>
        <v>19.405646359583955</v>
      </c>
      <c r="G12" s="179">
        <f>+'Two-Year College Data'!CS9</f>
        <v>21.976225854383358</v>
      </c>
      <c r="H12" s="181">
        <f>+'Two-Year College Data'!DI9</f>
        <v>4533.5836002562464</v>
      </c>
      <c r="I12" s="178">
        <f>+'Two-Year College Data'!DY9</f>
        <v>1924.746835443038</v>
      </c>
      <c r="J12" s="178">
        <f>+'Two-Year College Data'!EO9</f>
        <v>1840.0712098009187</v>
      </c>
      <c r="K12" s="178">
        <f>+'Two-Year College Data'!FE9</f>
        <v>4433.2880324543612</v>
      </c>
      <c r="L12" s="168"/>
      <c r="M12" s="182">
        <f>+'Two-Year College Data'!AG9-'Two-Year College Data'!AB9</f>
        <v>3.9437729522210248</v>
      </c>
      <c r="N12" s="180">
        <f>+'Two-Year College Data'!AW9-'Two-Year College Data'!AR9</f>
        <v>0.32376361461064107</v>
      </c>
      <c r="O12" s="179">
        <f>+'Two-Year College Data'!BM9-'Two-Year College Data'!BH9</f>
        <v>20.016402086240237</v>
      </c>
      <c r="P12" s="179">
        <f>+'Two-Year College Data'!CC9-'Two-Year College Data'!BX9</f>
        <v>-2.1671993437744774</v>
      </c>
      <c r="Q12" s="179">
        <f>+'Two-Year College Data'!CS9-'Two-Year College Data'!CN9</f>
        <v>-5.3095396529669472</v>
      </c>
      <c r="R12" s="181">
        <f>+'Two-Year College Data'!DI9-'Two-Year College Data'!DD9</f>
        <v>61.099562292484734</v>
      </c>
      <c r="S12" s="178">
        <f>+'Two-Year College Data'!DY9-'Two-Year College Data'!DT9</f>
        <v>322.0558091131079</v>
      </c>
      <c r="T12" s="178">
        <f>+'Two-Year College Data'!EO9-'Two-Year College Data'!EJ9</f>
        <v>393.1332596624145</v>
      </c>
      <c r="U12" s="178">
        <f>+'Two-Year College Data'!FE9-'Two-Year College Data'!EZ9</f>
        <v>-654.67561187327829</v>
      </c>
      <c r="V12" s="183" t="s">
        <v>8</v>
      </c>
    </row>
    <row r="13" spans="1:22" x14ac:dyDescent="0.2">
      <c r="A13" s="178" t="s">
        <v>9</v>
      </c>
      <c r="B13" s="178"/>
      <c r="C13" s="179">
        <f>+'Two-Year College Data'!AG10</f>
        <v>87.252276379218003</v>
      </c>
      <c r="D13" s="180">
        <f>+'Two-Year College Data'!AW10</f>
        <v>50.615961435457955</v>
      </c>
      <c r="E13" s="179">
        <f>+'Two-Year College Data'!BM10</f>
        <v>43.331547937868237</v>
      </c>
      <c r="F13" s="179">
        <f>+'Two-Year College Data'!CC10</f>
        <v>11.56936261381896</v>
      </c>
      <c r="G13" s="179">
        <f>+'Two-Year College Data'!CS10</f>
        <v>12.640599892876272</v>
      </c>
      <c r="H13" s="181">
        <f>+'Two-Year College Data'!DI10</f>
        <v>4023.6899470899471</v>
      </c>
      <c r="I13" s="178">
        <f>+'Two-Year College Data'!DY10</f>
        <v>2518.7775030902349</v>
      </c>
      <c r="J13" s="178">
        <f>+'Two-Year College Data'!EO10</f>
        <v>1058.125</v>
      </c>
      <c r="K13" s="178">
        <f>+'Two-Year College Data'!FE10</f>
        <v>3437.3728813559323</v>
      </c>
      <c r="L13" s="168"/>
      <c r="M13" s="182">
        <f>+'Two-Year College Data'!AG10-'Two-Year College Data'!AB10</f>
        <v>7.9689155884436929</v>
      </c>
      <c r="N13" s="180">
        <f>+'Two-Year College Data'!AW10-'Two-Year College Data'!AR10</f>
        <v>10.583012506298154</v>
      </c>
      <c r="O13" s="179">
        <f>+'Two-Year College Data'!BM10-'Two-Year College Data'!BH10</f>
        <v>7.3760289922339695</v>
      </c>
      <c r="P13" s="179">
        <f>+'Two-Year College Data'!CC10-'Two-Year College Data'!BX10</f>
        <v>-4.5134915011352916E-2</v>
      </c>
      <c r="Q13" s="179">
        <f>+'Two-Year College Data'!CS10-'Two-Year College Data'!CN10</f>
        <v>-0.29185480234613337</v>
      </c>
      <c r="R13" s="181">
        <f>+'Two-Year College Data'!DI10-'Two-Year College Data'!DD10</f>
        <v>202.78974132863004</v>
      </c>
      <c r="S13" s="178">
        <f>+'Two-Year College Data'!DY10-'Two-Year College Data'!DT10</f>
        <v>476.34451339951329</v>
      </c>
      <c r="T13" s="178">
        <f>+'Two-Year College Data'!EO10-'Two-Year College Data'!EJ10</f>
        <v>57.192375886524815</v>
      </c>
      <c r="U13" s="178">
        <f>+'Two-Year College Data'!FE10-'Two-Year College Data'!EZ10</f>
        <v>638.89835906293865</v>
      </c>
      <c r="V13" s="183" t="s">
        <v>9</v>
      </c>
    </row>
    <row r="14" spans="1:22" x14ac:dyDescent="0.2">
      <c r="A14" s="178" t="s">
        <v>10</v>
      </c>
      <c r="B14" s="178"/>
      <c r="C14" s="179">
        <f>+'Two-Year College Data'!AG11</f>
        <v>76.139843127385603</v>
      </c>
      <c r="D14" s="180">
        <f>+'Two-Year College Data'!AW11</f>
        <v>61.65219579715616</v>
      </c>
      <c r="E14" s="179">
        <f>+'Two-Year College Data'!BM11</f>
        <v>23.226794178096558</v>
      </c>
      <c r="F14" s="179">
        <f>+'Two-Year College Data'!CC11</f>
        <v>16.989639696321461</v>
      </c>
      <c r="G14" s="179">
        <f>+'Two-Year College Data'!CS11</f>
        <v>27.112956671280568</v>
      </c>
      <c r="H14" s="181">
        <f>+'Two-Year College Data'!DI11</f>
        <v>4596.5060380310915</v>
      </c>
      <c r="I14" s="178">
        <f>+'Two-Year College Data'!DY11</f>
        <v>1379.5637923250565</v>
      </c>
      <c r="J14" s="178">
        <f>+'Two-Year College Data'!EO11</f>
        <v>2037.6685594371065</v>
      </c>
      <c r="K14" s="178">
        <f>+'Two-Year College Data'!FE11</f>
        <v>3866.225015470297</v>
      </c>
      <c r="L14" s="168"/>
      <c r="M14" s="182">
        <f>+'Two-Year College Data'!AG11-'Two-Year College Data'!AB11</f>
        <v>-0.9077978216006386</v>
      </c>
      <c r="N14" s="180">
        <f>+'Two-Year College Data'!AW11-'Two-Year College Data'!AR11</f>
        <v>9.6974987751945676</v>
      </c>
      <c r="O14" s="179">
        <f>+'Two-Year College Data'!BM11-'Two-Year College Data'!BH11</f>
        <v>-16.560872066968795</v>
      </c>
      <c r="P14" s="179">
        <f>+'Two-Year College Data'!CC11-'Two-Year College Data'!BX11</f>
        <v>-1.5148254449149796</v>
      </c>
      <c r="Q14" s="179">
        <f>+'Two-Year College Data'!CS11-'Two-Year College Data'!CN11</f>
        <v>3.0050267337542174</v>
      </c>
      <c r="R14" s="181">
        <f>+'Two-Year College Data'!DI11-'Two-Year College Data'!DD11</f>
        <v>-514.8101804780008</v>
      </c>
      <c r="S14" s="178">
        <f>+'Two-Year College Data'!DY11-'Two-Year College Data'!DT11</f>
        <v>-317.6448580939782</v>
      </c>
      <c r="T14" s="178">
        <f>+'Two-Year College Data'!EO11-'Two-Year College Data'!EJ11</f>
        <v>330.0523622540079</v>
      </c>
      <c r="U14" s="178">
        <f>+'Two-Year College Data'!FE11-'Two-Year College Data'!EZ11</f>
        <v>92.296716583174657</v>
      </c>
      <c r="V14" s="183" t="s">
        <v>10</v>
      </c>
    </row>
    <row r="15" spans="1:22" x14ac:dyDescent="0.2">
      <c r="A15" s="184" t="s">
        <v>11</v>
      </c>
      <c r="B15" s="184"/>
      <c r="C15" s="173">
        <f>+'Two-Year College Data'!AG12</f>
        <v>90.032414910858989</v>
      </c>
      <c r="D15" s="174">
        <f>+'Two-Year College Data'!AW12</f>
        <v>67.648761287335034</v>
      </c>
      <c r="E15" s="173">
        <f>+'Two-Year College Data'!BM12</f>
        <v>53.18360731650845</v>
      </c>
      <c r="F15" s="173">
        <f>+'Two-Year College Data'!CC12</f>
        <v>6.6103264644593649</v>
      </c>
      <c r="G15" s="173">
        <f>+'Two-Year College Data'!CS12</f>
        <v>35.378559851817549</v>
      </c>
      <c r="H15" s="175">
        <f>+'Two-Year College Data'!DI12</f>
        <v>4815.3705826987252</v>
      </c>
      <c r="I15" s="172">
        <f>+'Two-Year College Data'!DY12</f>
        <v>2135.356334349151</v>
      </c>
      <c r="J15" s="172">
        <f>+'Two-Year College Data'!EO12</f>
        <v>2317.0035026269702</v>
      </c>
      <c r="K15" s="172">
        <f>+'Two-Year College Data'!FE12</f>
        <v>4999.6516688481679</v>
      </c>
      <c r="L15" s="168"/>
      <c r="M15" s="176">
        <f>+'Two-Year College Data'!AG12-'Two-Year College Data'!AB12</f>
        <v>8.6875375659816427</v>
      </c>
      <c r="N15" s="174">
        <f>+'Two-Year College Data'!AW12-'Two-Year College Data'!AR12</f>
        <v>12.739670378244128</v>
      </c>
      <c r="O15" s="173">
        <f>+'Two-Year College Data'!BM12-'Two-Year College Data'!BH12</f>
        <v>18.141760274661408</v>
      </c>
      <c r="P15" s="173">
        <f>+'Two-Year College Data'!CC12-'Two-Year College Data'!BX12</f>
        <v>1.4963293504622515</v>
      </c>
      <c r="Q15" s="173">
        <f>+'Two-Year College Data'!CS12-'Two-Year College Data'!CN12</f>
        <v>0.89659736985506555</v>
      </c>
      <c r="R15" s="175">
        <f>+'Two-Year College Data'!DI12-'Two-Year College Data'!DD12</f>
        <v>265.13480008545957</v>
      </c>
      <c r="S15" s="172">
        <f>+'Two-Year College Data'!DY12-'Two-Year College Data'!DT12</f>
        <v>-46.505138225383689</v>
      </c>
      <c r="T15" s="172">
        <f>+'Two-Year College Data'!EO12-'Two-Year College Data'!EJ12</f>
        <v>436.16264483915984</v>
      </c>
      <c r="U15" s="172">
        <f>+'Two-Year College Data'!FE12-'Two-Year College Data'!EZ12</f>
        <v>708.48645291244611</v>
      </c>
      <c r="V15" s="185" t="s">
        <v>11</v>
      </c>
    </row>
    <row r="16" spans="1:22" x14ac:dyDescent="0.2">
      <c r="A16" s="184" t="s">
        <v>12</v>
      </c>
      <c r="B16" s="184"/>
      <c r="C16" s="173">
        <f>+'Two-Year College Data'!AG13</f>
        <v>95.1988534575421</v>
      </c>
      <c r="D16" s="174">
        <f>+'Two-Year College Data'!AW13</f>
        <v>67.717663919742037</v>
      </c>
      <c r="E16" s="173">
        <f>+'Two-Year College Data'!BM13</f>
        <v>68.064015287232777</v>
      </c>
      <c r="F16" s="173">
        <f>+'Two-Year College Data'!CC13</f>
        <v>6.7478800907679455</v>
      </c>
      <c r="G16" s="173">
        <f>+'Two-Year College Data'!CS13</f>
        <v>31.052191568135672</v>
      </c>
      <c r="H16" s="175">
        <f>+'Two-Year College Data'!DI13</f>
        <v>4304.904585537919</v>
      </c>
      <c r="I16" s="172">
        <f>+'Two-Year College Data'!DY13</f>
        <v>1587.8266362519739</v>
      </c>
      <c r="J16" s="172">
        <f>+'Two-Year College Data'!EO13</f>
        <v>1682.2230088495576</v>
      </c>
      <c r="K16" s="172">
        <f>+'Two-Year College Data'!FE13</f>
        <v>4551.0711538461537</v>
      </c>
      <c r="L16" s="168"/>
      <c r="M16" s="176">
        <f>+'Two-Year College Data'!AG13-'Two-Year College Data'!AB13</f>
        <v>2.064282927169927</v>
      </c>
      <c r="N16" s="174">
        <f>+'Two-Year College Data'!AW13-'Two-Year College Data'!AR13</f>
        <v>6.060631164443393</v>
      </c>
      <c r="O16" s="173">
        <f>+'Two-Year College Data'!BM13-'Two-Year College Data'!BH13</f>
        <v>7.0458629700235704</v>
      </c>
      <c r="P16" s="173">
        <f>+'Two-Year College Data'!CC13-'Two-Year College Data'!BX13</f>
        <v>1.1196476599799929</v>
      </c>
      <c r="Q16" s="173">
        <f>+'Two-Year College Data'!CS13-'Two-Year College Data'!CN13</f>
        <v>-4.5324347375128404</v>
      </c>
      <c r="R16" s="175">
        <f>+'Two-Year College Data'!DI13-'Two-Year College Data'!DD13</f>
        <v>-746.42896709365959</v>
      </c>
      <c r="S16" s="172">
        <f>+'Two-Year College Data'!DY13-'Two-Year College Data'!DT13</f>
        <v>16.469149132146867</v>
      </c>
      <c r="T16" s="172">
        <f>+'Two-Year College Data'!EO13-'Two-Year College Data'!EJ13</f>
        <v>13.970756597305353</v>
      </c>
      <c r="U16" s="172">
        <f>+'Two-Year College Data'!FE13-'Two-Year College Data'!EZ13</f>
        <v>-979.94907983865687</v>
      </c>
      <c r="V16" s="185" t="s">
        <v>12</v>
      </c>
    </row>
    <row r="17" spans="1:22" x14ac:dyDescent="0.2">
      <c r="A17" s="184" t="s">
        <v>13</v>
      </c>
      <c r="B17" s="184"/>
      <c r="C17" s="173">
        <f>+'Two-Year College Data'!AG14</f>
        <v>85.668855149774316</v>
      </c>
      <c r="D17" s="174">
        <f>+'Two-Year College Data'!AW14</f>
        <v>69.624538366844476</v>
      </c>
      <c r="E17" s="173">
        <f>+'Two-Year College Data'!BM14</f>
        <v>26.056627000410344</v>
      </c>
      <c r="F17" s="173">
        <f>+'Two-Year College Data'!CC14</f>
        <v>7.2630283135002056</v>
      </c>
      <c r="G17" s="173">
        <f>+'Two-Year College Data'!CS14</f>
        <v>37.074271645465736</v>
      </c>
      <c r="H17" s="175">
        <f>+'Two-Year College Data'!DI14</f>
        <v>4779.5911301016649</v>
      </c>
      <c r="I17" s="172">
        <f>+'Two-Year College Data'!DY14</f>
        <v>2104.790157480315</v>
      </c>
      <c r="J17" s="172">
        <f>+'Two-Year College Data'!EO14</f>
        <v>2731.4392655367233</v>
      </c>
      <c r="K17" s="172">
        <f>+'Two-Year College Data'!FE14</f>
        <v>5292.5226895406749</v>
      </c>
      <c r="L17" s="168"/>
      <c r="M17" s="176">
        <f>+'Two-Year College Data'!AG14-'Two-Year College Data'!AB14</f>
        <v>6.6368226976831153</v>
      </c>
      <c r="N17" s="174">
        <f>+'Two-Year College Data'!AW14-'Two-Year College Data'!AR14</f>
        <v>8.2453244907778895</v>
      </c>
      <c r="O17" s="173">
        <f>+'Two-Year College Data'!BM14-'Two-Year College Data'!BH14</f>
        <v>1.4657751330163009</v>
      </c>
      <c r="P17" s="173">
        <f>+'Two-Year College Data'!CC14-'Two-Year College Data'!BX14</f>
        <v>0.61874239938634368</v>
      </c>
      <c r="Q17" s="173">
        <f>+'Two-Year College Data'!CS14-'Two-Year College Data'!CN14</f>
        <v>3.1254676169302726</v>
      </c>
      <c r="R17" s="175">
        <f>+'Two-Year College Data'!DI14-'Two-Year College Data'!DD14</f>
        <v>356.21578826027962</v>
      </c>
      <c r="S17" s="172">
        <f>+'Two-Year College Data'!DY14-'Two-Year College Data'!DT14</f>
        <v>707.95170469305663</v>
      </c>
      <c r="T17" s="172">
        <f>+'Two-Year College Data'!EO14-'Two-Year College Data'!EJ14</f>
        <v>1073.4771602735655</v>
      </c>
      <c r="U17" s="172">
        <f>+'Two-Year College Data'!FE14-'Two-Year College Data'!EZ14</f>
        <v>1223.4542923424879</v>
      </c>
      <c r="V17" s="185" t="s">
        <v>13</v>
      </c>
    </row>
    <row r="18" spans="1:22" x14ac:dyDescent="0.2">
      <c r="A18" s="184" t="s">
        <v>14</v>
      </c>
      <c r="B18" s="184"/>
      <c r="C18" s="173">
        <f>+'Two-Year College Data'!AG15</f>
        <v>63.017049666419567</v>
      </c>
      <c r="D18" s="174">
        <f>+'Two-Year College Data'!AW15</f>
        <v>44.477390659747961</v>
      </c>
      <c r="E18" s="173">
        <f>+'Two-Year College Data'!BM15</f>
        <v>17.768717568569311</v>
      </c>
      <c r="F18" s="173">
        <f>+'Two-Year College Data'!CC15</f>
        <v>17.25722757598221</v>
      </c>
      <c r="G18" s="173">
        <f>+'Two-Year College Data'!CS15</f>
        <v>17.37583395107487</v>
      </c>
      <c r="H18" s="175">
        <f>+'Two-Year College Data'!DI15</f>
        <v>4395.6138333333338</v>
      </c>
      <c r="I18" s="172">
        <f>+'Two-Year College Data'!DY15</f>
        <v>1287.8010012515645</v>
      </c>
      <c r="J18" s="172">
        <f>+'Two-Year College Data'!EO15</f>
        <v>1537.6447594501719</v>
      </c>
      <c r="K18" s="172">
        <f>+'Two-Year College Data'!FE15</f>
        <v>4970.2986348122868</v>
      </c>
      <c r="L18" s="168"/>
      <c r="M18" s="176">
        <f>+'Two-Year College Data'!AG15-'Two-Year College Data'!AB15</f>
        <v>6.1135844680234896</v>
      </c>
      <c r="N18" s="174">
        <f>+'Two-Year College Data'!AW15-'Two-Year College Data'!AR15</f>
        <v>5.2530205598018256</v>
      </c>
      <c r="O18" s="173">
        <f>+'Two-Year College Data'!BM15-'Two-Year College Data'!BH15</f>
        <v>0.70007192849509892</v>
      </c>
      <c r="P18" s="173">
        <f>+'Two-Year College Data'!CC15-'Two-Year College Data'!BX15</f>
        <v>5.2636911584826596</v>
      </c>
      <c r="Q18" s="173">
        <f>+'Two-Year College Data'!CS15-'Two-Year College Data'!CN15</f>
        <v>2.6951229569998212</v>
      </c>
      <c r="R18" s="175">
        <f>+'Two-Year College Data'!DI15-'Two-Year College Data'!DD15</f>
        <v>28.938978282983044</v>
      </c>
      <c r="S18" s="172">
        <f>+'Two-Year College Data'!DY15-'Two-Year College Data'!DT15</f>
        <v>193.19335749279867</v>
      </c>
      <c r="T18" s="172">
        <f>+'Two-Year College Data'!EO15-'Two-Year College Data'!EJ15</f>
        <v>271.35833230446337</v>
      </c>
      <c r="U18" s="172">
        <f>+'Two-Year College Data'!FE15-'Two-Year College Data'!EZ15</f>
        <v>308.50613583144695</v>
      </c>
      <c r="V18" s="185" t="s">
        <v>14</v>
      </c>
    </row>
    <row r="19" spans="1:22" x14ac:dyDescent="0.2">
      <c r="A19" s="178" t="s">
        <v>15</v>
      </c>
      <c r="B19" s="178"/>
      <c r="C19" s="179">
        <f>+'Two-Year College Data'!AG16</f>
        <v>92.688603012476563</v>
      </c>
      <c r="D19" s="180">
        <f>+'Two-Year College Data'!AW16</f>
        <v>70.32128773676385</v>
      </c>
      <c r="E19" s="179">
        <f>+'Two-Year College Data'!BM16</f>
        <v>22.483677031482319</v>
      </c>
      <c r="F19" s="179">
        <f>+'Two-Year College Data'!CC16</f>
        <v>40.758937229297302</v>
      </c>
      <c r="G19" s="179">
        <f>+'Two-Year College Data'!CS16</f>
        <v>23.505074665459951</v>
      </c>
      <c r="H19" s="181">
        <f>+'Two-Year College Data'!DI16</f>
        <v>4816.7533553962121</v>
      </c>
      <c r="I19" s="178">
        <f>+'Two-Year College Data'!DY16</f>
        <v>690.01811385853944</v>
      </c>
      <c r="J19" s="178">
        <f>+'Two-Year College Data'!EO16</f>
        <v>2045.3942902458366</v>
      </c>
      <c r="K19" s="178">
        <f>+'Two-Year College Data'!FE16</f>
        <v>3631.3074807480748</v>
      </c>
      <c r="L19" s="168"/>
      <c r="M19" s="182">
        <f>+'Two-Year College Data'!AG16-'Two-Year College Data'!AB16</f>
        <v>3.9653399566799408</v>
      </c>
      <c r="N19" s="180">
        <f>+'Two-Year College Data'!AW16-'Two-Year College Data'!AR16</f>
        <v>2.5536630494393222</v>
      </c>
      <c r="O19" s="179">
        <f>+'Two-Year College Data'!BM16-'Two-Year College Data'!BH16</f>
        <v>5.596648597156932</v>
      </c>
      <c r="P19" s="179">
        <f>+'Two-Year College Data'!CC16-'Two-Year College Data'!BX16</f>
        <v>8.3172607782278263</v>
      </c>
      <c r="Q19" s="179">
        <f>+'Two-Year College Data'!CS16-'Two-Year College Data'!CN16</f>
        <v>-2.9791767001023537</v>
      </c>
      <c r="R19" s="181">
        <f>+'Two-Year College Data'!DI16-'Two-Year College Data'!DD16</f>
        <v>146.45708420977098</v>
      </c>
      <c r="S19" s="178">
        <f>+'Two-Year College Data'!DY16-'Two-Year College Data'!DT16</f>
        <v>175.64054433012348</v>
      </c>
      <c r="T19" s="178">
        <f>+'Two-Year College Data'!EO16-'Two-Year College Data'!EJ16</f>
        <v>655.1832752969774</v>
      </c>
      <c r="U19" s="178">
        <f>+'Two-Year College Data'!FE16-'Two-Year College Data'!EZ16</f>
        <v>-101.17208748631219</v>
      </c>
      <c r="V19" s="183" t="s">
        <v>15</v>
      </c>
    </row>
    <row r="20" spans="1:22" x14ac:dyDescent="0.2">
      <c r="A20" s="178" t="s">
        <v>16</v>
      </c>
      <c r="B20" s="178"/>
      <c r="C20" s="179">
        <f>+'Two-Year College Data'!AG17</f>
        <v>73.172858887144599</v>
      </c>
      <c r="D20" s="180">
        <f>+'Two-Year College Data'!AW17</f>
        <v>60.879993022850165</v>
      </c>
      <c r="E20" s="179">
        <f>+'Two-Year College Data'!BM17</f>
        <v>18.929879644165361</v>
      </c>
      <c r="F20" s="179">
        <f>+'Two-Year College Data'!CC17</f>
        <v>7.2475143903715331</v>
      </c>
      <c r="G20" s="179">
        <f>+'Two-Year College Data'!CS17</f>
        <v>14.386010814582242</v>
      </c>
      <c r="H20" s="181">
        <f>+'Two-Year College Data'!DI17</f>
        <v>4654.7873361507054</v>
      </c>
      <c r="I20" s="178">
        <f>+'Two-Year College Data'!DY17</f>
        <v>1336.0525224602627</v>
      </c>
      <c r="J20" s="178">
        <f>+'Two-Year College Data'!EO17</f>
        <v>1158.8188929001203</v>
      </c>
      <c r="K20" s="178">
        <f>+'Two-Year College Data'!FE17</f>
        <v>5517.3722340103059</v>
      </c>
      <c r="L20" s="168"/>
      <c r="M20" s="182">
        <f>+'Two-Year College Data'!AG17-'Two-Year College Data'!AB17</f>
        <v>11.619331526104219</v>
      </c>
      <c r="N20" s="180">
        <f>+'Two-Year College Data'!AW17-'Two-Year College Data'!AR17</f>
        <v>8.6766164706938014</v>
      </c>
      <c r="O20" s="179">
        <f>+'Two-Year College Data'!BM17-'Two-Year College Data'!BH17</f>
        <v>-11.235814272556798</v>
      </c>
      <c r="P20" s="179">
        <f>+'Two-Year College Data'!CC17-'Two-Year College Data'!BX17</f>
        <v>0.83128187049218027</v>
      </c>
      <c r="Q20" s="179">
        <f>+'Two-Year College Data'!CS17-'Two-Year College Data'!CN17</f>
        <v>3.8920627555121659</v>
      </c>
      <c r="R20" s="181">
        <f>+'Two-Year College Data'!DI17-'Two-Year College Data'!DD17</f>
        <v>-110.76620177981113</v>
      </c>
      <c r="S20" s="178">
        <f>+'Two-Year College Data'!DY17-'Two-Year College Data'!DT17</f>
        <v>-205.90787229366538</v>
      </c>
      <c r="T20" s="178">
        <f>+'Two-Year College Data'!EO17-'Two-Year College Data'!EJ17</f>
        <v>364.5667561479836</v>
      </c>
      <c r="U20" s="178">
        <f>+'Two-Year College Data'!FE17-'Two-Year College Data'!EZ17</f>
        <v>673.76230493229195</v>
      </c>
      <c r="V20" s="183" t="s">
        <v>16</v>
      </c>
    </row>
    <row r="21" spans="1:22" x14ac:dyDescent="0.2">
      <c r="A21" s="178" t="s">
        <v>17</v>
      </c>
      <c r="B21" s="178"/>
      <c r="C21" s="179">
        <f>+'Two-Year College Data'!AG18</f>
        <v>82.177703965123513</v>
      </c>
      <c r="D21" s="180">
        <f>+'Two-Year College Data'!AW18</f>
        <v>53.082831637948935</v>
      </c>
      <c r="E21" s="179">
        <f>+'Two-Year College Data'!BM18</f>
        <v>26.406477060411042</v>
      </c>
      <c r="F21" s="179">
        <f>+'Two-Year College Data'!CC18</f>
        <v>35.084077226489519</v>
      </c>
      <c r="G21" s="179">
        <f>+'Two-Year College Data'!CS18</f>
        <v>27.018891426198877</v>
      </c>
      <c r="H21" s="181">
        <f>+'Two-Year College Data'!DI18</f>
        <v>4426.9397731716854</v>
      </c>
      <c r="I21" s="178">
        <f>+'Two-Year College Data'!DY18</f>
        <v>1910.3525943396226</v>
      </c>
      <c r="J21" s="178">
        <f>+'Two-Year College Data'!EO18</f>
        <v>3344.4399408284025</v>
      </c>
      <c r="K21" s="178">
        <f>+'Two-Year College Data'!FE18</f>
        <v>4456.1997694967349</v>
      </c>
      <c r="L21" s="168"/>
      <c r="M21" s="182">
        <f>+'Two-Year College Data'!AG18-'Two-Year College Data'!AB18</f>
        <v>1.1569411369885074</v>
      </c>
      <c r="N21" s="180">
        <f>+'Two-Year College Data'!AW18-'Two-Year College Data'!AR18</f>
        <v>3.252044113939057</v>
      </c>
      <c r="O21" s="179">
        <f>+'Two-Year College Data'!BM18-'Two-Year College Data'!BH18</f>
        <v>-0.32909414602817577</v>
      </c>
      <c r="P21" s="179">
        <f>+'Two-Year College Data'!CC18-'Two-Year College Data'!BX18</f>
        <v>17.046941947974933</v>
      </c>
      <c r="Q21" s="179">
        <f>+'Two-Year College Data'!CS18-'Two-Year College Data'!CN18</f>
        <v>-9.503563526696027</v>
      </c>
      <c r="R21" s="181">
        <f>+'Two-Year College Data'!DI18-'Two-Year College Data'!DD18</f>
        <v>277.65049270178861</v>
      </c>
      <c r="S21" s="178">
        <f>+'Two-Year College Data'!DY18-'Two-Year College Data'!DT18</f>
        <v>308.29785605703614</v>
      </c>
      <c r="T21" s="178">
        <f>+'Two-Year College Data'!EO18-'Two-Year College Data'!EJ18</f>
        <v>734.11742561542087</v>
      </c>
      <c r="U21" s="178">
        <f>+'Two-Year College Data'!FE18-'Two-Year College Data'!EZ18</f>
        <v>-189.78044588017474</v>
      </c>
      <c r="V21" s="183" t="s">
        <v>17</v>
      </c>
    </row>
    <row r="22" spans="1:22" x14ac:dyDescent="0.2">
      <c r="A22" s="178" t="s">
        <v>18</v>
      </c>
      <c r="B22" s="178"/>
      <c r="C22" s="179">
        <f>+'Two-Year College Data'!AG19</f>
        <v>94.103536330573405</v>
      </c>
      <c r="D22" s="180">
        <f>+'Two-Year College Data'!AW19</f>
        <v>59.668807552425903</v>
      </c>
      <c r="E22" s="179">
        <f>+'Two-Year College Data'!BM19</f>
        <v>70.471252805076219</v>
      </c>
      <c r="F22" s="179">
        <f>+'Two-Year College Data'!CC19</f>
        <v>5.842296680337383</v>
      </c>
      <c r="G22" s="179">
        <f>+'Two-Year College Data'!CS19</f>
        <v>31.1537568676004</v>
      </c>
      <c r="H22" s="181">
        <f>+'Two-Year College Data'!DI19</f>
        <v>4670.1082868629228</v>
      </c>
      <c r="I22" s="178">
        <f>+'Two-Year College Data'!DY19</f>
        <v>3739.8431975403537</v>
      </c>
      <c r="J22" s="178">
        <f>+'Two-Year College Data'!EO19</f>
        <v>1153.8900662251656</v>
      </c>
      <c r="K22" s="178">
        <f>+'Two-Year College Data'!FE19</f>
        <v>4930.387232985594</v>
      </c>
      <c r="L22" s="168"/>
      <c r="M22" s="182">
        <f>+'Two-Year College Data'!AG19-'Two-Year College Data'!AB19</f>
        <v>0.66188782651158817</v>
      </c>
      <c r="N22" s="180">
        <f>+'Two-Year College Data'!AW19-'Two-Year College Data'!AR19</f>
        <v>0.61062117107724845</v>
      </c>
      <c r="O22" s="179">
        <f>+'Two-Year College Data'!BM19-'Two-Year College Data'!BH19</f>
        <v>14.523825290381019</v>
      </c>
      <c r="P22" s="179">
        <f>+'Two-Year College Data'!CC19-'Two-Year College Data'!BX19</f>
        <v>2.4211223853766803</v>
      </c>
      <c r="Q22" s="179">
        <f>+'Two-Year College Data'!CS19-'Two-Year College Data'!CN19</f>
        <v>0.22449195775296715</v>
      </c>
      <c r="R22" s="181">
        <f>+'Two-Year College Data'!DI19-'Two-Year College Data'!DD19</f>
        <v>-107.00365677384707</v>
      </c>
      <c r="S22" s="178">
        <f>+'Two-Year College Data'!DY19-'Two-Year College Data'!DT19</f>
        <v>1155.5161995472004</v>
      </c>
      <c r="T22" s="178">
        <f>+'Two-Year College Data'!EO19-'Two-Year College Data'!EJ19</f>
        <v>-41.208389373289947</v>
      </c>
      <c r="U22" s="178">
        <f>+'Two-Year College Data'!FE19-'Two-Year College Data'!EZ19</f>
        <v>478.81366903086382</v>
      </c>
      <c r="V22" s="183" t="s">
        <v>18</v>
      </c>
    </row>
    <row r="23" spans="1:22" x14ac:dyDescent="0.2">
      <c r="A23" s="186" t="s">
        <v>19</v>
      </c>
      <c r="B23" s="186"/>
      <c r="C23" s="173">
        <f>+'Two-Year College Data'!AG20</f>
        <v>93.120630670831474</v>
      </c>
      <c r="D23" s="174">
        <f>+'Two-Year College Data'!AW20</f>
        <v>61.542466160940059</v>
      </c>
      <c r="E23" s="173">
        <f>+'Two-Year College Data'!BM20</f>
        <v>58.656849620705046</v>
      </c>
      <c r="F23" s="173">
        <f>+'Two-Year College Data'!CC20</f>
        <v>9.5939312806782677</v>
      </c>
      <c r="G23" s="173">
        <f>+'Two-Year College Data'!CS20</f>
        <v>14.026476275472261</v>
      </c>
      <c r="H23" s="175">
        <f>+'Two-Year College Data'!DI20</f>
        <v>4310.9857401812687</v>
      </c>
      <c r="I23" s="172">
        <f>+'Two-Year College Data'!DY20</f>
        <v>2459.5318879168253</v>
      </c>
      <c r="J23" s="172">
        <f>+'Two-Year College Data'!EO20</f>
        <v>2760.2883720930231</v>
      </c>
      <c r="K23" s="172">
        <f>+'Two-Year College Data'!FE20</f>
        <v>4435.4734888653238</v>
      </c>
      <c r="L23" s="168"/>
      <c r="M23" s="176">
        <f>+'Two-Year College Data'!AG20-'Two-Year College Data'!AB20</f>
        <v>10.186670205567381</v>
      </c>
      <c r="N23" s="174">
        <f>+'Two-Year College Data'!AW20-'Two-Year College Data'!AR20</f>
        <v>2.2721426371365894</v>
      </c>
      <c r="O23" s="173">
        <f>+'Two-Year College Data'!BM20-'Two-Year College Data'!BH20</f>
        <v>18.683545101541505</v>
      </c>
      <c r="P23" s="173">
        <f>+'Two-Year College Data'!CC20-'Two-Year College Data'!BX20</f>
        <v>-0.16263135836069509</v>
      </c>
      <c r="Q23" s="173">
        <f>+'Two-Year College Data'!CS20-'Two-Year College Data'!CN20</f>
        <v>-5.1624895924486705</v>
      </c>
      <c r="R23" s="175">
        <f>+'Two-Year College Data'!DI20-'Two-Year College Data'!DD20</f>
        <v>50.449761628990018</v>
      </c>
      <c r="S23" s="172">
        <f>+'Two-Year College Data'!DY20-'Two-Year College Data'!DT20</f>
        <v>234.46065242628629</v>
      </c>
      <c r="T23" s="172">
        <f>+'Two-Year College Data'!EO20-'Two-Year College Data'!EJ20</f>
        <v>762.74309522005888</v>
      </c>
      <c r="U23" s="172">
        <f>+'Two-Year College Data'!FE20-'Two-Year College Data'!EZ20</f>
        <v>500.9958472621438</v>
      </c>
      <c r="V23" s="187" t="s">
        <v>19</v>
      </c>
    </row>
    <row r="24" spans="1:22" x14ac:dyDescent="0.2">
      <c r="A24" s="186" t="s">
        <v>20</v>
      </c>
      <c r="B24" s="186"/>
      <c r="C24" s="173">
        <f>+'Two-Year College Data'!AG21</f>
        <v>70.420422718437692</v>
      </c>
      <c r="D24" s="174">
        <f>+'Two-Year College Data'!AW21</f>
        <v>53.257625614104896</v>
      </c>
      <c r="E24" s="173">
        <f>+'Two-Year College Data'!BM21</f>
        <v>21.290500313748296</v>
      </c>
      <c r="F24" s="173">
        <f>+'Two-Year College Data'!CC21</f>
        <v>12.63716922511823</v>
      </c>
      <c r="G24" s="173">
        <f>+'Two-Year College Data'!CS21</f>
        <v>22.978619201395798</v>
      </c>
      <c r="H24" s="175">
        <f>+'Two-Year College Data'!DI21</f>
        <v>4569.1453531812176</v>
      </c>
      <c r="I24" s="172">
        <f>+'Two-Year College Data'!DY21</f>
        <v>1949.092444827834</v>
      </c>
      <c r="J24" s="172">
        <f>+'Two-Year College Data'!EO21</f>
        <v>2049.0601913527917</v>
      </c>
      <c r="K24" s="172">
        <f>+'Two-Year College Data'!FE21</f>
        <v>4296.8438790462233</v>
      </c>
      <c r="L24" s="168"/>
      <c r="M24" s="176">
        <f>+'Two-Year College Data'!AG21-'Two-Year College Data'!AB21</f>
        <v>4.9815680631754162</v>
      </c>
      <c r="N24" s="174">
        <f>+'Two-Year College Data'!AW21-'Two-Year College Data'!AR21</f>
        <v>2.9633186151165702</v>
      </c>
      <c r="O24" s="173">
        <f>+'Two-Year College Data'!BM21-'Two-Year College Data'!BH21</f>
        <v>-2.0885119183863488</v>
      </c>
      <c r="P24" s="173">
        <f>+'Two-Year College Data'!CC21-'Two-Year College Data'!BX21</f>
        <v>1.9179564963405227</v>
      </c>
      <c r="Q24" s="173">
        <f>+'Two-Year College Data'!CS21-'Two-Year College Data'!CN21</f>
        <v>3.3428241126438429</v>
      </c>
      <c r="R24" s="175">
        <f>+'Two-Year College Data'!DI21-'Two-Year College Data'!DD21</f>
        <v>-280.82919803636196</v>
      </c>
      <c r="S24" s="172">
        <f>+'Two-Year College Data'!DY21-'Two-Year College Data'!DT21</f>
        <v>353.42472911841878</v>
      </c>
      <c r="T24" s="172">
        <f>+'Two-Year College Data'!EO21-'Two-Year College Data'!EJ21</f>
        <v>388.73200602460633</v>
      </c>
      <c r="U24" s="172">
        <f>+'Two-Year College Data'!FE21-'Two-Year College Data'!EZ21</f>
        <v>-281.29023492723536</v>
      </c>
      <c r="V24" s="187" t="s">
        <v>20</v>
      </c>
    </row>
    <row r="25" spans="1:22" x14ac:dyDescent="0.2">
      <c r="A25" s="186" t="s">
        <v>21</v>
      </c>
      <c r="B25" s="186"/>
      <c r="C25" s="173">
        <f>+'Two-Year College Data'!AG22</f>
        <v>69.883103081827841</v>
      </c>
      <c r="D25" s="174">
        <f>+'Two-Year College Data'!AW22</f>
        <v>52.316684378320929</v>
      </c>
      <c r="E25" s="173">
        <f>+'Two-Year College Data'!BM22</f>
        <v>34.314558979808716</v>
      </c>
      <c r="F25" s="173">
        <f>+'Two-Year College Data'!CC22</f>
        <v>13.188097768331561</v>
      </c>
      <c r="G25" s="173">
        <f>+'Two-Year College Data'!CS22</f>
        <v>18.878852284803401</v>
      </c>
      <c r="H25" s="175">
        <f>+'Two-Year College Data'!DI22</f>
        <v>4329.3668494820231</v>
      </c>
      <c r="I25" s="172">
        <f>+'Two-Year College Data'!DY22</f>
        <v>1013.2191080829979</v>
      </c>
      <c r="J25" s="172">
        <f>+'Two-Year College Data'!EO22</f>
        <v>1693.6232876712329</v>
      </c>
      <c r="K25" s="172">
        <f>+'Two-Year College Data'!FE22</f>
        <v>4957.519842386715</v>
      </c>
      <c r="L25" s="168"/>
      <c r="M25" s="176">
        <f>+'Two-Year College Data'!AG22-'Two-Year College Data'!AB22</f>
        <v>9.2675812263416617</v>
      </c>
      <c r="N25" s="174">
        <f>+'Two-Year College Data'!AW22-'Two-Year College Data'!AR22</f>
        <v>8.5809325694201419</v>
      </c>
      <c r="O25" s="173">
        <f>+'Two-Year College Data'!BM22-'Two-Year College Data'!BH22</f>
        <v>6.4426192434621967</v>
      </c>
      <c r="P25" s="173">
        <f>+'Two-Year College Data'!CC22-'Two-Year College Data'!BX22</f>
        <v>4.8027275631576085</v>
      </c>
      <c r="Q25" s="173">
        <f>+'Two-Year College Data'!CS22-'Two-Year College Data'!CN22</f>
        <v>4.4770285163427008</v>
      </c>
      <c r="R25" s="175">
        <f>+'Two-Year College Data'!DI22-'Two-Year College Data'!DD22</f>
        <v>-126.49400037633404</v>
      </c>
      <c r="S25" s="172">
        <f>+'Two-Year College Data'!DY22-'Two-Year College Data'!DT22</f>
        <v>4.2987666889722504</v>
      </c>
      <c r="T25" s="172">
        <f>+'Two-Year College Data'!EO22-'Two-Year College Data'!EJ22</f>
        <v>307.50390232844325</v>
      </c>
      <c r="U25" s="172">
        <f>+'Two-Year College Data'!FE22-'Two-Year College Data'!EZ22</f>
        <v>533.69052373564864</v>
      </c>
      <c r="V25" s="187" t="s">
        <v>21</v>
      </c>
    </row>
    <row r="26" spans="1:22" x14ac:dyDescent="0.2">
      <c r="A26" s="188" t="s">
        <v>22</v>
      </c>
      <c r="B26" s="188"/>
      <c r="C26" s="164">
        <f>+'Two-Year College Data'!AG23</f>
        <v>89.86666666666666</v>
      </c>
      <c r="D26" s="165">
        <f>+'Two-Year College Data'!AW23</f>
        <v>68.148148148148152</v>
      </c>
      <c r="E26" s="164">
        <f>+'Two-Year College Data'!BM23</f>
        <v>40.266666666666666</v>
      </c>
      <c r="F26" s="164">
        <f>+'Two-Year College Data'!CC23</f>
        <v>17.422222222222221</v>
      </c>
      <c r="G26" s="164">
        <f>+'Two-Year College Data'!CS23</f>
        <v>40.533333333333331</v>
      </c>
      <c r="H26" s="189">
        <f>+'Two-Year College Data'!DI23</f>
        <v>4133.0778260869565</v>
      </c>
      <c r="I26" s="163">
        <f>+'Two-Year College Data'!DY23</f>
        <v>2313.6563649742457</v>
      </c>
      <c r="J26" s="163">
        <f>+'Two-Year College Data'!EO23</f>
        <v>1644.7057823129251</v>
      </c>
      <c r="K26" s="163">
        <f>+'Two-Year College Data'!FE23</f>
        <v>4502.9853801169593</v>
      </c>
      <c r="L26" s="168"/>
      <c r="M26" s="164">
        <f>+'Two-Year College Data'!AG23-'Two-Year College Data'!AB23</f>
        <v>8.4254249815225393</v>
      </c>
      <c r="N26" s="165">
        <f>+'Two-Year College Data'!AW23-'Two-Year College Data'!AR23</f>
        <v>6.0195450439352882</v>
      </c>
      <c r="O26" s="164">
        <f>+'Two-Year College Data'!BM23-'Two-Year College Data'!BH23</f>
        <v>13.792165558019214</v>
      </c>
      <c r="P26" s="164">
        <f>+'Two-Year College Data'!CC23-'Two-Year College Data'!BX23</f>
        <v>3.1206701157920662</v>
      </c>
      <c r="Q26" s="164">
        <f>+'Two-Year College Data'!CS23-'Two-Year College Data'!CN23</f>
        <v>-11.883518107908351</v>
      </c>
      <c r="R26" s="189">
        <f>+'Two-Year College Data'!DI23-'Two-Year College Data'!DD23</f>
        <v>-285.54280203581311</v>
      </c>
      <c r="S26" s="163">
        <f>+'Two-Year College Data'!DY23-'Two-Year College Data'!DT23</f>
        <v>-151.95167522675956</v>
      </c>
      <c r="T26" s="163">
        <f>+'Two-Year College Data'!EO23-'Two-Year College Data'!EJ23</f>
        <v>263.21585983230489</v>
      </c>
      <c r="U26" s="163">
        <f>+'Two-Year College Data'!FE23-'Two-Year College Data'!EZ23</f>
        <v>-505.05776709116253</v>
      </c>
      <c r="V26" s="190" t="s">
        <v>22</v>
      </c>
    </row>
    <row r="27" spans="1:22" x14ac:dyDescent="0.2">
      <c r="A27" s="172" t="s">
        <v>94</v>
      </c>
      <c r="B27" s="172"/>
      <c r="C27" s="173">
        <f>+'Two-Year College Data'!AG24</f>
        <v>70.383448775408581</v>
      </c>
      <c r="D27" s="174">
        <f>+'Two-Year College Data'!AW24</f>
        <v>49.938883607225314</v>
      </c>
      <c r="E27" s="173">
        <f>+'Two-Year College Data'!BM24</f>
        <v>51.699375254651635</v>
      </c>
      <c r="F27" s="173">
        <f>+'Two-Year College Data'!CC24</f>
        <v>8.7837837837837842</v>
      </c>
      <c r="G27" s="173">
        <f>+'Two-Year College Data'!CS24</f>
        <v>9.7412739372538368</v>
      </c>
      <c r="H27" s="175">
        <f>+'Two-Year College Data'!DI24</f>
        <v>4505.8959749796031</v>
      </c>
      <c r="I27" s="172">
        <f>+'Two-Year College Data'!DY24</f>
        <v>1636.3991506036625</v>
      </c>
      <c r="J27" s="172">
        <f>+'Two-Year College Data'!EO24</f>
        <v>1826.0823991753639</v>
      </c>
      <c r="K27" s="172">
        <f>+'Two-Year College Data'!FE24</f>
        <v>4571.547577553154</v>
      </c>
      <c r="L27" s="168"/>
      <c r="M27" s="176">
        <f>+'Two-Year College Data'!AG24-'Two-Year College Data'!AB24</f>
        <v>10.53528628954929</v>
      </c>
      <c r="N27" s="174">
        <f>+'Two-Year College Data'!AW24-'Two-Year College Data'!AR24</f>
        <v>8.4124132326651022</v>
      </c>
      <c r="O27" s="173">
        <f>+'Two-Year College Data'!BM24-'Two-Year College Data'!BH24</f>
        <v>9.0764159280089771</v>
      </c>
      <c r="P27" s="173">
        <f>+'Two-Year College Data'!CC24-'Two-Year College Data'!BX24</f>
        <v>1.7450823422095727</v>
      </c>
      <c r="Q27" s="173">
        <f>+'Two-Year College Data'!CS24-'Two-Year College Data'!CN24</f>
        <v>-2.6086269480325583</v>
      </c>
      <c r="R27" s="175">
        <f>+'Two-Year College Data'!DI24-'Two-Year College Data'!DD24</f>
        <v>142.67550362101065</v>
      </c>
      <c r="S27" s="172">
        <f>+'Two-Year College Data'!DY24-'Two-Year College Data'!DT24</f>
        <v>605.48865959473846</v>
      </c>
      <c r="T27" s="172">
        <f>+'Two-Year College Data'!EO24-'Two-Year College Data'!EJ24</f>
        <v>222.16010486690038</v>
      </c>
      <c r="U27" s="172">
        <f>+'Two-Year College Data'!FE24-'Two-Year College Data'!EZ24</f>
        <v>-499.47523853155508</v>
      </c>
      <c r="V27" s="177" t="s">
        <v>94</v>
      </c>
    </row>
    <row r="28" spans="1:22" x14ac:dyDescent="0.2">
      <c r="A28" s="172" t="s">
        <v>97</v>
      </c>
      <c r="B28" s="172"/>
      <c r="C28" s="173">
        <f>(C27/C$8)*100</f>
        <v>91.36681560664104</v>
      </c>
      <c r="D28" s="174">
        <f t="shared" ref="D28" si="1">(D27/D$8)*100</f>
        <v>133.28873323604907</v>
      </c>
      <c r="E28" s="173">
        <f t="shared" ref="E28" si="2">(E27/E$8)*100</f>
        <v>137.98755076276183</v>
      </c>
      <c r="F28" s="173">
        <f t="shared" ref="F28" si="3">(F27/F$8)*100</f>
        <v>64.948681855151207</v>
      </c>
      <c r="G28" s="173">
        <f t="shared" ref="G28" si="4">(G27/G$8)*100</f>
        <v>40.537442270736356</v>
      </c>
      <c r="H28" s="174">
        <f t="shared" ref="H28" si="5">(H27/H$8)*100</f>
        <v>99.97082565802738</v>
      </c>
      <c r="I28" s="173">
        <f t="shared" ref="I28" si="6">(I27/I$8)*100</f>
        <v>88.159663399731429</v>
      </c>
      <c r="J28" s="173">
        <f t="shared" ref="J28" si="7">(J27/J$8)*100</f>
        <v>89.129849343478384</v>
      </c>
      <c r="K28" s="173">
        <f t="shared" ref="K28" si="8">(K27/K$8)*100</f>
        <v>98.452628460335191</v>
      </c>
      <c r="L28" s="168"/>
      <c r="M28" s="176"/>
      <c r="N28" s="174"/>
      <c r="O28" s="173"/>
      <c r="P28" s="173"/>
      <c r="Q28" s="173"/>
      <c r="R28" s="175"/>
      <c r="S28" s="172"/>
      <c r="T28" s="172"/>
      <c r="U28" s="172"/>
      <c r="V28" s="177"/>
    </row>
    <row r="29" spans="1:22" x14ac:dyDescent="0.2">
      <c r="A29" s="178" t="s">
        <v>32</v>
      </c>
      <c r="B29" s="178"/>
      <c r="C29" s="179">
        <f>+'Two-Year College Data'!AG26</f>
        <v>100</v>
      </c>
      <c r="D29" s="180">
        <f>+'Two-Year College Data'!AW26</f>
        <v>47.058823529411761</v>
      </c>
      <c r="E29" s="179">
        <f>+'Two-Year College Data'!BM26</f>
        <v>17.647058823529413</v>
      </c>
      <c r="F29" s="179">
        <f>+'Two-Year College Data'!CC26</f>
        <v>52.941176470588239</v>
      </c>
      <c r="G29" s="179" t="str">
        <f>+'Two-Year College Data'!CS26</f>
        <v>—</v>
      </c>
      <c r="H29" s="181">
        <f>+'Two-Year College Data'!DI26</f>
        <v>6301</v>
      </c>
      <c r="I29" s="178">
        <f>+'Two-Year College Data'!DY26</f>
        <v>4443.333333333333</v>
      </c>
      <c r="J29" s="178">
        <f>+'Two-Year College Data'!EO26</f>
        <v>3640.5555555555557</v>
      </c>
      <c r="K29" s="183" t="str">
        <f>+'Two-Year College Data'!FE26</f>
        <v>—</v>
      </c>
      <c r="L29" s="168"/>
      <c r="M29" s="182">
        <f>+'Two-Year College Data'!AG26-'Two-Year College Data'!AB26</f>
        <v>15.384615384615387</v>
      </c>
      <c r="N29" s="180">
        <f>+'Two-Year College Data'!AW26-'Two-Year College Data'!AR26</f>
        <v>3.4690799396681697</v>
      </c>
      <c r="O29" s="179">
        <f>+'Two-Year College Data'!BM26-'Two-Year College Data'!BH26</f>
        <v>15.082956259426849</v>
      </c>
      <c r="P29" s="179">
        <f>+'Two-Year College Data'!CC26-'Two-Year College Data'!BX26</f>
        <v>14.479638009049772</v>
      </c>
      <c r="Q29" s="179" t="e">
        <f>+'Two-Year College Data'!CS26-'Two-Year College Data'!CN26</f>
        <v>#VALUE!</v>
      </c>
      <c r="R29" s="181">
        <f>+'Two-Year College Data'!DI26-'Two-Year College Data'!DD26</f>
        <v>2261.3529411764707</v>
      </c>
      <c r="S29" s="178">
        <f>+'Two-Year College Data'!DY26-'Two-Year College Data'!DT26</f>
        <v>3943.333333333333</v>
      </c>
      <c r="T29" s="178">
        <f>+'Two-Year College Data'!EO26-'Two-Year College Data'!EJ26</f>
        <v>83.488888888889051</v>
      </c>
      <c r="U29" s="183" t="str">
        <f>+'Two-Year College Data'!FE26</f>
        <v>—</v>
      </c>
      <c r="V29" s="183" t="s">
        <v>32</v>
      </c>
    </row>
    <row r="30" spans="1:22" x14ac:dyDescent="0.2">
      <c r="A30" s="178" t="s">
        <v>33</v>
      </c>
      <c r="B30" s="178"/>
      <c r="C30" s="179">
        <f>+'Two-Year College Data'!AG27</f>
        <v>69.432863476937328</v>
      </c>
      <c r="D30" s="180">
        <f>+'Two-Year College Data'!AW27</f>
        <v>53.126861226920788</v>
      </c>
      <c r="E30" s="179">
        <f>+'Two-Year College Data'!BM27</f>
        <v>1.5353054066574019</v>
      </c>
      <c r="F30" s="179">
        <f>+'Two-Year College Data'!CC27</f>
        <v>20.058235722321488</v>
      </c>
      <c r="G30" s="179">
        <f>+'Two-Year College Data'!CS27</f>
        <v>14.949374627754617</v>
      </c>
      <c r="H30" s="181">
        <f>+'Two-Year College Data'!DI27</f>
        <v>4566.583457897359</v>
      </c>
      <c r="I30" s="178">
        <f>+'Two-Year College Data'!DY27</f>
        <v>755.2155172413793</v>
      </c>
      <c r="J30" s="178">
        <f>+'Two-Year College Data'!EO27</f>
        <v>2096.7967667436492</v>
      </c>
      <c r="K30" s="178">
        <f>+'Two-Year College Data'!FE27</f>
        <v>3937.6511730854359</v>
      </c>
      <c r="L30" s="168"/>
      <c r="M30" s="182">
        <f>+'Two-Year College Data'!AG27-'Two-Year College Data'!AB27</f>
        <v>0.67678961882265298</v>
      </c>
      <c r="N30" s="180">
        <f>+'Two-Year College Data'!AW27-'Two-Year College Data'!AR27</f>
        <v>4.724285911080166</v>
      </c>
      <c r="O30" s="179">
        <f>+'Two-Year College Data'!BM27-'Two-Year College Data'!BH27</f>
        <v>-1.3254817653542601</v>
      </c>
      <c r="P30" s="179">
        <f>+'Two-Year College Data'!CC27-'Two-Year College Data'!BX27</f>
        <v>1.3993435940416035</v>
      </c>
      <c r="Q30" s="179">
        <f>+'Two-Year College Data'!CS27-'Two-Year College Data'!CN27</f>
        <v>-5.8292939825466465</v>
      </c>
      <c r="R30" s="181">
        <f>+'Two-Year College Data'!DI27-'Two-Year College Data'!DD27</f>
        <v>256.25769556833438</v>
      </c>
      <c r="S30" s="178">
        <f>+'Two-Year College Data'!DY27-'Two-Year College Data'!DT27</f>
        <v>-275.58066110256982</v>
      </c>
      <c r="T30" s="178">
        <f>+'Two-Year College Data'!EO27-'Two-Year College Data'!EJ27</f>
        <v>331.58289955614919</v>
      </c>
      <c r="U30" s="178">
        <f>+'Two-Year College Data'!FE27-'Two-Year College Data'!EZ27</f>
        <v>-453.2541177651924</v>
      </c>
      <c r="V30" s="183" t="s">
        <v>33</v>
      </c>
    </row>
    <row r="31" spans="1:22" x14ac:dyDescent="0.2">
      <c r="A31" s="178" t="s">
        <v>34</v>
      </c>
      <c r="B31" s="178"/>
      <c r="C31" s="179">
        <f>+'Two-Year College Data'!AG28</f>
        <v>68.981094194411909</v>
      </c>
      <c r="D31" s="180">
        <f>+'Two-Year College Data'!AW28</f>
        <v>48.991308788954143</v>
      </c>
      <c r="E31" s="179">
        <f>+'Two-Year College Data'!BM28</f>
        <v>66.372850312161532</v>
      </c>
      <c r="F31" s="179">
        <f>+'Two-Year College Data'!CC28</f>
        <v>2.5739017109445856</v>
      </c>
      <c r="G31" s="179">
        <f>+'Two-Year College Data'!CS28</f>
        <v>2.5016950943529142</v>
      </c>
      <c r="H31" s="181">
        <f>+'Two-Year College Data'!DI28</f>
        <v>4547.3930548565677</v>
      </c>
      <c r="I31" s="178">
        <f>+'Two-Year College Data'!DY28</f>
        <v>1568.0647429519072</v>
      </c>
      <c r="J31" s="178">
        <f>+'Two-Year College Data'!EO28</f>
        <v>716.48306534382482</v>
      </c>
      <c r="K31" s="178">
        <f>+'Two-Year College Data'!FE28</f>
        <v>4676.5698697641674</v>
      </c>
      <c r="L31" s="168"/>
      <c r="M31" s="182">
        <f>+'Two-Year College Data'!AG28-'Two-Year College Data'!AB28</f>
        <v>15.043583552491256</v>
      </c>
      <c r="N31" s="180">
        <f>+'Two-Year College Data'!AW28-'Two-Year College Data'!AR28</f>
        <v>11.648383537804818</v>
      </c>
      <c r="O31" s="179">
        <f>+'Two-Year College Data'!BM28-'Two-Year College Data'!BH28</f>
        <v>14.62757532493184</v>
      </c>
      <c r="P31" s="179">
        <f>+'Two-Year College Data'!CC28-'Two-Year College Data'!BX28</f>
        <v>1.0159245272224675</v>
      </c>
      <c r="Q31" s="179">
        <f>+'Two-Year College Data'!CS28-'Two-Year College Data'!CN28</f>
        <v>-0.93607095366343218</v>
      </c>
      <c r="R31" s="181">
        <f>+'Two-Year College Data'!DI28-'Two-Year College Data'!DD28</f>
        <v>132.01357784861102</v>
      </c>
      <c r="S31" s="178">
        <f>+'Two-Year College Data'!DY28-'Two-Year College Data'!DT28</f>
        <v>671.56125496243692</v>
      </c>
      <c r="T31" s="178">
        <f>+'Two-Year College Data'!EO28-'Two-Year College Data'!EJ28</f>
        <v>122.28306534382477</v>
      </c>
      <c r="U31" s="178">
        <f>+'Two-Year College Data'!FE28-'Two-Year College Data'!EZ28</f>
        <v>-162.24885237550552</v>
      </c>
      <c r="V31" s="183" t="s">
        <v>34</v>
      </c>
    </row>
    <row r="32" spans="1:22" x14ac:dyDescent="0.2">
      <c r="A32" s="178" t="s">
        <v>35</v>
      </c>
      <c r="B32" s="178"/>
      <c r="C32" s="179">
        <f>+'Two-Year College Data'!AG29</f>
        <v>72.910563501637085</v>
      </c>
      <c r="D32" s="180">
        <f>+'Two-Year College Data'!AW29</f>
        <v>50.801309667413406</v>
      </c>
      <c r="E32" s="179">
        <f>+'Two-Year College Data'!BM29</f>
        <v>43.90832328106152</v>
      </c>
      <c r="F32" s="179">
        <f>+'Two-Year College Data'!CC29</f>
        <v>15.716008960882302</v>
      </c>
      <c r="G32" s="179">
        <f>+'Two-Year College Data'!CS29</f>
        <v>34.34430466999828</v>
      </c>
      <c r="H32" s="181">
        <f>+'Two-Year College Data'!DI29</f>
        <v>4729.3246268656712</v>
      </c>
      <c r="I32" s="178">
        <f>+'Two-Year College Data'!DY29</f>
        <v>1547.8084772370487</v>
      </c>
      <c r="J32" s="178">
        <f>+'Two-Year College Data'!EO29</f>
        <v>2791.0515350877195</v>
      </c>
      <c r="K32" s="178">
        <f>+'Two-Year College Data'!FE29</f>
        <v>4695.28198695434</v>
      </c>
      <c r="L32" s="168"/>
      <c r="M32" s="182">
        <f>+'Two-Year College Data'!AG29-'Two-Year College Data'!AB29</f>
        <v>-2.8753221188653697</v>
      </c>
      <c r="N32" s="180">
        <f>+'Two-Year College Data'!AW29-'Two-Year College Data'!AR29</f>
        <v>-0.55584220734987611</v>
      </c>
      <c r="O32" s="179">
        <f>+'Two-Year College Data'!BM29-'Two-Year College Data'!BH29</f>
        <v>-1.9192237458290222</v>
      </c>
      <c r="P32" s="179">
        <f>+'Two-Year College Data'!CC29-'Two-Year College Data'!BX29</f>
        <v>2.9903430096135217</v>
      </c>
      <c r="Q32" s="179">
        <f>+'Two-Year College Data'!CS29-'Two-Year College Data'!CN29</f>
        <v>-13.768307373935563</v>
      </c>
      <c r="R32" s="181">
        <f>+'Two-Year College Data'!DI29-'Two-Year College Data'!DD29</f>
        <v>318.79832401414751</v>
      </c>
      <c r="S32" s="178">
        <f>+'Two-Year College Data'!DY29-'Two-Year College Data'!DT29</f>
        <v>553.96467558415611</v>
      </c>
      <c r="T32" s="178">
        <f>+'Two-Year College Data'!EO29-'Two-Year College Data'!EJ29</f>
        <v>797.30947159565608</v>
      </c>
      <c r="U32" s="178">
        <f>+'Two-Year College Data'!FE29-'Two-Year College Data'!EZ29</f>
        <v>-843.81562522094191</v>
      </c>
      <c r="V32" s="183" t="s">
        <v>35</v>
      </c>
    </row>
    <row r="33" spans="1:22" x14ac:dyDescent="0.2">
      <c r="A33" s="184" t="s">
        <v>37</v>
      </c>
      <c r="B33" s="172"/>
      <c r="C33" s="173">
        <f>+'Two-Year College Data'!AG30</f>
        <v>60.963244613434732</v>
      </c>
      <c r="D33" s="174">
        <f>+'Two-Year College Data'!AW30</f>
        <v>48.130544993662866</v>
      </c>
      <c r="E33" s="173">
        <f>+'Two-Year College Data'!BM30</f>
        <v>2.7249683143219268</v>
      </c>
      <c r="F33" s="173">
        <f>+'Two-Year College Data'!CC30</f>
        <v>27.788339670468947</v>
      </c>
      <c r="G33" s="173">
        <f>+'Two-Year College Data'!CS30</f>
        <v>13.371356147021546</v>
      </c>
      <c r="H33" s="175">
        <f>+'Two-Year College Data'!DI30</f>
        <v>4242.7340355497035</v>
      </c>
      <c r="I33" s="172">
        <f>+'Two-Year College Data'!DY30</f>
        <v>2469.9767441860463</v>
      </c>
      <c r="J33" s="172">
        <f>+'Two-Year College Data'!EO30</f>
        <v>1315.2451539338654</v>
      </c>
      <c r="K33" s="172">
        <f>+'Two-Year College Data'!FE30</f>
        <v>4566.2061611374411</v>
      </c>
      <c r="L33" s="168"/>
      <c r="M33" s="176">
        <f>+'Two-Year College Data'!AG30-'Two-Year College Data'!AB30</f>
        <v>11.259580820331287</v>
      </c>
      <c r="N33" s="174">
        <f>+'Two-Year College Data'!AW30-'Two-Year College Data'!AR30</f>
        <v>10.980760510904247</v>
      </c>
      <c r="O33" s="173">
        <f>+'Two-Year College Data'!BM30-'Two-Year College Data'!BH30</f>
        <v>3.1002797080547762E-2</v>
      </c>
      <c r="P33" s="173">
        <f>+'Two-Year College Data'!CC30-'Two-Year College Data'!BX30</f>
        <v>10.008167256675844</v>
      </c>
      <c r="Q33" s="173">
        <f>+'Two-Year College Data'!CS30-'Two-Year College Data'!CN30</f>
        <v>0.22480442288361502</v>
      </c>
      <c r="R33" s="175">
        <f>+'Two-Year College Data'!DI30-'Two-Year College Data'!DD30</f>
        <v>251.13940175710013</v>
      </c>
      <c r="S33" s="172">
        <f>+'Two-Year College Data'!DY30-'Two-Year College Data'!DT30</f>
        <v>394.74674418604627</v>
      </c>
      <c r="T33" s="172">
        <f>+'Two-Year College Data'!EO30-'Two-Year College Data'!EJ30</f>
        <v>212.87242666113821</v>
      </c>
      <c r="U33" s="172">
        <f>+'Two-Year College Data'!FE30-'Two-Year College Data'!EZ30</f>
        <v>-100.38195361665748</v>
      </c>
      <c r="V33" s="185" t="s">
        <v>37</v>
      </c>
    </row>
    <row r="34" spans="1:22" x14ac:dyDescent="0.2">
      <c r="A34" s="184" t="s">
        <v>38</v>
      </c>
      <c r="B34" s="172"/>
      <c r="C34" s="173">
        <f>+'Two-Year College Data'!AG31</f>
        <v>84.252758274824473</v>
      </c>
      <c r="D34" s="174">
        <f>+'Two-Year College Data'!AW31</f>
        <v>61.384152457372124</v>
      </c>
      <c r="E34" s="173">
        <f>+'Two-Year College Data'!BM31</f>
        <v>6.168505516549649</v>
      </c>
      <c r="F34" s="173">
        <f>+'Two-Year College Data'!CC31</f>
        <v>27.783350050150453</v>
      </c>
      <c r="G34" s="173">
        <f>+'Two-Year College Data'!CS31</f>
        <v>36.158475426278834</v>
      </c>
      <c r="H34" s="175">
        <f>+'Two-Year College Data'!DI31</f>
        <v>4386.8570261437908</v>
      </c>
      <c r="I34" s="172">
        <f>+'Two-Year College Data'!DY31</f>
        <v>2868.3414634146343</v>
      </c>
      <c r="J34" s="172">
        <f>+'Two-Year College Data'!EO31</f>
        <v>2910.4277978339351</v>
      </c>
      <c r="K34" s="172">
        <f>+'Two-Year College Data'!FE31</f>
        <v>4535.9764216366157</v>
      </c>
      <c r="L34" s="168"/>
      <c r="M34" s="176">
        <f>+'Two-Year College Data'!AG31-'Two-Year College Data'!AB31</f>
        <v>3.0670649872203626</v>
      </c>
      <c r="N34" s="174">
        <f>+'Two-Year College Data'!AW31-'Two-Year College Data'!AR31</f>
        <v>11.212667890983099</v>
      </c>
      <c r="O34" s="173">
        <f>+'Two-Year College Data'!BM31-'Two-Year College Data'!BH31</f>
        <v>-25.286663518237219</v>
      </c>
      <c r="P34" s="173">
        <f>+'Two-Year College Data'!CC31-'Two-Year College Data'!BX31</f>
        <v>-9.2573162898789434</v>
      </c>
      <c r="Q34" s="173">
        <f>+'Two-Year College Data'!CS31-'Two-Year College Data'!CN31</f>
        <v>-0.49022619057564754</v>
      </c>
      <c r="R34" s="175">
        <f>+'Two-Year College Data'!DI31-'Two-Year College Data'!DD31</f>
        <v>127.37655739379079</v>
      </c>
      <c r="S34" s="172">
        <f>+'Two-Year College Data'!DY31-'Two-Year College Data'!DT31</f>
        <v>2482.5937998632326</v>
      </c>
      <c r="T34" s="172">
        <f>+'Two-Year College Data'!EO31-'Two-Year College Data'!EJ31</f>
        <v>1079.0852052413425</v>
      </c>
      <c r="U34" s="172">
        <f>+'Two-Year College Data'!FE31-'Two-Year College Data'!EZ31</f>
        <v>-797.89389921899965</v>
      </c>
      <c r="V34" s="185" t="s">
        <v>38</v>
      </c>
    </row>
    <row r="35" spans="1:22" x14ac:dyDescent="0.2">
      <c r="A35" s="184" t="s">
        <v>48</v>
      </c>
      <c r="B35" s="172"/>
      <c r="C35" s="173">
        <f>+'Two-Year College Data'!AG32</f>
        <v>88.115134633240487</v>
      </c>
      <c r="D35" s="174">
        <f>+'Two-Year College Data'!AW32</f>
        <v>62.116991643454035</v>
      </c>
      <c r="E35" s="173">
        <f>+'Two-Year College Data'!BM32</f>
        <v>29.805013927576603</v>
      </c>
      <c r="F35" s="173">
        <f>+'Two-Year College Data'!CC32</f>
        <v>29.062209842154129</v>
      </c>
      <c r="G35" s="173">
        <f>+'Two-Year College Data'!CS32</f>
        <v>49.210770659238626</v>
      </c>
      <c r="H35" s="175">
        <f>+'Two-Year College Data'!DI32</f>
        <v>3889.2137518684603</v>
      </c>
      <c r="I35" s="172">
        <f>+'Two-Year College Data'!DY32</f>
        <v>1300.4797507788162</v>
      </c>
      <c r="J35" s="172">
        <f>+'Two-Year College Data'!EO32</f>
        <v>2819.4568690095848</v>
      </c>
      <c r="K35" s="172">
        <f>+'Two-Year College Data'!FE32</f>
        <v>5226.2981132075474</v>
      </c>
      <c r="L35" s="168"/>
      <c r="M35" s="176">
        <f>+'Two-Year College Data'!AG32-'Two-Year College Data'!AB32</f>
        <v>2.3923505761316335</v>
      </c>
      <c r="N35" s="174">
        <f>+'Two-Year College Data'!AW32-'Two-Year College Data'!AR32</f>
        <v>2.8070570806937738</v>
      </c>
      <c r="O35" s="173">
        <f>+'Two-Year College Data'!BM32-'Two-Year College Data'!BH32</f>
        <v>-4.1628623365518891</v>
      </c>
      <c r="P35" s="173">
        <f>+'Two-Year College Data'!CC32-'Two-Year College Data'!BX32</f>
        <v>6.2186643335283129</v>
      </c>
      <c r="Q35" s="173">
        <f>+'Two-Year College Data'!CS32-'Two-Year College Data'!CN32</f>
        <v>1.9769812481737858</v>
      </c>
      <c r="R35" s="175">
        <f>+'Two-Year College Data'!DI32-'Two-Year College Data'!DD32</f>
        <v>-584.85344973635438</v>
      </c>
      <c r="S35" s="172">
        <f>+'Two-Year College Data'!DY32-'Two-Year College Data'!DT32</f>
        <v>-165.37489020191924</v>
      </c>
      <c r="T35" s="172">
        <f>+'Two-Year College Data'!EO32-'Two-Year College Data'!EJ32</f>
        <v>762.27718150958481</v>
      </c>
      <c r="U35" s="172">
        <f>+'Two-Year College Data'!FE32-'Two-Year College Data'!EZ32</f>
        <v>-170.84798251033681</v>
      </c>
      <c r="V35" s="185" t="s">
        <v>48</v>
      </c>
    </row>
    <row r="36" spans="1:22" x14ac:dyDescent="0.2">
      <c r="A36" s="184" t="s">
        <v>50</v>
      </c>
      <c r="B36" s="172"/>
      <c r="C36" s="173">
        <f>+'Two-Year College Data'!AG33</f>
        <v>73.169984686064311</v>
      </c>
      <c r="D36" s="174">
        <f>+'Two-Year College Data'!AW33</f>
        <v>50.444104134762632</v>
      </c>
      <c r="E36" s="173">
        <f>+'Two-Year College Data'!BM33</f>
        <v>30.627871362940272</v>
      </c>
      <c r="F36" s="173">
        <f>+'Two-Year College Data'!CC33</f>
        <v>17.886676875957122</v>
      </c>
      <c r="G36" s="173">
        <f>+'Two-Year College Data'!CS33</f>
        <v>16.079632465543643</v>
      </c>
      <c r="H36" s="175">
        <f>+'Two-Year College Data'!DI33</f>
        <v>4242.6848816029142</v>
      </c>
      <c r="I36" s="172">
        <f>+'Two-Year College Data'!DY33</f>
        <v>1010.674</v>
      </c>
      <c r="J36" s="172">
        <f>+'Two-Year College Data'!EO33</f>
        <v>1478.347602739726</v>
      </c>
      <c r="K36" s="172">
        <f>+'Two-Year College Data'!FE33</f>
        <v>5989.68</v>
      </c>
      <c r="L36" s="168"/>
      <c r="M36" s="176">
        <f>+'Two-Year College Data'!AG33-'Two-Year College Data'!AB33</f>
        <v>6.1776109968364779</v>
      </c>
      <c r="N36" s="174">
        <f>+'Two-Year College Data'!AW33-'Two-Year College Data'!AR33</f>
        <v>7.78442825297045</v>
      </c>
      <c r="O36" s="173">
        <f>+'Two-Year College Data'!BM33-'Two-Year College Data'!BH33</f>
        <v>-1.1404794473552471</v>
      </c>
      <c r="P36" s="173">
        <f>+'Two-Year College Data'!CC33-'Two-Year College Data'!BX33</f>
        <v>7.5911573335357669</v>
      </c>
      <c r="Q36" s="173">
        <f>+'Two-Year College Data'!CS33-'Two-Year College Data'!CN33</f>
        <v>0.2788698344664251</v>
      </c>
      <c r="R36" s="175">
        <f>+'Two-Year College Data'!DI33-'Two-Year College Data'!DD33</f>
        <v>-136.96204577138724</v>
      </c>
      <c r="S36" s="172">
        <f>+'Two-Year College Data'!DY33-'Two-Year College Data'!DT33</f>
        <v>166.19688072018005</v>
      </c>
      <c r="T36" s="172">
        <f>+'Two-Year College Data'!EO33-'Two-Year College Data'!EJ33</f>
        <v>577.81519533231858</v>
      </c>
      <c r="U36" s="172">
        <f>+'Two-Year College Data'!FE33-'Two-Year College Data'!EZ33</f>
        <v>-296.3577073906481</v>
      </c>
      <c r="V36" s="185" t="s">
        <v>50</v>
      </c>
    </row>
    <row r="37" spans="1:22" x14ac:dyDescent="0.2">
      <c r="A37" s="178" t="s">
        <v>53</v>
      </c>
      <c r="B37" s="178"/>
      <c r="C37" s="179">
        <f>+'Two-Year College Data'!AG34</f>
        <v>86.012364760432774</v>
      </c>
      <c r="D37" s="180">
        <f>+'Two-Year College Data'!AW34</f>
        <v>66.30602782071098</v>
      </c>
      <c r="E37" s="179">
        <f>+'Two-Year College Data'!BM34</f>
        <v>60.030911901081922</v>
      </c>
      <c r="F37" s="179">
        <f>+'Two-Year College Data'!CC34</f>
        <v>15.502318392581143</v>
      </c>
      <c r="G37" s="179">
        <f>+'Two-Year College Data'!CS34</f>
        <v>11.391035548686244</v>
      </c>
      <c r="H37" s="181">
        <f>+'Two-Year College Data'!DI34</f>
        <v>4656.9058275058278</v>
      </c>
      <c r="I37" s="178">
        <f>+'Two-Year College Data'!DY34</f>
        <v>949.23377960865082</v>
      </c>
      <c r="J37" s="178">
        <f>+'Two-Year College Data'!EO34</f>
        <v>1178.5663010967098</v>
      </c>
      <c r="K37" s="178">
        <f>+'Two-Year College Data'!FE34</f>
        <v>3875.3120759837179</v>
      </c>
      <c r="L37" s="168"/>
      <c r="M37" s="182">
        <f>+'Two-Year College Data'!AG34-'Two-Year College Data'!AB34</f>
        <v>-1.4311432400558033</v>
      </c>
      <c r="N37" s="180">
        <f>+'Two-Year College Data'!AW34-'Two-Year College Data'!AR34</f>
        <v>-0.28735192767059914</v>
      </c>
      <c r="O37" s="179">
        <f>+'Two-Year College Data'!BM34-'Two-Year College Data'!BH34</f>
        <v>3.5511268760422254</v>
      </c>
      <c r="P37" s="179">
        <f>+'Two-Year College Data'!CC34-'Two-Year College Data'!BX34</f>
        <v>6.5002419298963989</v>
      </c>
      <c r="Q37" s="179">
        <f>+'Two-Year College Data'!CS34-'Two-Year College Data'!CN34</f>
        <v>-9.715596917418555</v>
      </c>
      <c r="R37" s="181">
        <f>+'Two-Year College Data'!DI34-'Two-Year College Data'!DD34</f>
        <v>207.39280476188105</v>
      </c>
      <c r="S37" s="178">
        <f>+'Two-Year College Data'!DY34-'Two-Year College Data'!DT34</f>
        <v>40.542603138062532</v>
      </c>
      <c r="T37" s="178">
        <f>+'Two-Year College Data'!EO34-'Two-Year College Data'!EJ34</f>
        <v>-180.72542210546112</v>
      </c>
      <c r="U37" s="178">
        <f>+'Two-Year College Data'!FE34-'Two-Year College Data'!EZ34</f>
        <v>-1297.6109564236899</v>
      </c>
      <c r="V37" s="183" t="s">
        <v>53</v>
      </c>
    </row>
    <row r="38" spans="1:22" x14ac:dyDescent="0.2">
      <c r="A38" s="178" t="s">
        <v>57</v>
      </c>
      <c r="B38" s="178"/>
      <c r="C38" s="179">
        <f>+'Two-Year College Data'!AG35</f>
        <v>72.506117748668487</v>
      </c>
      <c r="D38" s="180">
        <f>+'Two-Year College Data'!AW35</f>
        <v>54.627896933928312</v>
      </c>
      <c r="E38" s="179">
        <f>+'Two-Year College Data'!BM35</f>
        <v>20.915503094861091</v>
      </c>
      <c r="F38" s="179">
        <f>+'Two-Year College Data'!CC35</f>
        <v>10.018713113574204</v>
      </c>
      <c r="G38" s="179">
        <f>+'Two-Year College Data'!CS35</f>
        <v>38.865697423348209</v>
      </c>
      <c r="H38" s="181">
        <f>+'Two-Year College Data'!DI35</f>
        <v>4278.519104084321</v>
      </c>
      <c r="I38" s="178">
        <f>+'Two-Year College Data'!DY35</f>
        <v>1863.9779766001377</v>
      </c>
      <c r="J38" s="178">
        <f>+'Two-Year College Data'!EO35</f>
        <v>2116.9971264367814</v>
      </c>
      <c r="K38" s="178">
        <f>+'Two-Year College Data'!FE35</f>
        <v>5260.2218518518521</v>
      </c>
      <c r="L38" s="168"/>
      <c r="M38" s="182">
        <f>+'Two-Year College Data'!AG35-'Two-Year College Data'!AB35</f>
        <v>-0.2074406145221559</v>
      </c>
      <c r="N38" s="180">
        <f>+'Two-Year College Data'!AW35-'Two-Year College Data'!AR35</f>
        <v>3.1193168848994617</v>
      </c>
      <c r="O38" s="179">
        <f>+'Two-Year College Data'!BM35-'Two-Year College Data'!BH35</f>
        <v>-16.619854250038021</v>
      </c>
      <c r="P38" s="179">
        <f>+'Two-Year College Data'!CC35-'Two-Year College Data'!BX35</f>
        <v>-0.8147773635142368</v>
      </c>
      <c r="Q38" s="179">
        <f>+'Two-Year College Data'!CS35-'Two-Year College Data'!CN35</f>
        <v>-2.9219699347509831</v>
      </c>
      <c r="R38" s="181">
        <f>+'Two-Year College Data'!DI35-'Two-Year College Data'!DD35</f>
        <v>137.53374805283693</v>
      </c>
      <c r="S38" s="178">
        <f>+'Two-Year College Data'!DY35-'Two-Year College Data'!DT35</f>
        <v>-69.669850578962951</v>
      </c>
      <c r="T38" s="178">
        <f>+'Two-Year College Data'!EO35-'Two-Year College Data'!EJ35</f>
        <v>581.4818958014464</v>
      </c>
      <c r="U38" s="178">
        <f>+'Two-Year College Data'!FE35-'Two-Year College Data'!EZ35</f>
        <v>-416.92661385211886</v>
      </c>
      <c r="V38" s="183" t="s">
        <v>57</v>
      </c>
    </row>
    <row r="39" spans="1:22" x14ac:dyDescent="0.2">
      <c r="A39" s="178" t="s">
        <v>61</v>
      </c>
      <c r="B39" s="178"/>
      <c r="C39" s="179">
        <f>+'Two-Year College Data'!AG36</f>
        <v>80.824162959494259</v>
      </c>
      <c r="D39" s="180">
        <f>+'Two-Year College Data'!AW36</f>
        <v>44.884102083821119</v>
      </c>
      <c r="E39" s="179">
        <f>+'Two-Year College Data'!BM36</f>
        <v>19.690938890189653</v>
      </c>
      <c r="F39" s="179">
        <f>+'Two-Year College Data'!CC36</f>
        <v>30.718801217513462</v>
      </c>
      <c r="G39" s="179">
        <f>+'Two-Year College Data'!CS36</f>
        <v>40.5525638023882</v>
      </c>
      <c r="H39" s="181">
        <f>+'Two-Year College Data'!DI36</f>
        <v>4495.9014084507044</v>
      </c>
      <c r="I39" s="178">
        <f>+'Two-Year College Data'!DY36</f>
        <v>3256.8977407847801</v>
      </c>
      <c r="J39" s="178">
        <f>+'Two-Year College Data'!EO36</f>
        <v>2177.8231707317073</v>
      </c>
      <c r="K39" s="178">
        <f>+'Two-Year College Data'!FE36</f>
        <v>3397.6374133949193</v>
      </c>
      <c r="L39" s="168"/>
      <c r="M39" s="182">
        <f>+'Two-Year College Data'!AG36-'Two-Year College Data'!AB36</f>
        <v>13.091379879793465</v>
      </c>
      <c r="N39" s="180">
        <f>+'Two-Year College Data'!AW36-'Two-Year College Data'!AR36</f>
        <v>4.6983914828409823</v>
      </c>
      <c r="O39" s="179">
        <f>+'Two-Year College Data'!BM36-'Two-Year College Data'!BH36</f>
        <v>10.302236285082612</v>
      </c>
      <c r="P39" s="179">
        <f>+'Two-Year College Data'!CC36-'Two-Year College Data'!BX36</f>
        <v>5.4415249729945039</v>
      </c>
      <c r="Q39" s="179">
        <f>+'Two-Year College Data'!CS36-'Two-Year College Data'!CN36</f>
        <v>17.777222043296117</v>
      </c>
      <c r="R39" s="181">
        <f>+'Two-Year College Data'!DI36-'Two-Year College Data'!DD36</f>
        <v>-416.55622954672799</v>
      </c>
      <c r="S39" s="178">
        <f>+'Two-Year College Data'!DY36-'Two-Year College Data'!DT36</f>
        <v>1962.6504880375273</v>
      </c>
      <c r="T39" s="178">
        <f>+'Two-Year College Data'!EO36-'Two-Year College Data'!EJ36</f>
        <v>345.80276256844195</v>
      </c>
      <c r="U39" s="178">
        <f>+'Two-Year College Data'!FE36-'Two-Year College Data'!EZ36</f>
        <v>-563.13495353599819</v>
      </c>
      <c r="V39" s="183" t="s">
        <v>61</v>
      </c>
    </row>
    <row r="40" spans="1:22" x14ac:dyDescent="0.2">
      <c r="A40" s="178" t="s">
        <v>63</v>
      </c>
      <c r="B40" s="178"/>
      <c r="C40" s="179">
        <f>+'Two-Year College Data'!AG37</f>
        <v>64.483941378235116</v>
      </c>
      <c r="D40" s="180">
        <f>+'Two-Year College Data'!AW37</f>
        <v>44.987527284066104</v>
      </c>
      <c r="E40" s="179">
        <f>+'Two-Year College Data'!BM37</f>
        <v>35.336763330215156</v>
      </c>
      <c r="F40" s="179">
        <f>+'Two-Year College Data'!CC37</f>
        <v>15.5207358902401</v>
      </c>
      <c r="G40" s="179">
        <f>+'Two-Year College Data'!CS37</f>
        <v>16.580916744621142</v>
      </c>
      <c r="H40" s="181">
        <f>+'Two-Year College Data'!DI37</f>
        <v>4228.2968289724486</v>
      </c>
      <c r="I40" s="178">
        <f>+'Two-Year College Data'!DY37</f>
        <v>3064.6748290315463</v>
      </c>
      <c r="J40" s="178">
        <f>+'Two-Year College Data'!EO37</f>
        <v>1560.082370668006</v>
      </c>
      <c r="K40" s="178">
        <f>+'Two-Year College Data'!FE37</f>
        <v>4926.1410437235545</v>
      </c>
      <c r="L40" s="168"/>
      <c r="M40" s="182">
        <f>+'Two-Year College Data'!AG37-'Two-Year College Data'!AB37</f>
        <v>14.287119684110614</v>
      </c>
      <c r="N40" s="180">
        <f>+'Two-Year College Data'!AW37-'Two-Year College Data'!AR37</f>
        <v>5.1566481471656829</v>
      </c>
      <c r="O40" s="179">
        <f>+'Two-Year College Data'!BM37-'Two-Year College Data'!BH37</f>
        <v>2.977818877671055</v>
      </c>
      <c r="P40" s="179">
        <f>+'Two-Year College Data'!CC37-'Two-Year College Data'!BX37</f>
        <v>7.8082413575093828</v>
      </c>
      <c r="Q40" s="179">
        <f>+'Two-Year College Data'!CS37-'Two-Year College Data'!CN37</f>
        <v>1.9067659937828285</v>
      </c>
      <c r="R40" s="181">
        <f>+'Two-Year College Data'!DI37-'Two-Year College Data'!DD37</f>
        <v>196.87186557566974</v>
      </c>
      <c r="S40" s="178">
        <f>+'Two-Year College Data'!DY37-'Two-Year College Data'!DT37</f>
        <v>1063.9136215523843</v>
      </c>
      <c r="T40" s="178">
        <f>+'Two-Year College Data'!EO37-'Two-Year College Data'!EJ37</f>
        <v>268.98690753000983</v>
      </c>
      <c r="U40" s="178">
        <f>+'Two-Year College Data'!FE37-'Two-Year College Data'!EZ37</f>
        <v>244.68848535296365</v>
      </c>
      <c r="V40" s="183" t="s">
        <v>63</v>
      </c>
    </row>
    <row r="41" spans="1:22" x14ac:dyDescent="0.2">
      <c r="A41" s="191" t="s">
        <v>65</v>
      </c>
      <c r="B41" s="191"/>
      <c r="C41" s="192">
        <f>+'Two-Year College Data'!AG38</f>
        <v>91.900452488687776</v>
      </c>
      <c r="D41" s="193">
        <f>+'Two-Year College Data'!AW38</f>
        <v>36.018099547511312</v>
      </c>
      <c r="E41" s="192">
        <f>+'Two-Year College Data'!BM38</f>
        <v>43.438914027149323</v>
      </c>
      <c r="F41" s="192">
        <f>+'Two-Year College Data'!CC38</f>
        <v>59.592760180995477</v>
      </c>
      <c r="G41" s="192">
        <f>+'Two-Year College Data'!CS38</f>
        <v>28.371040723981899</v>
      </c>
      <c r="H41" s="194">
        <f>+'Two-Year College Data'!DI38</f>
        <v>4202.88567839196</v>
      </c>
      <c r="I41" s="191">
        <f>+'Two-Year College Data'!DY38</f>
        <v>2244.5791666666669</v>
      </c>
      <c r="J41" s="191">
        <f>+'Two-Year College Data'!EO38</f>
        <v>3178.378132118451</v>
      </c>
      <c r="K41" s="191">
        <f>+'Two-Year College Data'!FE38</f>
        <v>4182.4912280701756</v>
      </c>
      <c r="L41" s="168"/>
      <c r="M41" s="192">
        <f>+'Two-Year College Data'!AG38-'Two-Year College Data'!AB38</f>
        <v>3.3483840150786506</v>
      </c>
      <c r="N41" s="193">
        <f>+'Two-Year College Data'!AW38-'Two-Year College Data'!AR38</f>
        <v>1.0680282208351386</v>
      </c>
      <c r="O41" s="192">
        <f>+'Two-Year College Data'!BM38-'Two-Year College Data'!BH38</f>
        <v>0.60724498292678675</v>
      </c>
      <c r="P41" s="192">
        <f>+'Two-Year College Data'!CC38-'Two-Year College Data'!BX38</f>
        <v>6.7040297958314241</v>
      </c>
      <c r="Q41" s="192">
        <f>+'Two-Year College Data'!CS38-'Two-Year College Data'!CN38</f>
        <v>0.80328038161385251</v>
      </c>
      <c r="R41" s="194">
        <f>+'Two-Year College Data'!DI38-'Two-Year College Data'!DD38</f>
        <v>-289.24799507742773</v>
      </c>
      <c r="S41" s="191">
        <f>+'Two-Year College Data'!DY38-'Two-Year College Data'!DT38</f>
        <v>227.28857549264512</v>
      </c>
      <c r="T41" s="191">
        <f>+'Two-Year College Data'!EO38-'Two-Year College Data'!EJ38</f>
        <v>505.47253535513346</v>
      </c>
      <c r="U41" s="191">
        <f>+'Two-Year College Data'!FE38-'Two-Year College Data'!EZ38</f>
        <v>-7.7377499375861589</v>
      </c>
      <c r="V41" s="195" t="s">
        <v>65</v>
      </c>
    </row>
    <row r="42" spans="1:22" x14ac:dyDescent="0.2">
      <c r="A42" s="172" t="s">
        <v>95</v>
      </c>
      <c r="B42" s="172"/>
      <c r="C42" s="173">
        <f>+'Two-Year College Data'!AG39</f>
        <v>79.968123072658599</v>
      </c>
      <c r="D42" s="174">
        <f>+'Two-Year College Data'!AW39</f>
        <v>53.669658016007759</v>
      </c>
      <c r="E42" s="173">
        <f>+'Two-Year College Data'!BM39</f>
        <v>24.034510238730466</v>
      </c>
      <c r="F42" s="173">
        <f>+'Two-Year College Data'!CC39</f>
        <v>18.805308201379024</v>
      </c>
      <c r="G42" s="173">
        <f>+'Two-Year College Data'!CS39</f>
        <v>38.346557638335469</v>
      </c>
      <c r="H42" s="175">
        <f>+'Two-Year College Data'!DI39</f>
        <v>4388.5734557380438</v>
      </c>
      <c r="I42" s="172">
        <f>+'Two-Year College Data'!DY39</f>
        <v>1787.2124383703831</v>
      </c>
      <c r="J42" s="172">
        <f>+'Two-Year College Data'!EO39</f>
        <v>2007.7948188819694</v>
      </c>
      <c r="K42" s="172">
        <f>+'Two-Year College Data'!FE39</f>
        <v>4794.7226579441958</v>
      </c>
      <c r="L42" s="168"/>
      <c r="M42" s="176">
        <f>+'Two-Year College Data'!AG39-'Two-Year College Data'!AB39</f>
        <v>4.7008006342553585</v>
      </c>
      <c r="N42" s="174">
        <f>+'Two-Year College Data'!AW39-'Two-Year College Data'!AR39</f>
        <v>2.93372198433498</v>
      </c>
      <c r="O42" s="173">
        <f>+'Two-Year College Data'!BM39-'Two-Year College Data'!BH39</f>
        <v>4.2234570189060676</v>
      </c>
      <c r="P42" s="173">
        <f>+'Two-Year College Data'!CC39-'Two-Year College Data'!BX39</f>
        <v>5.7925579080611111</v>
      </c>
      <c r="Q42" s="173">
        <f>+'Two-Year College Data'!CS39-'Two-Year College Data'!CN39</f>
        <v>-1.4229028235220866</v>
      </c>
      <c r="R42" s="175">
        <f>+'Two-Year College Data'!DI39-'Two-Year College Data'!DD39</f>
        <v>39.612110758154813</v>
      </c>
      <c r="S42" s="172">
        <f>+'Two-Year College Data'!DY39-'Two-Year College Data'!DT39</f>
        <v>259.76573914505479</v>
      </c>
      <c r="T42" s="172">
        <f>+'Two-Year College Data'!EO39-'Two-Year College Data'!EJ39</f>
        <v>446.25836900589047</v>
      </c>
      <c r="U42" s="172">
        <f>+'Two-Year College Data'!FE39-'Two-Year College Data'!EZ39</f>
        <v>-209.92554328341521</v>
      </c>
      <c r="V42" s="177" t="s">
        <v>95</v>
      </c>
    </row>
    <row r="43" spans="1:22" x14ac:dyDescent="0.2">
      <c r="A43" s="172" t="s">
        <v>97</v>
      </c>
      <c r="B43" s="172"/>
      <c r="C43" s="173">
        <f>(C42/C$8)*100</f>
        <v>103.80896194080198</v>
      </c>
      <c r="D43" s="174">
        <f t="shared" ref="D43" si="9">(D42/D$8)*100</f>
        <v>143.24630855645802</v>
      </c>
      <c r="E43" s="173">
        <f t="shared" ref="E43" si="10">(E42/E$8)*100</f>
        <v>64.148999582476407</v>
      </c>
      <c r="F43" s="173">
        <f t="shared" ref="F43" si="11">(F42/F$8)*100</f>
        <v>139.04941305753533</v>
      </c>
      <c r="G43" s="173">
        <f t="shared" ref="G43" si="12">(G42/G$8)*100</f>
        <v>159.57577792784147</v>
      </c>
      <c r="H43" s="174">
        <f t="shared" ref="H43" si="13">(H42/H$8)*100</f>
        <v>97.36782967632108</v>
      </c>
      <c r="I43" s="173">
        <f t="shared" ref="I43" si="14">(I42/I$8)*100</f>
        <v>96.284605704190696</v>
      </c>
      <c r="J43" s="173">
        <f t="shared" ref="J43" si="15">(J42/J$8)*100</f>
        <v>97.999109897987083</v>
      </c>
      <c r="K43" s="173">
        <f t="shared" ref="K43" si="16">(K42/K$8)*100</f>
        <v>103.25891624332375</v>
      </c>
      <c r="L43" s="168"/>
      <c r="M43" s="176"/>
      <c r="N43" s="174"/>
      <c r="O43" s="173"/>
      <c r="P43" s="173"/>
      <c r="Q43" s="173"/>
      <c r="R43" s="175"/>
      <c r="S43" s="172"/>
      <c r="T43" s="172"/>
      <c r="U43" s="172"/>
      <c r="V43" s="177"/>
    </row>
    <row r="44" spans="1:22" x14ac:dyDescent="0.2">
      <c r="A44" s="178" t="s">
        <v>39</v>
      </c>
      <c r="B44" s="178"/>
      <c r="C44" s="179">
        <f>+'Two-Year College Data'!AG41</f>
        <v>68.061561510436178</v>
      </c>
      <c r="D44" s="180">
        <f>+'Two-Year College Data'!AW41</f>
        <v>23.739316966869829</v>
      </c>
      <c r="E44" s="179">
        <f>+'Two-Year College Data'!BM41</f>
        <v>23.739316966869829</v>
      </c>
      <c r="F44" s="179">
        <f>+'Two-Year College Data'!CC41</f>
        <v>12.765160543430149</v>
      </c>
      <c r="G44" s="179">
        <f>+'Two-Year College Data'!CS41</f>
        <v>23.419251591814501</v>
      </c>
      <c r="H44" s="181">
        <f>+'Two-Year College Data'!DI41</f>
        <v>4482.2379941083782</v>
      </c>
      <c r="I44" s="178">
        <f>+'Two-Year College Data'!DY41</f>
        <v>1278.4049053356282</v>
      </c>
      <c r="J44" s="178">
        <f>+'Two-Year College Data'!EO41</f>
        <v>2533.2461989863964</v>
      </c>
      <c r="K44" s="178">
        <f>+'Two-Year College Data'!FE41</f>
        <v>4054.7481826112244</v>
      </c>
      <c r="L44" s="168"/>
      <c r="M44" s="182">
        <f>+'Two-Year College Data'!AG41-'Two-Year College Data'!AB41</f>
        <v>6.1929659709545604</v>
      </c>
      <c r="N44" s="180">
        <f>+'Two-Year College Data'!AW41-'Two-Year College Data'!AR41</f>
        <v>-21.628374413479776</v>
      </c>
      <c r="O44" s="179">
        <f>+'Two-Year College Data'!BM41-'Two-Year College Data'!BH41</f>
        <v>-0.98943529352800041</v>
      </c>
      <c r="P44" s="179">
        <f>+'Two-Year College Data'!CC41-'Two-Year College Data'!BX41</f>
        <v>2.4095246181739718</v>
      </c>
      <c r="Q44" s="179">
        <f>+'Two-Year College Data'!CS41-'Two-Year College Data'!CN41</f>
        <v>9.3445077702352375</v>
      </c>
      <c r="R44" s="181">
        <f>+'Two-Year College Data'!DI41-'Two-Year College Data'!DD41</f>
        <v>267.21593870414017</v>
      </c>
      <c r="S44" s="178">
        <f>+'Two-Year College Data'!DY41-'Two-Year College Data'!DT41</f>
        <v>-177.75840971616958</v>
      </c>
      <c r="T44" s="178">
        <f>+'Two-Year College Data'!EO41-'Two-Year College Data'!EJ41</f>
        <v>560.17576825298556</v>
      </c>
      <c r="U44" s="178">
        <f>+'Two-Year College Data'!FE41-'Two-Year College Data'!EZ41</f>
        <v>415.9852275791045</v>
      </c>
      <c r="V44" s="183" t="s">
        <v>39</v>
      </c>
    </row>
    <row r="45" spans="1:22" x14ac:dyDescent="0.2">
      <c r="A45" s="178" t="s">
        <v>40</v>
      </c>
      <c r="B45" s="178"/>
      <c r="C45" s="179">
        <f>+'Two-Year College Data'!AG42</f>
        <v>83.058110367892979</v>
      </c>
      <c r="D45" s="180">
        <f>+'Two-Year College Data'!AW42</f>
        <v>36.642976588628763</v>
      </c>
      <c r="E45" s="179">
        <f>+'Two-Year College Data'!BM42</f>
        <v>36.642976588628763</v>
      </c>
      <c r="F45" s="179">
        <f>+'Two-Year College Data'!CC42</f>
        <v>12.029682274247492</v>
      </c>
      <c r="G45" s="179">
        <f>+'Two-Year College Data'!CS42</f>
        <v>40.698160535117054</v>
      </c>
      <c r="H45" s="181">
        <f>+'Two-Year College Data'!DI42</f>
        <v>4599.6461287693564</v>
      </c>
      <c r="I45" s="178">
        <f>+'Two-Year College Data'!DY42</f>
        <v>3061.0345122646891</v>
      </c>
      <c r="J45" s="178">
        <f>+'Two-Year College Data'!EO42</f>
        <v>1278.7211120764553</v>
      </c>
      <c r="K45" s="178">
        <f>+'Two-Year College Data'!FE42</f>
        <v>5607.4866461222391</v>
      </c>
      <c r="L45" s="168"/>
      <c r="M45" s="182">
        <f>+'Two-Year College Data'!AG42-'Two-Year College Data'!AB42</f>
        <v>5.1969006971280578</v>
      </c>
      <c r="N45" s="180">
        <f>+'Two-Year College Data'!AW42-'Two-Year College Data'!AR42</f>
        <v>-22.182008971235909</v>
      </c>
      <c r="O45" s="179">
        <f>+'Two-Year College Data'!BM42-'Two-Year College Data'!BH42</f>
        <v>15.263324802177735</v>
      </c>
      <c r="P45" s="179">
        <f>+'Two-Year College Data'!CC42-'Two-Year College Data'!BX42</f>
        <v>4.1494941399129752</v>
      </c>
      <c r="Q45" s="179">
        <f>+'Two-Year College Data'!CS42-'Two-Year College Data'!CN42</f>
        <v>-6.0383688815014764</v>
      </c>
      <c r="R45" s="181">
        <f>+'Two-Year College Data'!DI42-'Two-Year College Data'!DD42</f>
        <v>-11.064630102855517</v>
      </c>
      <c r="S45" s="178">
        <f>+'Two-Year College Data'!DY42-'Two-Year College Data'!DT42</f>
        <v>1235.4717951670434</v>
      </c>
      <c r="T45" s="178">
        <f>+'Two-Year College Data'!EO42-'Two-Year College Data'!EJ42</f>
        <v>497.23420108169091</v>
      </c>
      <c r="U45" s="178">
        <f>+'Two-Year College Data'!FE42-'Two-Year College Data'!EZ42</f>
        <v>-513.5336575500769</v>
      </c>
      <c r="V45" s="183" t="s">
        <v>40</v>
      </c>
    </row>
    <row r="46" spans="1:22" x14ac:dyDescent="0.2">
      <c r="A46" s="178" t="s">
        <v>41</v>
      </c>
      <c r="B46" s="178"/>
      <c r="C46" s="179">
        <f>+'Two-Year College Data'!AG43</f>
        <v>86.575940860215056</v>
      </c>
      <c r="D46" s="180">
        <f>+'Two-Year College Data'!AW43</f>
        <v>16.439852150537636</v>
      </c>
      <c r="E46" s="179">
        <f>+'Two-Year College Data'!BM43</f>
        <v>16.439852150537636</v>
      </c>
      <c r="F46" s="179">
        <f>+'Two-Year College Data'!CC43</f>
        <v>28.746639784946236</v>
      </c>
      <c r="G46" s="179">
        <f>+'Two-Year College Data'!CS43</f>
        <v>57.2244623655914</v>
      </c>
      <c r="H46" s="181">
        <f>+'Two-Year College Data'!DI43</f>
        <v>4355.6937630270968</v>
      </c>
      <c r="I46" s="178">
        <f>+'Two-Year College Data'!DY43</f>
        <v>2204.4961676034745</v>
      </c>
      <c r="J46" s="178">
        <f>+'Two-Year College Data'!EO43</f>
        <v>2137.4915254237289</v>
      </c>
      <c r="K46" s="178">
        <f>+'Two-Year College Data'!FE43</f>
        <v>4983.3119495008805</v>
      </c>
      <c r="L46" s="168"/>
      <c r="M46" s="182">
        <f>+'Two-Year College Data'!AG43-'Two-Year College Data'!AB43</f>
        <v>4.2537008995126087</v>
      </c>
      <c r="N46" s="180">
        <f>+'Two-Year College Data'!AW43-'Two-Year College Data'!AR43</f>
        <v>-33.652251496766795</v>
      </c>
      <c r="O46" s="179">
        <f>+'Two-Year College Data'!BM43-'Two-Year College Data'!BH43</f>
        <v>7.8619324649180857</v>
      </c>
      <c r="P46" s="179">
        <f>+'Two-Year College Data'!CC43-'Two-Year College Data'!BX43</f>
        <v>8.3733130012055987</v>
      </c>
      <c r="Q46" s="179">
        <f>+'Two-Year College Data'!CS43-'Two-Year College Data'!CN43</f>
        <v>-3.0051827283543133</v>
      </c>
      <c r="R46" s="181">
        <f>+'Two-Year College Data'!DI43-'Two-Year College Data'!DD43</f>
        <v>32.424579403659664</v>
      </c>
      <c r="S46" s="178">
        <f>+'Two-Year College Data'!DY43-'Two-Year College Data'!DT43</f>
        <v>575.79466438228633</v>
      </c>
      <c r="T46" s="178">
        <f>+'Two-Year College Data'!EO43-'Two-Year College Data'!EJ43</f>
        <v>568.79261041468726</v>
      </c>
      <c r="U46" s="178">
        <f>+'Two-Year College Data'!FE43-'Two-Year College Data'!EZ43</f>
        <v>85.633287048030979</v>
      </c>
      <c r="V46" s="183" t="s">
        <v>41</v>
      </c>
    </row>
    <row r="47" spans="1:22" x14ac:dyDescent="0.2">
      <c r="A47" s="178" t="s">
        <v>42</v>
      </c>
      <c r="B47" s="178"/>
      <c r="C47" s="179">
        <f>+'Two-Year College Data'!AG44</f>
        <v>83.120446589081283</v>
      </c>
      <c r="D47" s="180">
        <f>+'Two-Year College Data'!AW44</f>
        <v>2.4789478664017413</v>
      </c>
      <c r="E47" s="179">
        <f>+'Two-Year College Data'!BM44</f>
        <v>2.4789478664017413</v>
      </c>
      <c r="F47" s="179">
        <f>+'Two-Year College Data'!CC44</f>
        <v>48.604409121014285</v>
      </c>
      <c r="G47" s="179">
        <f>+'Two-Year College Data'!CS44</f>
        <v>34.847194625792412</v>
      </c>
      <c r="H47" s="181">
        <f>+'Two-Year College Data'!DI44</f>
        <v>4325.7577708295012</v>
      </c>
      <c r="I47" s="178">
        <f>+'Two-Year College Data'!DY44</f>
        <v>1694.4732824427481</v>
      </c>
      <c r="J47" s="178">
        <f>+'Two-Year College Data'!EO44</f>
        <v>2256.720070079813</v>
      </c>
      <c r="K47" s="178">
        <f>+'Two-Year College Data'!FE44</f>
        <v>4355.4298126527292</v>
      </c>
      <c r="L47" s="168"/>
      <c r="M47" s="182">
        <f>+'Two-Year College Data'!AG44-'Two-Year College Data'!AB44</f>
        <v>-3.1857686711511661</v>
      </c>
      <c r="N47" s="180">
        <f>+'Two-Year College Data'!AW44-'Two-Year College Data'!AR44</f>
        <v>-46.754671806833898</v>
      </c>
      <c r="O47" s="179">
        <f>+'Two-Year College Data'!BM44-'Two-Year College Data'!BH44</f>
        <v>-1.3613755292526295</v>
      </c>
      <c r="P47" s="179">
        <f>+'Two-Year College Data'!CC44-'Two-Year College Data'!BX44</f>
        <v>-7.6024293495937698</v>
      </c>
      <c r="Q47" s="179">
        <f>+'Two-Year College Data'!CS44-'Two-Year College Data'!CN44</f>
        <v>-3.2865429521088814</v>
      </c>
      <c r="R47" s="181">
        <f>+'Two-Year College Data'!DI44-'Two-Year College Data'!DD44</f>
        <v>472.08825321061659</v>
      </c>
      <c r="S47" s="178">
        <f>+'Two-Year College Data'!DY44-'Two-Year College Data'!DT44</f>
        <v>729.67065086380069</v>
      </c>
      <c r="T47" s="178">
        <f>+'Two-Year College Data'!EO44-'Two-Year College Data'!EJ44</f>
        <v>485.34158641184786</v>
      </c>
      <c r="U47" s="178">
        <f>+'Two-Year College Data'!FE44-'Two-Year College Data'!EZ44</f>
        <v>221.91788685767642</v>
      </c>
      <c r="V47" s="183" t="s">
        <v>42</v>
      </c>
    </row>
    <row r="48" spans="1:22" x14ac:dyDescent="0.2">
      <c r="A48" s="184" t="s">
        <v>45</v>
      </c>
      <c r="B48" s="184"/>
      <c r="C48" s="173">
        <f>+'Two-Year College Data'!AG45</f>
        <v>77.509068923821047</v>
      </c>
      <c r="D48" s="174">
        <f>+'Two-Year College Data'!AW45</f>
        <v>15.433659448169726</v>
      </c>
      <c r="E48" s="173">
        <f>+'Two-Year College Data'!BM45</f>
        <v>15.433659448169726</v>
      </c>
      <c r="F48" s="173">
        <f>+'Two-Year College Data'!CC45</f>
        <v>14.982961415851378</v>
      </c>
      <c r="G48" s="173">
        <f>+'Two-Year College Data'!CS45</f>
        <v>33.538529185445753</v>
      </c>
      <c r="H48" s="175">
        <f>+'Two-Year College Data'!DI45</f>
        <v>4610.1708284939996</v>
      </c>
      <c r="I48" s="172">
        <f>+'Two-Year College Data'!DY45</f>
        <v>2646.6207264957266</v>
      </c>
      <c r="J48" s="172">
        <f>+'Two-Year College Data'!EO45</f>
        <v>1623.3543653705062</v>
      </c>
      <c r="K48" s="172">
        <f>+'Two-Year College Data'!FE45</f>
        <v>4159.3239921337263</v>
      </c>
      <c r="L48" s="168"/>
      <c r="M48" s="176">
        <f>+'Two-Year College Data'!AG45-'Two-Year College Data'!AB45</f>
        <v>6.265320732195363</v>
      </c>
      <c r="N48" s="174">
        <f>+'Two-Year College Data'!AW45-'Two-Year College Data'!AR45</f>
        <v>-35.853903069914011</v>
      </c>
      <c r="O48" s="173">
        <f>+'Two-Year College Data'!BM45-'Two-Year College Data'!BH45</f>
        <v>4.9719556495502903</v>
      </c>
      <c r="P48" s="173">
        <f>+'Two-Year College Data'!CC45-'Two-Year College Data'!BX45</f>
        <v>2.520678937448535</v>
      </c>
      <c r="Q48" s="173">
        <f>+'Two-Year College Data'!CS45-'Two-Year College Data'!CN45</f>
        <v>2.6618293135819933</v>
      </c>
      <c r="R48" s="175">
        <f>+'Two-Year College Data'!DI45-'Two-Year College Data'!DD45</f>
        <v>-187.28073501341532</v>
      </c>
      <c r="S48" s="172">
        <f>+'Two-Year College Data'!DY45-'Two-Year College Data'!DT45</f>
        <v>649.57647521164904</v>
      </c>
      <c r="T48" s="172">
        <f>+'Two-Year College Data'!EO45-'Two-Year College Data'!EJ45</f>
        <v>281.18919124115291</v>
      </c>
      <c r="U48" s="172">
        <f>+'Two-Year College Data'!FE45-'Two-Year College Data'!EZ45</f>
        <v>-656.98203196265968</v>
      </c>
      <c r="V48" s="185" t="s">
        <v>45</v>
      </c>
    </row>
    <row r="49" spans="1:22" x14ac:dyDescent="0.2">
      <c r="A49" s="184" t="s">
        <v>46</v>
      </c>
      <c r="B49" s="184"/>
      <c r="C49" s="173">
        <f>+'Two-Year College Data'!AG46</f>
        <v>82.868392393398665</v>
      </c>
      <c r="D49" s="174">
        <f>+'Two-Year College Data'!AW46</f>
        <v>48.856496607187736</v>
      </c>
      <c r="E49" s="173">
        <f>+'Two-Year College Data'!BM46</f>
        <v>48.856496607187736</v>
      </c>
      <c r="F49" s="173">
        <f>+'Two-Year College Data'!CC46</f>
        <v>6.1740805897629221</v>
      </c>
      <c r="G49" s="173">
        <f>+'Two-Year College Data'!CS46</f>
        <v>50.624109910362733</v>
      </c>
      <c r="H49" s="175">
        <f>+'Two-Year College Data'!DI46</f>
        <v>4178.8168144395186</v>
      </c>
      <c r="I49" s="172">
        <f>+'Two-Year College Data'!DY46</f>
        <v>1102.5615569272977</v>
      </c>
      <c r="J49" s="172">
        <f>+'Two-Year College Data'!EO46</f>
        <v>1026.9036635006785</v>
      </c>
      <c r="K49" s="172">
        <f>+'Two-Year College Data'!FE46</f>
        <v>5673.3197087539302</v>
      </c>
      <c r="L49" s="168"/>
      <c r="M49" s="176">
        <f>+'Two-Year College Data'!AG46-'Two-Year College Data'!AB46</f>
        <v>0.26781058320051443</v>
      </c>
      <c r="N49" s="174">
        <f>+'Two-Year College Data'!AW46-'Two-Year College Data'!AR46</f>
        <v>-0.64676921420750944</v>
      </c>
      <c r="O49" s="173">
        <f>+'Two-Year College Data'!BM46-'Two-Year College Data'!BH46</f>
        <v>5.3634399081372948</v>
      </c>
      <c r="P49" s="173">
        <f>+'Two-Year College Data'!CC46-'Two-Year College Data'!BX46</f>
        <v>1.27809288461994</v>
      </c>
      <c r="Q49" s="173">
        <f>+'Two-Year College Data'!CS46-'Two-Year College Data'!CN46</f>
        <v>-4.5106395270377888</v>
      </c>
      <c r="R49" s="175">
        <f>+'Two-Year College Data'!DI46-'Two-Year College Data'!DD46</f>
        <v>12.89376310345051</v>
      </c>
      <c r="S49" s="172">
        <f>+'Two-Year College Data'!DY46-'Two-Year College Data'!DT46</f>
        <v>-105.05946780768454</v>
      </c>
      <c r="T49" s="172">
        <f>+'Two-Year College Data'!EO46-'Two-Year College Data'!EJ46</f>
        <v>-282.11987910021844</v>
      </c>
      <c r="U49" s="172">
        <f>+'Two-Year College Data'!FE46-'Two-Year College Data'!EZ46</f>
        <v>108.02463657871886</v>
      </c>
      <c r="V49" s="185" t="s">
        <v>46</v>
      </c>
    </row>
    <row r="50" spans="1:22" x14ac:dyDescent="0.2">
      <c r="A50" s="184" t="s">
        <v>47</v>
      </c>
      <c r="B50" s="184"/>
      <c r="C50" s="173">
        <f>+'Two-Year College Data'!AG47</f>
        <v>89.326135033172889</v>
      </c>
      <c r="D50" s="174">
        <f>+'Two-Year College Data'!AW47</f>
        <v>58.143619097177059</v>
      </c>
      <c r="E50" s="173">
        <f>+'Two-Year College Data'!BM47</f>
        <v>58.143619097177059</v>
      </c>
      <c r="F50" s="173">
        <f>+'Two-Year College Data'!CC47</f>
        <v>9.5225705736958499</v>
      </c>
      <c r="G50" s="173">
        <f>+'Two-Year College Data'!CS47</f>
        <v>21.406270326525302</v>
      </c>
      <c r="H50" s="175">
        <f>+'Two-Year College Data'!DI47</f>
        <v>4314.0818265049211</v>
      </c>
      <c r="I50" s="172">
        <f>+'Two-Year College Data'!DY47</f>
        <v>2007.0568296230003</v>
      </c>
      <c r="J50" s="172">
        <f>+'Two-Year College Data'!EO47</f>
        <v>2225.6393442622953</v>
      </c>
      <c r="K50" s="172">
        <f>+'Two-Year College Data'!FE47</f>
        <v>3693.5931327863873</v>
      </c>
      <c r="L50" s="168"/>
      <c r="M50" s="176">
        <f>+'Two-Year College Data'!AG47-'Two-Year College Data'!AB47</f>
        <v>12.272825132762819</v>
      </c>
      <c r="N50" s="174">
        <f>+'Two-Year College Data'!AW47-'Two-Year College Data'!AR47</f>
        <v>7.2063021668899978</v>
      </c>
      <c r="O50" s="173">
        <f>+'Two-Year College Data'!BM47-'Two-Year College Data'!BH47</f>
        <v>16.573613238946244</v>
      </c>
      <c r="P50" s="173">
        <f>+'Two-Year College Data'!CC47-'Two-Year College Data'!BX47</f>
        <v>1.6608248209131906</v>
      </c>
      <c r="Q50" s="173">
        <f>+'Two-Year College Data'!CS47-'Two-Year College Data'!CN47</f>
        <v>3.0172838004561768</v>
      </c>
      <c r="R50" s="175">
        <f>+'Two-Year College Data'!DI47-'Two-Year College Data'!DD47</f>
        <v>-293.52484399536661</v>
      </c>
      <c r="S50" s="172">
        <f>+'Two-Year College Data'!DY47-'Two-Year College Data'!DT47</f>
        <v>150.93464811229001</v>
      </c>
      <c r="T50" s="172">
        <f>+'Two-Year College Data'!EO47-'Two-Year College Data'!EJ47</f>
        <v>-25.371833084947866</v>
      </c>
      <c r="U50" s="172">
        <f>+'Two-Year College Data'!FE47-'Two-Year College Data'!EZ47</f>
        <v>-843.75570442291519</v>
      </c>
      <c r="V50" s="185" t="s">
        <v>47</v>
      </c>
    </row>
    <row r="51" spans="1:22" x14ac:dyDescent="0.2">
      <c r="A51" s="184" t="s">
        <v>49</v>
      </c>
      <c r="B51" s="184"/>
      <c r="C51" s="173">
        <f>+'Two-Year College Data'!AG48</f>
        <v>83.788878416588119</v>
      </c>
      <c r="D51" s="174">
        <f>+'Two-Year College Data'!AW48</f>
        <v>21.559849198868992</v>
      </c>
      <c r="E51" s="173">
        <f>+'Two-Year College Data'!BM48</f>
        <v>21.559849198868992</v>
      </c>
      <c r="F51" s="173">
        <f>+'Two-Year College Data'!CC48</f>
        <v>43.543826578699338</v>
      </c>
      <c r="G51" s="173">
        <f>+'Two-Year College Data'!CS48</f>
        <v>35.03770028275212</v>
      </c>
      <c r="H51" s="175">
        <f>+'Two-Year College Data'!DI48</f>
        <v>4010.2357240749202</v>
      </c>
      <c r="I51" s="172">
        <f>+'Two-Year College Data'!DY48</f>
        <v>632.27759562841527</v>
      </c>
      <c r="J51" s="172">
        <f>+'Two-Year College Data'!EO48</f>
        <v>1597.5091991341992</v>
      </c>
      <c r="K51" s="172">
        <f>+'Two-Year College Data'!FE48</f>
        <v>4474.8480161398793</v>
      </c>
      <c r="L51" s="168"/>
      <c r="M51" s="176">
        <f>+'Two-Year College Data'!AG48-'Two-Year College Data'!AB48</f>
        <v>4.6173947942374554</v>
      </c>
      <c r="N51" s="174">
        <f>+'Two-Year College Data'!AW48-'Two-Year College Data'!AR48</f>
        <v>-30.193522670109811</v>
      </c>
      <c r="O51" s="173">
        <f>+'Two-Year College Data'!BM48-'Two-Year College Data'!BH48</f>
        <v>4.0068626863449062</v>
      </c>
      <c r="P51" s="173">
        <f>+'Two-Year College Data'!CC48-'Two-Year College Data'!BX48</f>
        <v>18.881013476579877</v>
      </c>
      <c r="Q51" s="173">
        <f>+'Two-Year College Data'!CS48-'Two-Year College Data'!CN48</f>
        <v>-7.4863844956679202</v>
      </c>
      <c r="R51" s="175">
        <f>+'Two-Year College Data'!DI48-'Two-Year College Data'!DD48</f>
        <v>371.61509860954402</v>
      </c>
      <c r="S51" s="172">
        <f>+'Two-Year College Data'!DY48-'Two-Year College Data'!DT48</f>
        <v>-128.82558768662318</v>
      </c>
      <c r="T51" s="172">
        <f>+'Two-Year College Data'!EO48-'Two-Year College Data'!EJ48</f>
        <v>222.43029288419916</v>
      </c>
      <c r="U51" s="172">
        <f>+'Two-Year College Data'!FE48-'Two-Year College Data'!EZ48</f>
        <v>385.89468582723748</v>
      </c>
      <c r="V51" s="185" t="s">
        <v>49</v>
      </c>
    </row>
    <row r="52" spans="1:22" x14ac:dyDescent="0.2">
      <c r="A52" s="178" t="s">
        <v>55</v>
      </c>
      <c r="B52" s="178"/>
      <c r="C52" s="179">
        <f>+'Two-Year College Data'!AG49</f>
        <v>88.22695035460994</v>
      </c>
      <c r="D52" s="180">
        <f>+'Two-Year College Data'!AW49</f>
        <v>31.725768321513005</v>
      </c>
      <c r="E52" s="179">
        <f>+'Two-Year College Data'!BM49</f>
        <v>31.725768321513005</v>
      </c>
      <c r="F52" s="179">
        <f>+'Two-Year College Data'!CC49</f>
        <v>36.312056737588655</v>
      </c>
      <c r="G52" s="179">
        <f>+'Two-Year College Data'!CS49</f>
        <v>55.93380614657211</v>
      </c>
      <c r="H52" s="181">
        <f>+'Two-Year College Data'!DI49</f>
        <v>4184.0966442953022</v>
      </c>
      <c r="I52" s="178">
        <f>+'Two-Year College Data'!DY49</f>
        <v>1769.7540983606557</v>
      </c>
      <c r="J52" s="178">
        <f>+'Two-Year College Data'!EO49</f>
        <v>1929.25</v>
      </c>
      <c r="K52" s="178">
        <f>+'Two-Year College Data'!FE49</f>
        <v>6416.0549450549452</v>
      </c>
      <c r="L52" s="168"/>
      <c r="M52" s="182">
        <f>+'Two-Year College Data'!AG49-'Two-Year College Data'!AB49</f>
        <v>0.11003612365641402</v>
      </c>
      <c r="N52" s="180">
        <f>+'Two-Year College Data'!AW49-'Two-Year College Data'!AR49</f>
        <v>-9.577537859608217</v>
      </c>
      <c r="O52" s="179">
        <f>+'Two-Year College Data'!BM49-'Two-Year College Data'!BH49</f>
        <v>2.5451262515561304</v>
      </c>
      <c r="P52" s="179">
        <f>+'Two-Year College Data'!CC49-'Two-Year College Data'!BX49</f>
        <v>3.7294022095579891</v>
      </c>
      <c r="Q52" s="179">
        <f>+'Two-Year College Data'!CS49-'Two-Year College Data'!CN49</f>
        <v>-6.5482254777690514</v>
      </c>
      <c r="R52" s="181">
        <f>+'Two-Year College Data'!DI49-'Two-Year College Data'!DD49</f>
        <v>-256.9323580248838</v>
      </c>
      <c r="S52" s="178">
        <f>+'Two-Year College Data'!DY49-'Two-Year College Data'!DT49</f>
        <v>624.82306387789708</v>
      </c>
      <c r="T52" s="178">
        <f>+'Two-Year College Data'!EO49-'Two-Year College Data'!EJ49</f>
        <v>736.76911764705892</v>
      </c>
      <c r="U52" s="178">
        <f>+'Two-Year College Data'!FE49-'Two-Year College Data'!EZ49</f>
        <v>558.43377941077324</v>
      </c>
      <c r="V52" s="183" t="s">
        <v>55</v>
      </c>
    </row>
    <row r="53" spans="1:22" x14ac:dyDescent="0.2">
      <c r="A53" s="178" t="s">
        <v>56</v>
      </c>
      <c r="B53" s="178"/>
      <c r="C53" s="179">
        <f>+'Two-Year College Data'!AG50</f>
        <v>83.388179544557062</v>
      </c>
      <c r="D53" s="180">
        <f>+'Two-Year College Data'!AW50</f>
        <v>2.0666052389100962</v>
      </c>
      <c r="E53" s="179">
        <f>+'Two-Year College Data'!BM50</f>
        <v>2.0666052389100962</v>
      </c>
      <c r="F53" s="179">
        <f>+'Two-Year College Data'!CC50</f>
        <v>22.636128296257294</v>
      </c>
      <c r="G53" s="179">
        <f>+'Two-Year College Data'!CS50</f>
        <v>50.375148084770302</v>
      </c>
      <c r="H53" s="181">
        <f>+'Two-Year College Data'!DI50</f>
        <v>4318.219367588933</v>
      </c>
      <c r="I53" s="178">
        <f>+'Two-Year College Data'!DY50</f>
        <v>2176.887473460722</v>
      </c>
      <c r="J53" s="178">
        <f>+'Two-Year College Data'!EO50</f>
        <v>2071.2915293661563</v>
      </c>
      <c r="K53" s="178">
        <f>+'Two-Year College Data'!FE50</f>
        <v>4842.1644456057838</v>
      </c>
      <c r="L53" s="168"/>
      <c r="M53" s="182">
        <f>+'Two-Year College Data'!AG50-'Two-Year College Data'!AB50</f>
        <v>2.2096736838029329</v>
      </c>
      <c r="N53" s="180">
        <f>+'Two-Year College Data'!AW50-'Two-Year College Data'!AR50</f>
        <v>-56.085491922507785</v>
      </c>
      <c r="O53" s="179">
        <f>+'Two-Year College Data'!BM50-'Two-Year College Data'!BH50</f>
        <v>0.20599233112870929</v>
      </c>
      <c r="P53" s="179">
        <f>+'Two-Year College Data'!CC50-'Two-Year College Data'!BX50</f>
        <v>8.1289965352065945</v>
      </c>
      <c r="Q53" s="179">
        <f>+'Two-Year College Data'!CS50-'Two-Year College Data'!CN50</f>
        <v>-4.6135540759414653</v>
      </c>
      <c r="R53" s="181">
        <f>+'Two-Year College Data'!DI50-'Two-Year College Data'!DD50</f>
        <v>19.217728344199713</v>
      </c>
      <c r="S53" s="178">
        <f>+'Two-Year College Data'!DY50-'Two-Year College Data'!DT50</f>
        <v>404.21384917229693</v>
      </c>
      <c r="T53" s="178">
        <f>+'Two-Year College Data'!EO50-'Two-Year College Data'!EJ50</f>
        <v>621.55631398528499</v>
      </c>
      <c r="U53" s="178">
        <f>+'Two-Year College Data'!FE50-'Two-Year College Data'!EZ50</f>
        <v>-332.24075503627046</v>
      </c>
      <c r="V53" s="183" t="s">
        <v>56</v>
      </c>
    </row>
    <row r="54" spans="1:22" x14ac:dyDescent="0.2">
      <c r="A54" s="178" t="s">
        <v>60</v>
      </c>
      <c r="B54" s="178"/>
      <c r="C54" s="179">
        <f>+'Two-Year College Data'!AG51</f>
        <v>90.729665071770341</v>
      </c>
      <c r="D54" s="180">
        <f>+'Two-Year College Data'!AW51</f>
        <v>13.217703349282298</v>
      </c>
      <c r="E54" s="179">
        <f>+'Two-Year College Data'!BM51</f>
        <v>13.217703349282298</v>
      </c>
      <c r="F54" s="179">
        <f>+'Two-Year College Data'!CC51</f>
        <v>26.913875598086122</v>
      </c>
      <c r="G54" s="179">
        <f>+'Two-Year College Data'!CS51</f>
        <v>74.342105263157904</v>
      </c>
      <c r="H54" s="181">
        <f>+'Two-Year College Data'!DI51</f>
        <v>4260.8223844282238</v>
      </c>
      <c r="I54" s="178">
        <f>+'Two-Year College Data'!DY51</f>
        <v>2293.2488687782807</v>
      </c>
      <c r="J54" s="178">
        <f>+'Two-Year College Data'!EO51</f>
        <v>1103.8466666666666</v>
      </c>
      <c r="K54" s="178">
        <f>+'Two-Year College Data'!FE51</f>
        <v>6632.5776347546262</v>
      </c>
      <c r="L54" s="168"/>
      <c r="M54" s="182">
        <f>+'Two-Year College Data'!AG51-'Two-Year College Data'!AB51</f>
        <v>3.2351116948640311</v>
      </c>
      <c r="N54" s="180">
        <f>+'Two-Year College Data'!AW51-'Two-Year College Data'!AR51</f>
        <v>-47.784475299955176</v>
      </c>
      <c r="O54" s="179">
        <f>+'Two-Year College Data'!BM51-'Two-Year College Data'!BH51</f>
        <v>6.2895987741188986</v>
      </c>
      <c r="P54" s="179">
        <f>+'Two-Year College Data'!CC51-'Two-Year College Data'!BX51</f>
        <v>19.201457297432526</v>
      </c>
      <c r="Q54" s="179">
        <f>+'Two-Year College Data'!CS51-'Two-Year College Data'!CN51</f>
        <v>6.5932805870971833E-3</v>
      </c>
      <c r="R54" s="181">
        <f>+'Two-Year College Data'!DI51-'Two-Year College Data'!DD51</f>
        <v>196.88524157108077</v>
      </c>
      <c r="S54" s="178">
        <f>+'Two-Year College Data'!DY51-'Two-Year College Data'!DT51</f>
        <v>-302.56874128461232</v>
      </c>
      <c r="T54" s="178">
        <f>+'Two-Year College Data'!EO51-'Two-Year College Data'!EJ51</f>
        <v>258.85231638418065</v>
      </c>
      <c r="U54" s="178">
        <f>+'Two-Year College Data'!FE51-'Two-Year College Data'!EZ51</f>
        <v>763.65852572766289</v>
      </c>
      <c r="V54" s="183" t="s">
        <v>60</v>
      </c>
    </row>
    <row r="55" spans="1:22" x14ac:dyDescent="0.2">
      <c r="A55" s="178" t="s">
        <v>64</v>
      </c>
      <c r="B55" s="178"/>
      <c r="C55" s="192">
        <f>+'Two-Year College Data'!AG52</f>
        <v>71.559074299634602</v>
      </c>
      <c r="D55" s="193">
        <f>+'Two-Year College Data'!AW52</f>
        <v>32.414738124238731</v>
      </c>
      <c r="E55" s="192">
        <f>+'Two-Year College Data'!BM52</f>
        <v>32.414738124238731</v>
      </c>
      <c r="F55" s="192">
        <f>+'Two-Year College Data'!CC52</f>
        <v>8.0085261875761269</v>
      </c>
      <c r="G55" s="192">
        <f>+'Two-Year College Data'!CS52</f>
        <v>49.314859926918395</v>
      </c>
      <c r="H55" s="194">
        <f>+'Two-Year College Data'!DI52</f>
        <v>4248.9246153846152</v>
      </c>
      <c r="I55" s="191">
        <f>+'Two-Year College Data'!DY52</f>
        <v>1165.6270549553781</v>
      </c>
      <c r="J55" s="191">
        <f>+'Two-Year College Data'!EO52</f>
        <v>1050.3802281368821</v>
      </c>
      <c r="K55" s="191">
        <f>+'Two-Year College Data'!FE52</f>
        <v>4849.6869404137078</v>
      </c>
      <c r="L55" s="168"/>
      <c r="M55" s="192">
        <f>+'Two-Year College Data'!AG52-'Two-Year College Data'!AB52</f>
        <v>1.4205108081023639</v>
      </c>
      <c r="N55" s="193">
        <f>+'Two-Year College Data'!AW52-'Two-Year College Data'!AR52</f>
        <v>-10.687209797308896</v>
      </c>
      <c r="O55" s="192">
        <f>+'Two-Year College Data'!BM52-'Two-Year College Data'!BH52</f>
        <v>9.3208228688668839</v>
      </c>
      <c r="P55" s="192">
        <f>+'Two-Year College Data'!CC52-'Two-Year College Data'!BX52</f>
        <v>2.2450882064528921</v>
      </c>
      <c r="Q55" s="192">
        <f>+'Two-Year College Data'!CS52-'Two-Year College Data'!CN52</f>
        <v>-2.0138769363254667</v>
      </c>
      <c r="R55" s="194">
        <f>+'Two-Year College Data'!DI52-'Two-Year College Data'!DD52</f>
        <v>102.62223923925103</v>
      </c>
      <c r="S55" s="191">
        <f>+'Two-Year College Data'!DY52-'Two-Year College Data'!DT52</f>
        <v>-200.8755537402742</v>
      </c>
      <c r="T55" s="191">
        <f>+'Two-Year College Data'!EO52-'Two-Year College Data'!EJ52</f>
        <v>-97.825346776009837</v>
      </c>
      <c r="U55" s="191">
        <f>+'Two-Year College Data'!FE52-'Two-Year College Data'!EZ52</f>
        <v>222.00918871835074</v>
      </c>
      <c r="V55" s="183" t="s">
        <v>64</v>
      </c>
    </row>
    <row r="56" spans="1:22" x14ac:dyDescent="0.2">
      <c r="A56" s="196" t="s">
        <v>96</v>
      </c>
      <c r="B56" s="196"/>
      <c r="C56" s="173">
        <f>+'Two-Year College Data'!AG53</f>
        <v>78.125123160475141</v>
      </c>
      <c r="D56" s="174">
        <f>+'Two-Year College Data'!AW53</f>
        <v>49.804913807373076</v>
      </c>
      <c r="E56" s="173">
        <f>+'Two-Year College Data'!BM53</f>
        <v>49.804913807373076</v>
      </c>
      <c r="F56" s="173">
        <f>+'Two-Year College Data'!CC53</f>
        <v>10.027824414544366</v>
      </c>
      <c r="G56" s="173">
        <f>+'Two-Year College Data'!CS53</f>
        <v>28.112117414300013</v>
      </c>
      <c r="H56" s="175">
        <f>+'Two-Year College Data'!DI53</f>
        <v>4466.109438184073</v>
      </c>
      <c r="I56" s="172">
        <f>+'Two-Year College Data'!DY53</f>
        <v>2086.1900579242238</v>
      </c>
      <c r="J56" s="172">
        <f>+'Two-Year College Data'!EO53</f>
        <v>1797.5965257035057</v>
      </c>
      <c r="K56" s="172">
        <f>+'Two-Year College Data'!FE53</f>
        <v>4757.0591336043744</v>
      </c>
      <c r="L56" s="168"/>
      <c r="M56" s="176">
        <f>+'Two-Year College Data'!AG53-'Two-Year College Data'!AB53</f>
        <v>9.431318097272154</v>
      </c>
      <c r="N56" s="174">
        <f>+'Two-Year College Data'!AW53-'Two-Year College Data'!AR53</f>
        <v>0.22243652910584899</v>
      </c>
      <c r="O56" s="173">
        <f>+'Two-Year College Data'!BM53-'Two-Year College Data'!BH53</f>
        <v>8.3918135531682481</v>
      </c>
      <c r="P56" s="173">
        <f>+'Two-Year College Data'!CC53-'Two-Year College Data'!BX53</f>
        <v>4.8204559568363878</v>
      </c>
      <c r="Q56" s="173">
        <f>+'Two-Year College Data'!CS53-'Two-Year College Data'!CN53</f>
        <v>1.5933306329509875</v>
      </c>
      <c r="R56" s="175">
        <f>+'Two-Year College Data'!DI53-'Two-Year College Data'!DD53</f>
        <v>308.83560508250412</v>
      </c>
      <c r="S56" s="172">
        <f>+'Two-Year College Data'!DY53-'Two-Year College Data'!DT53</f>
        <v>458.97427668210685</v>
      </c>
      <c r="T56" s="172">
        <f>+'Two-Year College Data'!EO53-'Two-Year College Data'!EJ53</f>
        <v>301.21121073761037</v>
      </c>
      <c r="U56" s="172">
        <f>+'Two-Year College Data'!FE53-'Two-Year College Data'!EZ53</f>
        <v>714.70989390586874</v>
      </c>
      <c r="V56" s="197" t="s">
        <v>96</v>
      </c>
    </row>
    <row r="57" spans="1:22" x14ac:dyDescent="0.2">
      <c r="A57" s="172" t="s">
        <v>97</v>
      </c>
      <c r="B57" s="172"/>
      <c r="C57" s="173">
        <f>(C56/C$8)*100</f>
        <v>101.41650979375181</v>
      </c>
      <c r="D57" s="174">
        <f t="shared" ref="D57" si="17">(D56/D$8)*100</f>
        <v>132.93116286954594</v>
      </c>
      <c r="E57" s="173">
        <f t="shared" ref="E57" si="18">(E56/E$8)*100</f>
        <v>132.93116286954594</v>
      </c>
      <c r="F57" s="173">
        <f t="shared" ref="F57" si="19">(F56/F$8)*100</f>
        <v>74.14731437287297</v>
      </c>
      <c r="G57" s="173">
        <f t="shared" ref="G57" si="20">(G56/G$8)*100</f>
        <v>116.98606816015808</v>
      </c>
      <c r="H57" s="174">
        <f t="shared" ref="H57" si="21">(H56/H$8)*100</f>
        <v>99.088094908003654</v>
      </c>
      <c r="I57" s="173">
        <f t="shared" ref="I57" si="22">(I56/I$8)*100</f>
        <v>112.39177998022004</v>
      </c>
      <c r="J57" s="173">
        <f t="shared" ref="J57" si="23">(J56/J$8)*100</f>
        <v>87.739473086574165</v>
      </c>
      <c r="K57" s="173">
        <f t="shared" ref="K57" si="24">(K56/K$8)*100</f>
        <v>102.44779639705061</v>
      </c>
      <c r="L57" s="168"/>
      <c r="M57" s="176"/>
      <c r="N57" s="174"/>
      <c r="O57" s="173"/>
      <c r="P57" s="173"/>
      <c r="Q57" s="173"/>
      <c r="R57" s="175"/>
      <c r="S57" s="172"/>
      <c r="T57" s="172"/>
      <c r="U57" s="172"/>
      <c r="V57" s="177"/>
    </row>
    <row r="58" spans="1:22" x14ac:dyDescent="0.2">
      <c r="A58" s="178" t="s">
        <v>36</v>
      </c>
      <c r="B58" s="178"/>
      <c r="C58" s="179">
        <f>+'Two-Year College Data'!AG55</f>
        <v>71.643817021854218</v>
      </c>
      <c r="D58" s="180">
        <f>+'Two-Year College Data'!AW55</f>
        <v>19.655219220849734</v>
      </c>
      <c r="E58" s="179">
        <f>+'Two-Year College Data'!BM55</f>
        <v>19.655219220849734</v>
      </c>
      <c r="F58" s="179">
        <f>+'Two-Year College Data'!CC55</f>
        <v>36.351296321433416</v>
      </c>
      <c r="G58" s="179">
        <f>+'Two-Year College Data'!CS55</f>
        <v>12.162345595221936</v>
      </c>
      <c r="H58" s="181">
        <f>+'Two-Year College Data'!DI55</f>
        <v>4673.8986773146989</v>
      </c>
      <c r="I58" s="178">
        <f>+'Two-Year College Data'!DY55</f>
        <v>1989.5303867403316</v>
      </c>
      <c r="J58" s="178">
        <f>+'Two-Year College Data'!EO55</f>
        <v>1871.2516803584765</v>
      </c>
      <c r="K58" s="178">
        <f>+'Two-Year College Data'!FE55</f>
        <v>4880.140625</v>
      </c>
      <c r="L58" s="168"/>
      <c r="M58" s="182">
        <f>+'Two-Year College Data'!AG55-'Two-Year College Data'!AB55</f>
        <v>11.803245279138444</v>
      </c>
      <c r="N58" s="180">
        <f>+'Two-Year College Data'!AW55-'Two-Year College Data'!AR55</f>
        <v>-24.613609806088146</v>
      </c>
      <c r="O58" s="179">
        <f>+'Two-Year College Data'!BM55-'Two-Year College Data'!BH55</f>
        <v>1.4858954165616645</v>
      </c>
      <c r="P58" s="179">
        <f>+'Two-Year College Data'!CC55-'Two-Year College Data'!BX55</f>
        <v>13.412868613901804</v>
      </c>
      <c r="Q58" s="179">
        <f>+'Two-Year College Data'!CS55-'Two-Year College Data'!CN55</f>
        <v>6.8847205265028597</v>
      </c>
      <c r="R58" s="181">
        <f>+'Two-Year College Data'!DI55-'Two-Year College Data'!DD55</f>
        <v>-27.186078972168616</v>
      </c>
      <c r="S58" s="178">
        <f>+'Two-Year College Data'!DY55-'Two-Year College Data'!DT55</f>
        <v>464.83220217149642</v>
      </c>
      <c r="T58" s="178">
        <f>+'Two-Year College Data'!EO55-'Two-Year College Data'!EJ55</f>
        <v>116.40925974733204</v>
      </c>
      <c r="U58" s="178">
        <f>+'Two-Year College Data'!FE55-'Two-Year College Data'!EZ55</f>
        <v>1558.9557291666665</v>
      </c>
      <c r="V58" s="183" t="s">
        <v>36</v>
      </c>
    </row>
    <row r="59" spans="1:22" x14ac:dyDescent="0.2">
      <c r="A59" s="178" t="s">
        <v>43</v>
      </c>
      <c r="B59" s="178"/>
      <c r="C59" s="179">
        <f>+'Two-Year College Data'!AG56</f>
        <v>89.344262295081961</v>
      </c>
      <c r="D59" s="180">
        <f>+'Two-Year College Data'!AW56</f>
        <v>47.713546160483176</v>
      </c>
      <c r="E59" s="179">
        <f>+'Two-Year College Data'!BM56</f>
        <v>47.713546160483176</v>
      </c>
      <c r="F59" s="179">
        <f>+'Two-Year College Data'!CC56</f>
        <v>44.26229508196721</v>
      </c>
      <c r="G59" s="179">
        <f>+'Two-Year College Data'!CS56</f>
        <v>53.149266609145819</v>
      </c>
      <c r="H59" s="181">
        <f>+'Two-Year College Data'!DI56</f>
        <v>4423.7966101694919</v>
      </c>
      <c r="I59" s="178">
        <f>+'Two-Year College Data'!DY56</f>
        <v>958.56690777576853</v>
      </c>
      <c r="J59" s="178">
        <f>+'Two-Year College Data'!EO56</f>
        <v>1017.9746588693957</v>
      </c>
      <c r="K59" s="178">
        <f>+'Two-Year College Data'!FE56</f>
        <v>5315.9724025974028</v>
      </c>
      <c r="L59" s="168"/>
      <c r="M59" s="182">
        <f>+'Two-Year College Data'!AG56-'Two-Year College Data'!AB56</f>
        <v>6.4379665410556157</v>
      </c>
      <c r="N59" s="180">
        <f>+'Two-Year College Data'!AW56-'Two-Year College Data'!AR56</f>
        <v>-6.2396017165299966</v>
      </c>
      <c r="O59" s="179">
        <f>+'Two-Year College Data'!BM56-'Two-Year College Data'!BH56</f>
        <v>11.329944403528565</v>
      </c>
      <c r="P59" s="179">
        <f>+'Two-Year College Data'!CC56-'Two-Year College Data'!BX56</f>
        <v>25.960684540239537</v>
      </c>
      <c r="Q59" s="179">
        <f>+'Two-Year College Data'!CS56-'Two-Year College Data'!CN56</f>
        <v>0.18440570138594126</v>
      </c>
      <c r="R59" s="181">
        <f>+'Two-Year College Data'!DI56-'Two-Year College Data'!DD56</f>
        <v>-97.927270427522672</v>
      </c>
      <c r="S59" s="178">
        <f>+'Two-Year College Data'!DY56-'Two-Year College Data'!DT56</f>
        <v>-312.35562743549906</v>
      </c>
      <c r="T59" s="178">
        <f>+'Two-Year College Data'!EO56-'Two-Year College Data'!EJ56</f>
        <v>89.724658869395739</v>
      </c>
      <c r="U59" s="178">
        <f>+'Two-Year College Data'!FE56-'Two-Year College Data'!EZ56</f>
        <v>765.00004599754084</v>
      </c>
      <c r="V59" s="183" t="s">
        <v>43</v>
      </c>
    </row>
    <row r="60" spans="1:22" x14ac:dyDescent="0.2">
      <c r="A60" s="178" t="s">
        <v>44</v>
      </c>
      <c r="B60" s="178"/>
      <c r="C60" s="179">
        <f>+'Two-Year College Data'!AG57</f>
        <v>75.386059209965012</v>
      </c>
      <c r="D60" s="180">
        <f>+'Two-Year College Data'!AW57</f>
        <v>50.618547905468816</v>
      </c>
      <c r="E60" s="179">
        <f>+'Two-Year College Data'!BM57</f>
        <v>50.618547905468816</v>
      </c>
      <c r="F60" s="179">
        <f>+'Two-Year College Data'!CC57</f>
        <v>11.458066717856838</v>
      </c>
      <c r="G60" s="179">
        <f>+'Two-Year College Data'!CS57</f>
        <v>25.603617438785086</v>
      </c>
      <c r="H60" s="181">
        <f>+'Two-Year College Data'!DI57</f>
        <v>4272.5288735563217</v>
      </c>
      <c r="I60" s="178">
        <f>+'Two-Year College Data'!DY57</f>
        <v>976.28906118321254</v>
      </c>
      <c r="J60" s="178">
        <f>+'Two-Year College Data'!EO57</f>
        <v>780.44750558451233</v>
      </c>
      <c r="K60" s="178">
        <f>+'Two-Year College Data'!FE57</f>
        <v>4058.6024658447186</v>
      </c>
      <c r="L60" s="168"/>
      <c r="M60" s="182">
        <f>+'Two-Year College Data'!AG57-'Two-Year College Data'!AB57</f>
        <v>6.6644084082017656</v>
      </c>
      <c r="N60" s="180">
        <f>+'Two-Year College Data'!AW57-'Two-Year College Data'!AR57</f>
        <v>3.7649096252669381</v>
      </c>
      <c r="O60" s="179">
        <f>+'Two-Year College Data'!BM57-'Two-Year College Data'!BH57</f>
        <v>10.370672098914163</v>
      </c>
      <c r="P60" s="179">
        <f>+'Two-Year College Data'!CC57-'Two-Year College Data'!BX57</f>
        <v>2.6354767989914443</v>
      </c>
      <c r="Q60" s="179">
        <f>+'Two-Year College Data'!CS57-'Two-Year College Data'!CN57</f>
        <v>3.5439483657639421</v>
      </c>
      <c r="R60" s="181">
        <f>+'Two-Year College Data'!DI57-'Two-Year College Data'!DD57</f>
        <v>130.16876992937887</v>
      </c>
      <c r="S60" s="178">
        <f>+'Two-Year College Data'!DY57-'Two-Year College Data'!DT57</f>
        <v>25.108902453053815</v>
      </c>
      <c r="T60" s="178">
        <f>+'Two-Year College Data'!EO57-'Two-Year College Data'!EJ57</f>
        <v>3.4786424418621209</v>
      </c>
      <c r="U60" s="178">
        <f>+'Two-Year College Data'!FE57-'Two-Year College Data'!EZ57</f>
        <v>473.65691125450712</v>
      </c>
      <c r="V60" s="183" t="s">
        <v>44</v>
      </c>
    </row>
    <row r="61" spans="1:22" x14ac:dyDescent="0.2">
      <c r="A61" s="178" t="s">
        <v>51</v>
      </c>
      <c r="B61" s="178"/>
      <c r="C61" s="179">
        <f>+'Two-Year College Data'!AG58</f>
        <v>80.856553147574814</v>
      </c>
      <c r="D61" s="180">
        <f>+'Two-Year College Data'!AW58</f>
        <v>27.038183694530442</v>
      </c>
      <c r="E61" s="179">
        <f>+'Two-Year College Data'!BM58</f>
        <v>27.038183694530442</v>
      </c>
      <c r="F61" s="179">
        <f>+'Two-Year College Data'!CC58</f>
        <v>4.3343653250773997</v>
      </c>
      <c r="G61" s="179">
        <f>+'Two-Year College Data'!CS58</f>
        <v>66.202270381836954</v>
      </c>
      <c r="H61" s="181">
        <f>+'Two-Year College Data'!DI58</f>
        <v>4417.3120176405737</v>
      </c>
      <c r="I61" s="178">
        <f>+'Two-Year College Data'!DY58</f>
        <v>767.28244274809163</v>
      </c>
      <c r="J61" s="178">
        <f>+'Two-Year College Data'!EO58</f>
        <v>1283</v>
      </c>
      <c r="K61" s="178">
        <f>+'Two-Year College Data'!FE58</f>
        <v>5402.7669524551829</v>
      </c>
      <c r="L61" s="168"/>
      <c r="M61" s="182">
        <f>+'Two-Year College Data'!AG58-'Two-Year College Data'!AB58</f>
        <v>5.9352048329680684</v>
      </c>
      <c r="N61" s="180">
        <f>+'Two-Year College Data'!AW58-'Two-Year College Data'!AR58</f>
        <v>-9.6809174290650652</v>
      </c>
      <c r="O61" s="179">
        <f>+'Two-Year College Data'!BM58-'Two-Year College Data'!BH58</f>
        <v>-2.9842882155819161</v>
      </c>
      <c r="P61" s="179">
        <f>+'Two-Year College Data'!CC58-'Two-Year College Data'!BX58</f>
        <v>4.2894215048526805</v>
      </c>
      <c r="Q61" s="179">
        <f>+'Two-Year College Data'!CS58-'Two-Year College Data'!CN58</f>
        <v>3.4606973481290879</v>
      </c>
      <c r="R61" s="181">
        <f>+'Two-Year College Data'!DI58-'Two-Year College Data'!DD58</f>
        <v>271.23001029663283</v>
      </c>
      <c r="S61" s="178">
        <f>+'Two-Year College Data'!DY58-'Two-Year College Data'!DT58</f>
        <v>-1155.7010901860401</v>
      </c>
      <c r="T61" s="178">
        <f>+'Two-Year College Data'!EO58-'Two-Year College Data'!EJ58</f>
        <v>686</v>
      </c>
      <c r="U61" s="178">
        <f>+'Two-Year College Data'!FE58-'Two-Year College Data'!EZ58</f>
        <v>-281.7645661694587</v>
      </c>
      <c r="V61" s="183" t="s">
        <v>51</v>
      </c>
    </row>
    <row r="62" spans="1:22" x14ac:dyDescent="0.2">
      <c r="A62" s="184" t="s">
        <v>52</v>
      </c>
      <c r="B62" s="184"/>
      <c r="C62" s="173">
        <f>+'Two-Year College Data'!AG59</f>
        <v>65.581925194607933</v>
      </c>
      <c r="D62" s="174">
        <f>+'Two-Year College Data'!AW59</f>
        <v>28.665274349724701</v>
      </c>
      <c r="E62" s="173">
        <f>+'Two-Year College Data'!BM59</f>
        <v>28.665274349724701</v>
      </c>
      <c r="F62" s="173">
        <f>+'Two-Year College Data'!CC59</f>
        <v>3.8617808999430419</v>
      </c>
      <c r="G62" s="173">
        <f>+'Two-Year College Data'!CS59</f>
        <v>14.999050692994114</v>
      </c>
      <c r="H62" s="175">
        <f>+'Two-Year College Data'!DI59</f>
        <v>4319.7489955438677</v>
      </c>
      <c r="I62" s="172">
        <f>+'Two-Year College Data'!DY59</f>
        <v>2103.7730825274871</v>
      </c>
      <c r="J62" s="172">
        <f>+'Two-Year College Data'!EO59</f>
        <v>1375.62930186824</v>
      </c>
      <c r="K62" s="172">
        <f>+'Two-Year College Data'!FE59</f>
        <v>4584.5691139240507</v>
      </c>
      <c r="L62" s="168"/>
      <c r="M62" s="176">
        <f>+'Two-Year College Data'!AG59-'Two-Year College Data'!AB59</f>
        <v>10.731458209024289</v>
      </c>
      <c r="N62" s="174">
        <f>+'Two-Year College Data'!AW59-'Two-Year College Data'!AR59</f>
        <v>-13.161664372654808</v>
      </c>
      <c r="O62" s="173">
        <f>+'Two-Year College Data'!BM59-'Two-Year College Data'!BH59</f>
        <v>-1.8693997366432242</v>
      </c>
      <c r="P62" s="173">
        <f>+'Two-Year College Data'!CC59-'Two-Year College Data'!BX59</f>
        <v>2.0328896246005312</v>
      </c>
      <c r="Q62" s="173">
        <f>+'Two-Year College Data'!CS59-'Two-Year College Data'!CN59</f>
        <v>0.4460226087739958</v>
      </c>
      <c r="R62" s="175">
        <f>+'Two-Year College Data'!DI59-'Two-Year College Data'!DD59</f>
        <v>196.51807669223763</v>
      </c>
      <c r="S62" s="172">
        <f>+'Two-Year College Data'!DY59-'Two-Year College Data'!DT59</f>
        <v>19.018846142535494</v>
      </c>
      <c r="T62" s="172">
        <f>+'Two-Year College Data'!EO59-'Two-Year College Data'!EJ59</f>
        <v>-72.344007740300867</v>
      </c>
      <c r="U62" s="172">
        <f>+'Two-Year College Data'!FE59-'Two-Year College Data'!EZ59</f>
        <v>792.35489209936395</v>
      </c>
      <c r="V62" s="185" t="s">
        <v>52</v>
      </c>
    </row>
    <row r="63" spans="1:22" x14ac:dyDescent="0.2">
      <c r="A63" s="184" t="s">
        <v>54</v>
      </c>
      <c r="B63" s="184"/>
      <c r="C63" s="173">
        <f>+'Two-Year College Data'!AG60</f>
        <v>85.928143712574851</v>
      </c>
      <c r="D63" s="174">
        <f>+'Two-Year College Data'!AW60</f>
        <v>69.720674258419578</v>
      </c>
      <c r="E63" s="173">
        <f>+'Two-Year College Data'!BM60</f>
        <v>69.720674258419578</v>
      </c>
      <c r="F63" s="173">
        <f>+'Two-Year College Data'!CC60</f>
        <v>7.1631303866255918</v>
      </c>
      <c r="G63" s="173">
        <f>+'Two-Year College Data'!CS60</f>
        <v>29.903776262503897</v>
      </c>
      <c r="H63" s="175">
        <f>+'Two-Year College Data'!DI60</f>
        <v>4550.7942623168756</v>
      </c>
      <c r="I63" s="172">
        <f>+'Two-Year College Data'!DY60</f>
        <v>2375.5900809214118</v>
      </c>
      <c r="J63" s="172">
        <f>+'Two-Year College Data'!EO60</f>
        <v>1707.7617782072964</v>
      </c>
      <c r="K63" s="172">
        <f>+'Two-Year College Data'!FE60</f>
        <v>4677.2054517043807</v>
      </c>
      <c r="L63" s="168"/>
      <c r="M63" s="176">
        <f>+'Two-Year College Data'!AG60-'Two-Year College Data'!AB60</f>
        <v>8.0209958327364177</v>
      </c>
      <c r="N63" s="174">
        <f>+'Two-Year College Data'!AW60-'Two-Year College Data'!AR60</f>
        <v>12.194223341836043</v>
      </c>
      <c r="O63" s="173">
        <f>+'Two-Year College Data'!BM60-'Two-Year College Data'!BH60</f>
        <v>12.11899971507605</v>
      </c>
      <c r="P63" s="173">
        <f>+'Two-Year College Data'!CC60-'Two-Year College Data'!BX60</f>
        <v>4.4518092307982133</v>
      </c>
      <c r="Q63" s="173">
        <f>+'Two-Year College Data'!CS60-'Two-Year College Data'!CN60</f>
        <v>-1.7146764201995772</v>
      </c>
      <c r="R63" s="175">
        <f>+'Two-Year College Data'!DI60-'Two-Year College Data'!DD60</f>
        <v>440.38605264037324</v>
      </c>
      <c r="S63" s="172">
        <f>+'Two-Year College Data'!DY60-'Two-Year College Data'!DT60</f>
        <v>642.96542159822297</v>
      </c>
      <c r="T63" s="172">
        <f>+'Two-Year College Data'!EO60-'Two-Year College Data'!EJ60</f>
        <v>179.22679630138578</v>
      </c>
      <c r="U63" s="172">
        <f>+'Two-Year College Data'!FE60-'Two-Year College Data'!EZ60</f>
        <v>693.88308294306717</v>
      </c>
      <c r="V63" s="185" t="s">
        <v>54</v>
      </c>
    </row>
    <row r="64" spans="1:22" x14ac:dyDescent="0.2">
      <c r="A64" s="184" t="s">
        <v>58</v>
      </c>
      <c r="B64" s="184"/>
      <c r="C64" s="173">
        <f>+'Two-Year College Data'!AG61</f>
        <v>74.235958943605112</v>
      </c>
      <c r="D64" s="174">
        <f>+'Two-Year College Data'!AW61</f>
        <v>31.784107946026985</v>
      </c>
      <c r="E64" s="173">
        <f>+'Two-Year College Data'!BM61</f>
        <v>31.784107946026985</v>
      </c>
      <c r="F64" s="173">
        <f>+'Two-Year College Data'!CC61</f>
        <v>11.95940491292815</v>
      </c>
      <c r="G64" s="173">
        <f>+'Two-Year College Data'!CS61</f>
        <v>42.61330873025026</v>
      </c>
      <c r="H64" s="175">
        <f>+'Two-Year College Data'!DI61</f>
        <v>4361.5704443678951</v>
      </c>
      <c r="I64" s="172">
        <f>+'Two-Year College Data'!DY61</f>
        <v>1715.3254716981132</v>
      </c>
      <c r="J64" s="172">
        <f>+'Two-Year College Data'!EO61</f>
        <v>3063.9474445515912</v>
      </c>
      <c r="K64" s="172">
        <f>+'Two-Year College Data'!FE61</f>
        <v>5046.8365358592691</v>
      </c>
      <c r="L64" s="168"/>
      <c r="M64" s="176">
        <f>+'Two-Year College Data'!AG61-'Two-Year College Data'!AB61</f>
        <v>9.8253054616330076</v>
      </c>
      <c r="N64" s="174">
        <f>+'Two-Year College Data'!AW61-'Two-Year College Data'!AR61</f>
        <v>-12.028569884095688</v>
      </c>
      <c r="O64" s="173">
        <f>+'Two-Year College Data'!BM61-'Two-Year College Data'!BH61</f>
        <v>8.3735011080214825</v>
      </c>
      <c r="P64" s="173">
        <f>+'Two-Year College Data'!CC61-'Two-Year College Data'!BX61</f>
        <v>4.6736173295520604</v>
      </c>
      <c r="Q64" s="173">
        <f>+'Two-Year College Data'!CS61-'Two-Year College Data'!CN61</f>
        <v>8.9876732062052938</v>
      </c>
      <c r="R64" s="175">
        <f>+'Two-Year College Data'!DI61-'Two-Year College Data'!DD61</f>
        <v>273.40138230039793</v>
      </c>
      <c r="S64" s="172">
        <f>+'Two-Year College Data'!DY61-'Two-Year College Data'!DT61</f>
        <v>678.09713936099433</v>
      </c>
      <c r="T64" s="172">
        <f>+'Two-Year College Data'!EO61-'Two-Year College Data'!EJ61</f>
        <v>1048.9749733608101</v>
      </c>
      <c r="U64" s="172">
        <f>+'Two-Year College Data'!FE61-'Two-Year College Data'!EZ61</f>
        <v>831.55147551802929</v>
      </c>
      <c r="V64" s="185" t="s">
        <v>58</v>
      </c>
    </row>
    <row r="65" spans="1:22" x14ac:dyDescent="0.2">
      <c r="A65" s="184" t="s">
        <v>59</v>
      </c>
      <c r="B65" s="184"/>
      <c r="C65" s="173">
        <f>+'Two-Year College Data'!AG62</f>
        <v>72.744014732965013</v>
      </c>
      <c r="D65" s="174">
        <f>+'Two-Year College Data'!AW62</f>
        <v>37.569060773480665</v>
      </c>
      <c r="E65" s="173">
        <f>+'Two-Year College Data'!BM62</f>
        <v>37.569060773480665</v>
      </c>
      <c r="F65" s="173">
        <f>+'Two-Year College Data'!CC62</f>
        <v>9.6378146101903006</v>
      </c>
      <c r="G65" s="173">
        <f>+'Two-Year College Data'!CS62</f>
        <v>24.493554327808472</v>
      </c>
      <c r="H65" s="175">
        <f>+'Two-Year College Data'!DI62</f>
        <v>4766.9070796460173</v>
      </c>
      <c r="I65" s="172">
        <f>+'Two-Year College Data'!DY62</f>
        <v>633.13235294117646</v>
      </c>
      <c r="J65" s="172">
        <f>+'Two-Year College Data'!EO62</f>
        <v>1074.3184713375797</v>
      </c>
      <c r="K65" s="172">
        <f>+'Two-Year College Data'!FE62</f>
        <v>4002.3634085213034</v>
      </c>
      <c r="L65" s="168"/>
      <c r="M65" s="176">
        <f>+'Two-Year College Data'!AG62-'Two-Year College Data'!AB62</f>
        <v>20.83196884386367</v>
      </c>
      <c r="N65" s="174">
        <f>+'Two-Year College Data'!AW62-'Two-Year College Data'!AR62</f>
        <v>-0.52845356686350442</v>
      </c>
      <c r="O65" s="173">
        <f>+'Two-Year College Data'!BM62-'Two-Year College Data'!BH62</f>
        <v>15.293726165450074</v>
      </c>
      <c r="P65" s="173">
        <f>+'Two-Year College Data'!CC62-'Two-Year College Data'!BX62</f>
        <v>4.7620975929818883</v>
      </c>
      <c r="Q65" s="173">
        <f>+'Two-Year College Data'!CS62-'Two-Year College Data'!CN62</f>
        <v>11.443841134691835</v>
      </c>
      <c r="R65" s="175">
        <f>+'Two-Year College Data'!DI62-'Two-Year College Data'!DD62</f>
        <v>-125.36017254971648</v>
      </c>
      <c r="S65" s="172">
        <f>+'Two-Year College Data'!DY62-'Two-Year College Data'!DT62</f>
        <v>-112.04361272405959</v>
      </c>
      <c r="T65" s="172">
        <f>+'Two-Year College Data'!EO62-'Two-Year College Data'!EJ62</f>
        <v>-538.91682278006738</v>
      </c>
      <c r="U65" s="172">
        <f>+'Two-Year College Data'!FE62-'Two-Year College Data'!EZ62</f>
        <v>487.49161364950851</v>
      </c>
      <c r="V65" s="185" t="s">
        <v>59</v>
      </c>
    </row>
    <row r="66" spans="1:22" x14ac:dyDescent="0.2">
      <c r="A66" s="163" t="s">
        <v>62</v>
      </c>
      <c r="B66" s="163"/>
      <c r="C66" s="173">
        <f>+'Two-Year College Data'!AG63</f>
        <v>87.816091954022994</v>
      </c>
      <c r="D66" s="174">
        <f>+'Two-Year College Data'!AW63</f>
        <v>49.655172413793103</v>
      </c>
      <c r="E66" s="173">
        <f>+'Two-Year College Data'!BM63</f>
        <v>49.655172413793103</v>
      </c>
      <c r="F66" s="173">
        <f>+'Two-Year College Data'!CC63</f>
        <v>46.896551724137929</v>
      </c>
      <c r="G66" s="173">
        <f>+'Two-Year College Data'!CS63</f>
        <v>54.022988505747129</v>
      </c>
      <c r="H66" s="189">
        <f>+'Two-Year College Data'!DI63</f>
        <v>4564.8173515981734</v>
      </c>
      <c r="I66" s="172">
        <f>+'Two-Year College Data'!DY63</f>
        <v>1184.5138888888889</v>
      </c>
      <c r="J66" s="172">
        <f>+'Two-Year College Data'!EO63</f>
        <v>3268.2352941176468</v>
      </c>
      <c r="K66" s="172">
        <f>+'Two-Year College Data'!FE63</f>
        <v>7691.353191489362</v>
      </c>
      <c r="L66" s="168"/>
      <c r="M66" s="176">
        <f>+'Two-Year College Data'!AG63-'Two-Year College Data'!AB63</f>
        <v>18.371647509578551</v>
      </c>
      <c r="N66" s="174">
        <f>+'Two-Year College Data'!AW63-'Two-Year College Data'!AR63</f>
        <v>5.9051724137931032</v>
      </c>
      <c r="O66" s="173">
        <f>+'Two-Year College Data'!BM63-'Two-Year College Data'!BH63</f>
        <v>19.446839080459771</v>
      </c>
      <c r="P66" s="173">
        <f>+'Two-Year College Data'!CC63-'Two-Year College Data'!BX63</f>
        <v>32.313218390804593</v>
      </c>
      <c r="Q66" s="173">
        <f>+'Two-Year College Data'!CS63-'Two-Year College Data'!CN63</f>
        <v>16.522988505747129</v>
      </c>
      <c r="R66" s="175">
        <f>+'Two-Year College Data'!DI63-'Two-Year College Data'!DD63</f>
        <v>572.53957382039562</v>
      </c>
      <c r="S66" s="172">
        <f>+'Two-Year College Data'!DY63-'Two-Year College Data'!DT63</f>
        <v>507.78975095785438</v>
      </c>
      <c r="T66" s="172">
        <f>+'Two-Year College Data'!EO63-'Two-Year College Data'!EJ63</f>
        <v>1794.0448179271707</v>
      </c>
      <c r="U66" s="172">
        <f>+'Two-Year College Data'!FE63-'Two-Year College Data'!EZ63</f>
        <v>3787.2143026004733</v>
      </c>
      <c r="V66" s="171" t="s">
        <v>62</v>
      </c>
    </row>
    <row r="67" spans="1:22" x14ac:dyDescent="0.2">
      <c r="A67" s="198" t="s">
        <v>66</v>
      </c>
      <c r="B67" s="198"/>
      <c r="C67" s="199" t="str">
        <f>+'Two-Year College Data'!AF64</f>
        <v>NA</v>
      </c>
      <c r="D67" s="200" t="str">
        <f>+'Two-Year College Data'!AV64</f>
        <v>NA</v>
      </c>
      <c r="E67" s="199" t="str">
        <f>+'Two-Year College Data'!BL64</f>
        <v>NA</v>
      </c>
      <c r="F67" s="199" t="str">
        <f>+'Two-Year College Data'!CB64</f>
        <v>NA</v>
      </c>
      <c r="G67" s="199" t="str">
        <f>+'Two-Year College Data'!CR64</f>
        <v>NA</v>
      </c>
      <c r="H67" s="201" t="str">
        <f>+'Two-Year College Data'!DH64</f>
        <v>NA</v>
      </c>
      <c r="I67" s="202" t="str">
        <f>+'Two-Year College Data'!DX64</f>
        <v>NA</v>
      </c>
      <c r="J67" s="202" t="str">
        <f>+'Two-Year College Data'!EN64</f>
        <v>NA</v>
      </c>
      <c r="K67" s="202" t="str">
        <f>+'Two-Year College Data'!FD64</f>
        <v>NA</v>
      </c>
      <c r="L67" s="168"/>
      <c r="M67" s="199" t="str">
        <f>IF('Two-Year College Data'!AF64="NA","NA",'Two-Year College Data'!AF64-'Two-Year College Data'!AA64)</f>
        <v>NA</v>
      </c>
      <c r="N67" s="200" t="str">
        <f>IF('Two-Year College Data'!AV64="NA","NA",'Two-Year College Data'!AV64-'Two-Year College Data'!AQ64)</f>
        <v>NA</v>
      </c>
      <c r="O67" s="199" t="str">
        <f>IF('Two-Year College Data'!BL64="NA","NA",'Two-Year College Data'!BL64-'Two-Year College Data'!BG64)</f>
        <v>NA</v>
      </c>
      <c r="P67" s="199" t="str">
        <f>IF('Two-Year College Data'!CB64="NA","NA",'Two-Year College Data'!CB64-'Two-Year College Data'!BW64)</f>
        <v>NA</v>
      </c>
      <c r="Q67" s="199" t="str">
        <f>IF('Two-Year College Data'!CR64="NA","NA",'Two-Year College Data'!CR64-'Two-Year College Data'!CM64)</f>
        <v>NA</v>
      </c>
      <c r="R67" s="203" t="str">
        <f>IF('Two-Year College Data'!DH64="NA","NA",'Two-Year College Data'!DH64-'Two-Year College Data'!DC64)</f>
        <v>NA</v>
      </c>
      <c r="S67" s="202" t="str">
        <f>IF('Two-Year College Data'!DX64="NA","NA",'Two-Year College Data'!DX64-'Two-Year College Data'!DS64)</f>
        <v>NA</v>
      </c>
      <c r="T67" s="202" t="str">
        <f>IF('Two-Year College Data'!EN64="NA","NA",'Two-Year College Data'!EN64-'Two-Year College Data'!EI64)</f>
        <v>NA</v>
      </c>
      <c r="U67" s="202" t="str">
        <f>IF('Two-Year College Data'!FD64="NA","NA",'Two-Year College Data'!FD64-'Two-Year College Data'!EY64)</f>
        <v>NA</v>
      </c>
      <c r="V67" s="202" t="s">
        <v>66</v>
      </c>
    </row>
    <row r="68" spans="1:22" x14ac:dyDescent="0.2">
      <c r="A68" s="168" t="s">
        <v>111</v>
      </c>
      <c r="B68" s="168"/>
      <c r="C68" s="204"/>
      <c r="D68" s="204"/>
      <c r="E68" s="204"/>
      <c r="F68" s="204"/>
      <c r="G68" s="204"/>
      <c r="H68" s="205"/>
      <c r="I68" s="205"/>
      <c r="J68" s="205"/>
      <c r="K68" s="205"/>
      <c r="L68" s="168"/>
      <c r="M68" s="204"/>
      <c r="N68" s="204"/>
      <c r="O68" s="204"/>
      <c r="P68" s="204"/>
      <c r="Q68" s="204"/>
      <c r="R68" s="205"/>
      <c r="S68" s="205"/>
      <c r="T68" s="205"/>
      <c r="U68" s="205"/>
      <c r="V68" s="205"/>
    </row>
    <row r="69" spans="1:22" x14ac:dyDescent="0.2">
      <c r="A69" s="168" t="s">
        <v>118</v>
      </c>
      <c r="B69" s="168"/>
      <c r="C69" s="204"/>
      <c r="D69" s="204"/>
      <c r="E69" s="204"/>
      <c r="F69" s="204"/>
      <c r="G69" s="204"/>
      <c r="H69" s="205"/>
      <c r="I69" s="205"/>
      <c r="J69" s="205"/>
      <c r="K69" s="205"/>
      <c r="L69" s="168"/>
      <c r="M69" s="204"/>
      <c r="N69" s="204"/>
      <c r="O69" s="204"/>
      <c r="P69" s="204"/>
      <c r="Q69" s="204"/>
      <c r="R69" s="205"/>
      <c r="S69" s="205"/>
      <c r="T69" s="205"/>
      <c r="U69" s="205"/>
      <c r="V69" s="205"/>
    </row>
    <row r="70" spans="1:22" ht="32.25" customHeight="1" x14ac:dyDescent="0.2">
      <c r="A70" s="215" t="s">
        <v>98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</row>
    <row r="71" spans="1:22" ht="28.5" customHeight="1" x14ac:dyDescent="0.2">
      <c r="A71" s="206" t="s">
        <v>24</v>
      </c>
      <c r="B71" s="217" t="s">
        <v>110</v>
      </c>
      <c r="C71" s="218"/>
      <c r="D71" s="218"/>
      <c r="E71" s="218"/>
      <c r="F71" s="218"/>
      <c r="G71" s="218"/>
      <c r="H71" s="218"/>
      <c r="I71" s="218"/>
      <c r="J71" s="218"/>
      <c r="K71" s="218"/>
    </row>
    <row r="72" spans="1:22" x14ac:dyDescent="0.2">
      <c r="V72" s="207">
        <v>42552</v>
      </c>
    </row>
  </sheetData>
  <mergeCells count="3">
    <mergeCell ref="A7:B7"/>
    <mergeCell ref="A70:K70"/>
    <mergeCell ref="B71:K71"/>
  </mergeCells>
  <phoneticPr fontId="4" type="noConversion"/>
  <pageMargins left="0.75" right="0.75" top="1" bottom="1" header="0.5" footer="0.5"/>
  <pageSetup scale="70" orientation="portrait" r:id="rId1"/>
  <headerFooter alignWithMargins="0">
    <oddFooter>&amp;LSREB Fact Book&amp;R&amp;D</oddFooter>
  </headerFooter>
  <rowBreaks count="1" manualBreakCount="1">
    <brk id="71" max="21" man="1"/>
  </rowBreaks>
  <colBreaks count="1" manualBreakCount="1">
    <brk id="12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X72"/>
  <sheetViews>
    <sheetView workbookViewId="0">
      <pane xSplit="1" ySplit="4" topLeftCell="J50" activePane="bottomRight" state="frozen"/>
      <selection pane="topRight" activeCell="B1" sqref="B1"/>
      <selection pane="bottomLeft" activeCell="A5" sqref="A5"/>
      <selection pane="bottomRight" activeCell="Q66" sqref="Q66"/>
    </sheetView>
  </sheetViews>
  <sheetFormatPr defaultRowHeight="12.75" x14ac:dyDescent="0.2"/>
  <cols>
    <col min="1" max="1" width="19.42578125" style="2" customWidth="1"/>
    <col min="2" max="7" width="8.5703125" style="20" customWidth="1"/>
    <col min="8" max="17" width="8.42578125" style="20" customWidth="1"/>
    <col min="18" max="18" width="8" style="2" bestFit="1" customWidth="1"/>
    <col min="19" max="23" width="8.5703125" style="20" customWidth="1"/>
    <col min="24" max="33" width="8.42578125" style="20" customWidth="1"/>
    <col min="34" max="34" width="7.5703125" style="20" customWidth="1"/>
    <col min="35" max="39" width="8.5703125" style="20" customWidth="1"/>
    <col min="40" max="49" width="8.42578125" style="20" customWidth="1"/>
    <col min="50" max="50" width="7.5703125" style="20" customWidth="1"/>
    <col min="51" max="55" width="8.5703125" style="20" customWidth="1"/>
    <col min="56" max="65" width="8.42578125" style="20" customWidth="1"/>
    <col min="66" max="66" width="7.5703125" style="20" customWidth="1"/>
    <col min="67" max="71" width="8.5703125" style="20" customWidth="1"/>
    <col min="72" max="81" width="8.42578125" style="20" customWidth="1"/>
    <col min="82" max="82" width="7.5703125" style="20" customWidth="1"/>
    <col min="83" max="87" width="8.5703125" style="20" customWidth="1"/>
    <col min="88" max="97" width="8.42578125" style="20" customWidth="1"/>
    <col min="98" max="98" width="9.5703125" style="2" bestFit="1" customWidth="1"/>
    <col min="99" max="103" width="8.5703125" style="20" customWidth="1"/>
    <col min="104" max="113" width="8.42578125" style="20" customWidth="1"/>
    <col min="114" max="114" width="7.5703125" style="20" customWidth="1"/>
    <col min="115" max="119" width="8.5703125" style="20" customWidth="1"/>
    <col min="120" max="129" width="8.42578125" style="20" customWidth="1"/>
    <col min="130" max="130" width="7.5703125" style="20" customWidth="1"/>
    <col min="131" max="135" width="8.5703125" style="20" customWidth="1"/>
    <col min="136" max="146" width="8.42578125" style="20" customWidth="1"/>
    <col min="147" max="151" width="8.5703125" style="20" customWidth="1"/>
    <col min="152" max="161" width="8.42578125" style="20" customWidth="1"/>
    <col min="259" max="16384" width="9.140625" style="2"/>
  </cols>
  <sheetData>
    <row r="1" spans="1:161" x14ac:dyDescent="0.2">
      <c r="A1" s="1" t="s">
        <v>0</v>
      </c>
      <c r="D1" s="1"/>
      <c r="H1" s="1"/>
      <c r="I1" s="1"/>
      <c r="J1" s="1"/>
      <c r="K1" s="1"/>
      <c r="L1" s="1"/>
      <c r="M1" s="1"/>
      <c r="X1" s="1"/>
      <c r="AA1" s="1"/>
      <c r="AN1" s="1"/>
      <c r="AQ1" s="1"/>
      <c r="BD1" s="1"/>
      <c r="BG1" s="1"/>
      <c r="BT1" s="1"/>
      <c r="BW1" s="1"/>
      <c r="CJ1" s="1"/>
      <c r="CM1" s="1"/>
      <c r="CZ1" s="1"/>
      <c r="DC1" s="1"/>
      <c r="DP1" s="1"/>
      <c r="DS1" s="1"/>
      <c r="EF1" s="1"/>
      <c r="EI1" s="1"/>
      <c r="EV1" s="1"/>
      <c r="EY1" s="1"/>
      <c r="EZ1" s="1"/>
      <c r="FA1" s="1"/>
      <c r="FB1" s="1"/>
      <c r="FC1" s="1"/>
      <c r="FD1" s="1"/>
      <c r="FE1" s="1"/>
    </row>
    <row r="2" spans="1:161" x14ac:dyDescent="0.2">
      <c r="B2" s="31"/>
      <c r="C2" s="31"/>
      <c r="E2" s="31"/>
      <c r="F2" s="31"/>
      <c r="G2" s="31"/>
      <c r="N2" s="31"/>
      <c r="O2" s="131"/>
      <c r="P2" s="31"/>
      <c r="Q2" s="31"/>
      <c r="R2" s="118" t="s">
        <v>100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4"/>
      <c r="CO2" s="23"/>
      <c r="CP2" s="23"/>
      <c r="CQ2" s="23"/>
      <c r="CR2" s="23"/>
      <c r="CS2" s="23"/>
      <c r="CT2" s="32" t="s">
        <v>3</v>
      </c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1"/>
      <c r="FE2" s="23"/>
    </row>
    <row r="3" spans="1:161" ht="24" customHeight="1" x14ac:dyDescent="0.2">
      <c r="B3" s="119" t="s">
        <v>101</v>
      </c>
      <c r="C3" s="33"/>
      <c r="D3" s="45"/>
      <c r="E3" s="45"/>
      <c r="F3" s="45"/>
      <c r="G3" s="45"/>
      <c r="H3" s="8"/>
      <c r="I3" s="8"/>
      <c r="J3" s="8"/>
      <c r="K3" s="8"/>
      <c r="L3" s="8"/>
      <c r="M3" s="8"/>
      <c r="N3" s="8"/>
      <c r="O3" s="8"/>
      <c r="P3" s="8"/>
      <c r="Q3" s="8"/>
      <c r="R3" s="19" t="s">
        <v>4</v>
      </c>
      <c r="S3" s="33"/>
      <c r="T3" s="45"/>
      <c r="U3" s="45"/>
      <c r="V3" s="45"/>
      <c r="W3" s="45"/>
      <c r="X3" s="8"/>
      <c r="Y3" s="8"/>
      <c r="Z3" s="8"/>
      <c r="AA3" s="8"/>
      <c r="AB3" s="8"/>
      <c r="AC3" s="8"/>
      <c r="AD3" s="8"/>
      <c r="AE3" s="8"/>
      <c r="AF3" s="8"/>
      <c r="AG3" s="8"/>
      <c r="AH3" s="21" t="s">
        <v>5</v>
      </c>
      <c r="AI3" s="33"/>
      <c r="AJ3" s="45"/>
      <c r="AK3" s="45"/>
      <c r="AL3" s="45"/>
      <c r="AM3" s="45"/>
      <c r="AN3" s="8"/>
      <c r="AO3" s="8"/>
      <c r="AP3" s="8"/>
      <c r="AQ3" s="8"/>
      <c r="AR3" s="8"/>
      <c r="AS3" s="8"/>
      <c r="AT3" s="8"/>
      <c r="AU3" s="8"/>
      <c r="AV3" s="8"/>
      <c r="AW3" s="8"/>
      <c r="AX3" s="22" t="s">
        <v>30</v>
      </c>
      <c r="AY3" s="33"/>
      <c r="AZ3" s="45"/>
      <c r="BA3" s="45"/>
      <c r="BB3" s="45"/>
      <c r="BC3" s="45"/>
      <c r="BD3" s="8"/>
      <c r="BE3" s="8"/>
      <c r="BF3" s="8"/>
      <c r="BG3" s="8"/>
      <c r="BH3" s="8"/>
      <c r="BI3" s="8"/>
      <c r="BJ3" s="8"/>
      <c r="BK3" s="8"/>
      <c r="BL3" s="8"/>
      <c r="BM3" s="8"/>
      <c r="BN3" s="22" t="s">
        <v>31</v>
      </c>
      <c r="BO3" s="33"/>
      <c r="BP3" s="45"/>
      <c r="BQ3" s="45"/>
      <c r="BR3" s="45"/>
      <c r="BS3" s="45"/>
      <c r="BT3" s="8"/>
      <c r="BU3" s="8"/>
      <c r="BV3" s="8"/>
      <c r="BW3" s="8"/>
      <c r="BX3" s="8"/>
      <c r="BY3" s="8"/>
      <c r="BZ3" s="8"/>
      <c r="CA3" s="8"/>
      <c r="CB3" s="8"/>
      <c r="CC3" s="8"/>
      <c r="CD3" s="22" t="s">
        <v>6</v>
      </c>
      <c r="CE3" s="33"/>
      <c r="CF3" s="45"/>
      <c r="CG3" s="45"/>
      <c r="CH3" s="45"/>
      <c r="CI3" s="45"/>
      <c r="CJ3" s="8"/>
      <c r="CK3" s="8"/>
      <c r="CL3" s="8"/>
      <c r="CM3" s="8"/>
      <c r="CN3" s="8"/>
      <c r="CO3" s="8"/>
      <c r="CP3" s="8"/>
      <c r="CQ3" s="8"/>
      <c r="CR3" s="8"/>
      <c r="CS3" s="8"/>
      <c r="CT3" s="19" t="s">
        <v>5</v>
      </c>
      <c r="CU3" s="33"/>
      <c r="CV3" s="45"/>
      <c r="CW3" s="45"/>
      <c r="CX3" s="45"/>
      <c r="CY3" s="45"/>
      <c r="CZ3" s="8"/>
      <c r="DA3" s="8"/>
      <c r="DB3" s="8"/>
      <c r="DC3" s="8"/>
      <c r="DD3" s="8"/>
      <c r="DE3" s="8"/>
      <c r="DF3" s="8"/>
      <c r="DG3" s="8"/>
      <c r="DH3" s="8"/>
      <c r="DI3" s="8"/>
      <c r="DJ3" s="21" t="s">
        <v>30</v>
      </c>
      <c r="DK3" s="33"/>
      <c r="DL3" s="45"/>
      <c r="DM3" s="45"/>
      <c r="DN3" s="45"/>
      <c r="DO3" s="45"/>
      <c r="DP3" s="8"/>
      <c r="DQ3" s="8"/>
      <c r="DR3" s="8"/>
      <c r="DS3" s="8"/>
      <c r="DT3" s="8"/>
      <c r="DU3" s="8"/>
      <c r="DV3" s="8"/>
      <c r="DW3" s="8"/>
      <c r="DX3" s="8"/>
      <c r="DY3" s="8"/>
      <c r="DZ3" s="22" t="s">
        <v>31</v>
      </c>
      <c r="EA3" s="33"/>
      <c r="EB3" s="45"/>
      <c r="EC3" s="45"/>
      <c r="ED3" s="45"/>
      <c r="EE3" s="45"/>
      <c r="EF3" s="8"/>
      <c r="EG3" s="8"/>
      <c r="EH3" s="8"/>
      <c r="EI3" s="8"/>
      <c r="EJ3" s="8"/>
      <c r="EK3" s="8"/>
      <c r="EL3" s="8"/>
      <c r="EM3" s="8"/>
      <c r="EN3" s="8"/>
      <c r="EO3" s="8"/>
      <c r="EP3" s="22" t="s">
        <v>6</v>
      </c>
      <c r="EQ3" s="33"/>
      <c r="ER3" s="45"/>
      <c r="ES3" s="45"/>
      <c r="ET3" s="45"/>
      <c r="EU3" s="45"/>
      <c r="EV3" s="8"/>
      <c r="EW3" s="8"/>
      <c r="EX3" s="8"/>
      <c r="EY3" s="8"/>
      <c r="EZ3" s="8"/>
      <c r="FA3" s="8"/>
      <c r="FB3" s="8"/>
      <c r="FC3" s="8"/>
      <c r="FD3" s="4"/>
      <c r="FE3" s="4"/>
    </row>
    <row r="4" spans="1:161" s="17" customFormat="1" x14ac:dyDescent="0.2">
      <c r="B4" s="18" t="s">
        <v>72</v>
      </c>
      <c r="C4" s="18" t="s">
        <v>76</v>
      </c>
      <c r="D4" s="18" t="s">
        <v>79</v>
      </c>
      <c r="E4" s="18" t="s">
        <v>84</v>
      </c>
      <c r="F4" s="18" t="s">
        <v>85</v>
      </c>
      <c r="G4" s="18" t="s">
        <v>86</v>
      </c>
      <c r="H4" s="18" t="s">
        <v>74</v>
      </c>
      <c r="I4" s="18" t="s">
        <v>78</v>
      </c>
      <c r="J4" s="18" t="s">
        <v>83</v>
      </c>
      <c r="K4" s="18" t="s">
        <v>91</v>
      </c>
      <c r="L4" s="18" t="s">
        <v>102</v>
      </c>
      <c r="M4" s="120" t="s">
        <v>104</v>
      </c>
      <c r="N4" s="120" t="s">
        <v>107</v>
      </c>
      <c r="O4" s="120" t="s">
        <v>108</v>
      </c>
      <c r="P4" s="120" t="s">
        <v>113</v>
      </c>
      <c r="Q4" s="132" t="s">
        <v>115</v>
      </c>
      <c r="R4" s="16" t="s">
        <v>72</v>
      </c>
      <c r="S4" s="18" t="s">
        <v>76</v>
      </c>
      <c r="T4" s="18" t="s">
        <v>79</v>
      </c>
      <c r="U4" s="18" t="s">
        <v>84</v>
      </c>
      <c r="V4" s="18" t="s">
        <v>85</v>
      </c>
      <c r="W4" s="18" t="s">
        <v>86</v>
      </c>
      <c r="X4" s="18" t="s">
        <v>74</v>
      </c>
      <c r="Y4" s="18" t="s">
        <v>78</v>
      </c>
      <c r="Z4" s="18" t="s">
        <v>83</v>
      </c>
      <c r="AA4" s="18" t="s">
        <v>91</v>
      </c>
      <c r="AB4" s="120" t="s">
        <v>102</v>
      </c>
      <c r="AC4" s="120" t="s">
        <v>104</v>
      </c>
      <c r="AD4" s="120" t="s">
        <v>107</v>
      </c>
      <c r="AE4" s="120" t="s">
        <v>108</v>
      </c>
      <c r="AF4" s="120" t="s">
        <v>113</v>
      </c>
      <c r="AG4" s="132" t="s">
        <v>115</v>
      </c>
      <c r="AH4" s="16" t="s">
        <v>72</v>
      </c>
      <c r="AI4" s="18" t="s">
        <v>76</v>
      </c>
      <c r="AJ4" s="18" t="s">
        <v>79</v>
      </c>
      <c r="AK4" s="18" t="s">
        <v>84</v>
      </c>
      <c r="AL4" s="18" t="s">
        <v>85</v>
      </c>
      <c r="AM4" s="18" t="s">
        <v>86</v>
      </c>
      <c r="AN4" s="18" t="s">
        <v>74</v>
      </c>
      <c r="AO4" s="18" t="s">
        <v>78</v>
      </c>
      <c r="AP4" s="18" t="s">
        <v>83</v>
      </c>
      <c r="AQ4" s="120" t="s">
        <v>91</v>
      </c>
      <c r="AR4" s="120" t="s">
        <v>102</v>
      </c>
      <c r="AS4" s="120" t="s">
        <v>104</v>
      </c>
      <c r="AT4" s="120" t="s">
        <v>107</v>
      </c>
      <c r="AU4" s="120" t="s">
        <v>108</v>
      </c>
      <c r="AV4" s="120" t="s">
        <v>113</v>
      </c>
      <c r="AW4" s="132" t="s">
        <v>115</v>
      </c>
      <c r="AX4" s="16" t="s">
        <v>72</v>
      </c>
      <c r="AY4" s="18" t="s">
        <v>76</v>
      </c>
      <c r="AZ4" s="18" t="s">
        <v>79</v>
      </c>
      <c r="BA4" s="18" t="s">
        <v>84</v>
      </c>
      <c r="BB4" s="18" t="s">
        <v>85</v>
      </c>
      <c r="BC4" s="18" t="s">
        <v>86</v>
      </c>
      <c r="BD4" s="18" t="s">
        <v>74</v>
      </c>
      <c r="BE4" s="18" t="s">
        <v>78</v>
      </c>
      <c r="BF4" s="18" t="s">
        <v>83</v>
      </c>
      <c r="BG4" s="18" t="s">
        <v>91</v>
      </c>
      <c r="BH4" s="120" t="s">
        <v>102</v>
      </c>
      <c r="BI4" s="120" t="s">
        <v>104</v>
      </c>
      <c r="BJ4" s="120" t="s">
        <v>107</v>
      </c>
      <c r="BK4" s="120" t="s">
        <v>108</v>
      </c>
      <c r="BL4" s="120" t="s">
        <v>113</v>
      </c>
      <c r="BM4" s="132" t="s">
        <v>115</v>
      </c>
      <c r="BN4" s="16" t="s">
        <v>72</v>
      </c>
      <c r="BO4" s="18" t="s">
        <v>76</v>
      </c>
      <c r="BP4" s="18" t="s">
        <v>79</v>
      </c>
      <c r="BQ4" s="18" t="s">
        <v>84</v>
      </c>
      <c r="BR4" s="18" t="s">
        <v>85</v>
      </c>
      <c r="BS4" s="18" t="s">
        <v>86</v>
      </c>
      <c r="BT4" s="18" t="s">
        <v>74</v>
      </c>
      <c r="BU4" s="18" t="s">
        <v>78</v>
      </c>
      <c r="BV4" s="18" t="s">
        <v>83</v>
      </c>
      <c r="BW4" s="120" t="s">
        <v>91</v>
      </c>
      <c r="BX4" s="120" t="s">
        <v>102</v>
      </c>
      <c r="BY4" s="120" t="s">
        <v>104</v>
      </c>
      <c r="BZ4" s="120" t="s">
        <v>107</v>
      </c>
      <c r="CA4" s="120" t="s">
        <v>108</v>
      </c>
      <c r="CB4" s="120" t="s">
        <v>113</v>
      </c>
      <c r="CC4" s="132" t="s">
        <v>115</v>
      </c>
      <c r="CD4" s="16" t="s">
        <v>72</v>
      </c>
      <c r="CE4" s="18" t="s">
        <v>76</v>
      </c>
      <c r="CF4" s="18" t="s">
        <v>79</v>
      </c>
      <c r="CG4" s="18" t="s">
        <v>84</v>
      </c>
      <c r="CH4" s="18" t="s">
        <v>85</v>
      </c>
      <c r="CI4" s="18" t="s">
        <v>86</v>
      </c>
      <c r="CJ4" s="18" t="s">
        <v>74</v>
      </c>
      <c r="CK4" s="18" t="s">
        <v>78</v>
      </c>
      <c r="CL4" s="18" t="s">
        <v>83</v>
      </c>
      <c r="CM4" s="18" t="s">
        <v>91</v>
      </c>
      <c r="CN4" s="120" t="s">
        <v>102</v>
      </c>
      <c r="CO4" s="120" t="s">
        <v>104</v>
      </c>
      <c r="CP4" s="120" t="s">
        <v>107</v>
      </c>
      <c r="CQ4" s="120" t="s">
        <v>108</v>
      </c>
      <c r="CR4" s="120" t="s">
        <v>113</v>
      </c>
      <c r="CS4" s="132" t="s">
        <v>115</v>
      </c>
      <c r="CT4" s="16" t="s">
        <v>72</v>
      </c>
      <c r="CU4" s="18" t="s">
        <v>76</v>
      </c>
      <c r="CV4" s="18" t="s">
        <v>79</v>
      </c>
      <c r="CW4" s="18" t="s">
        <v>84</v>
      </c>
      <c r="CX4" s="18" t="s">
        <v>85</v>
      </c>
      <c r="CY4" s="18" t="s">
        <v>86</v>
      </c>
      <c r="CZ4" s="18" t="s">
        <v>74</v>
      </c>
      <c r="DA4" s="18" t="s">
        <v>78</v>
      </c>
      <c r="DB4" s="18" t="s">
        <v>83</v>
      </c>
      <c r="DC4" s="18" t="s">
        <v>91</v>
      </c>
      <c r="DD4" s="120" t="s">
        <v>102</v>
      </c>
      <c r="DE4" s="120" t="s">
        <v>104</v>
      </c>
      <c r="DF4" s="120" t="s">
        <v>107</v>
      </c>
      <c r="DG4" s="120" t="s">
        <v>108</v>
      </c>
      <c r="DH4" s="120" t="s">
        <v>113</v>
      </c>
      <c r="DI4" s="132" t="s">
        <v>115</v>
      </c>
      <c r="DJ4" s="16" t="s">
        <v>72</v>
      </c>
      <c r="DK4" s="18" t="s">
        <v>76</v>
      </c>
      <c r="DL4" s="18" t="s">
        <v>79</v>
      </c>
      <c r="DM4" s="18" t="s">
        <v>84</v>
      </c>
      <c r="DN4" s="18" t="s">
        <v>85</v>
      </c>
      <c r="DO4" s="18" t="s">
        <v>86</v>
      </c>
      <c r="DP4" s="18" t="s">
        <v>74</v>
      </c>
      <c r="DQ4" s="18" t="s">
        <v>78</v>
      </c>
      <c r="DR4" s="18" t="s">
        <v>83</v>
      </c>
      <c r="DS4" s="18" t="s">
        <v>91</v>
      </c>
      <c r="DT4" s="120" t="s">
        <v>102</v>
      </c>
      <c r="DU4" s="120" t="s">
        <v>104</v>
      </c>
      <c r="DV4" s="120" t="s">
        <v>107</v>
      </c>
      <c r="DW4" s="120" t="s">
        <v>108</v>
      </c>
      <c r="DX4" s="120" t="s">
        <v>113</v>
      </c>
      <c r="DY4" s="132" t="s">
        <v>115</v>
      </c>
      <c r="DZ4" s="16" t="s">
        <v>72</v>
      </c>
      <c r="EA4" s="18" t="s">
        <v>76</v>
      </c>
      <c r="EB4" s="18" t="s">
        <v>79</v>
      </c>
      <c r="EC4" s="18" t="s">
        <v>84</v>
      </c>
      <c r="ED4" s="18" t="s">
        <v>85</v>
      </c>
      <c r="EE4" s="18" t="s">
        <v>86</v>
      </c>
      <c r="EF4" s="18" t="s">
        <v>74</v>
      </c>
      <c r="EG4" s="18" t="s">
        <v>78</v>
      </c>
      <c r="EH4" s="18" t="s">
        <v>83</v>
      </c>
      <c r="EI4" s="18" t="s">
        <v>91</v>
      </c>
      <c r="EJ4" s="120" t="s">
        <v>102</v>
      </c>
      <c r="EK4" s="120" t="s">
        <v>104</v>
      </c>
      <c r="EL4" s="120" t="s">
        <v>107</v>
      </c>
      <c r="EM4" s="120" t="s">
        <v>108</v>
      </c>
      <c r="EN4" s="120" t="s">
        <v>113</v>
      </c>
      <c r="EO4" s="132" t="s">
        <v>115</v>
      </c>
      <c r="EP4" s="16" t="s">
        <v>72</v>
      </c>
      <c r="EQ4" s="18" t="s">
        <v>76</v>
      </c>
      <c r="ER4" s="18" t="s">
        <v>79</v>
      </c>
      <c r="ES4" s="18" t="s">
        <v>84</v>
      </c>
      <c r="ET4" s="18" t="s">
        <v>85</v>
      </c>
      <c r="EU4" s="18" t="s">
        <v>86</v>
      </c>
      <c r="EV4" s="18" t="s">
        <v>74</v>
      </c>
      <c r="EW4" s="18" t="s">
        <v>78</v>
      </c>
      <c r="EX4" s="18" t="s">
        <v>83</v>
      </c>
      <c r="EY4" s="18" t="s">
        <v>91</v>
      </c>
      <c r="EZ4" s="120" t="s">
        <v>102</v>
      </c>
      <c r="FA4" s="120" t="s">
        <v>104</v>
      </c>
      <c r="FB4" s="120" t="s">
        <v>107</v>
      </c>
      <c r="FC4" s="120" t="s">
        <v>108</v>
      </c>
      <c r="FD4" s="140" t="s">
        <v>113</v>
      </c>
      <c r="FE4" s="134" t="s">
        <v>115</v>
      </c>
    </row>
    <row r="5" spans="1:161" s="31" customFormat="1" x14ac:dyDescent="0.2">
      <c r="A5" s="63" t="s">
        <v>93</v>
      </c>
      <c r="B5" s="64">
        <v>17.01385928095636</v>
      </c>
      <c r="C5" s="64">
        <v>16.8164349681301</v>
      </c>
      <c r="D5" s="64">
        <v>16.84603713073831</v>
      </c>
      <c r="E5" s="64">
        <v>16.546836311767926</v>
      </c>
      <c r="F5" s="64">
        <v>16.504362273237035</v>
      </c>
      <c r="G5" s="64">
        <v>16.414177919183331</v>
      </c>
      <c r="H5" s="65">
        <v>16.621144615107898</v>
      </c>
      <c r="I5" s="65">
        <v>16.829914785499092</v>
      </c>
      <c r="J5" s="65">
        <v>16.819614960596478</v>
      </c>
      <c r="K5" s="65">
        <v>17.043088472716697</v>
      </c>
      <c r="L5" s="65">
        <v>16.846637400803292</v>
      </c>
      <c r="M5" s="65">
        <v>17</v>
      </c>
      <c r="N5" s="65">
        <v>16.643042136179396</v>
      </c>
      <c r="O5" s="65">
        <v>16.478184844958392</v>
      </c>
      <c r="P5" s="65">
        <v>16.639295059726322</v>
      </c>
      <c r="Q5" s="65">
        <v>16.855924530407954</v>
      </c>
      <c r="R5" s="66">
        <v>70.192663177901011</v>
      </c>
      <c r="S5" s="64">
        <v>71.58661569025827</v>
      </c>
      <c r="T5" s="64">
        <v>73.248841379175204</v>
      </c>
      <c r="U5" s="64">
        <v>73.357598852528838</v>
      </c>
      <c r="V5" s="64">
        <v>75.50111562761073</v>
      </c>
      <c r="W5" s="64">
        <v>75.80365462851428</v>
      </c>
      <c r="X5" s="65">
        <v>77.009041546475316</v>
      </c>
      <c r="Y5" s="65">
        <v>75.821893649120994</v>
      </c>
      <c r="Z5" s="65">
        <v>77.535921136788815</v>
      </c>
      <c r="AA5" s="65">
        <v>79.378672228162486</v>
      </c>
      <c r="AB5" s="65">
        <v>81.91983944177224</v>
      </c>
      <c r="AC5" s="65">
        <v>83</v>
      </c>
      <c r="AD5" s="65">
        <v>83.008930990588453</v>
      </c>
      <c r="AE5" s="65">
        <v>82.758716579963476</v>
      </c>
      <c r="AF5" s="65">
        <v>82.984274848390356</v>
      </c>
      <c r="AG5" s="65">
        <v>83.922673091959339</v>
      </c>
      <c r="AH5" s="66">
        <v>27.432893332291915</v>
      </c>
      <c r="AI5" s="64">
        <v>26.701687926297723</v>
      </c>
      <c r="AJ5" s="64">
        <v>27.284050714768622</v>
      </c>
      <c r="AK5" s="64">
        <v>28.055741092921199</v>
      </c>
      <c r="AL5" s="64">
        <v>28.536785686875781</v>
      </c>
      <c r="AM5" s="64">
        <v>28.396781745039661</v>
      </c>
      <c r="AN5" s="65">
        <v>26.347185915883522</v>
      </c>
      <c r="AO5" s="65">
        <v>26.034131702970015</v>
      </c>
      <c r="AP5" s="65">
        <v>27.90021900650968</v>
      </c>
      <c r="AQ5" s="65">
        <v>27.71837516806233</v>
      </c>
      <c r="AR5" s="65">
        <v>33.194841982250523</v>
      </c>
      <c r="AS5" s="65">
        <v>37</v>
      </c>
      <c r="AT5" s="65">
        <v>37.322952185715529</v>
      </c>
      <c r="AU5" s="65">
        <v>36.174334689068395</v>
      </c>
      <c r="AV5" s="65">
        <v>36.064253438702579</v>
      </c>
      <c r="AW5" s="65">
        <v>35.760204407282707</v>
      </c>
      <c r="AX5" s="66">
        <v>33.40909682626468</v>
      </c>
      <c r="AY5" s="64">
        <v>36.690503475436742</v>
      </c>
      <c r="AZ5" s="64">
        <v>38.375456834638108</v>
      </c>
      <c r="BA5" s="64">
        <v>36.362449979060315</v>
      </c>
      <c r="BB5" s="64">
        <v>36.958770385422959</v>
      </c>
      <c r="BC5" s="64">
        <v>38.381554126230142</v>
      </c>
      <c r="BD5" s="65">
        <v>36.990870529247786</v>
      </c>
      <c r="BE5" s="65">
        <v>36.489781476666998</v>
      </c>
      <c r="BF5" s="65">
        <v>37.507916683621673</v>
      </c>
      <c r="BG5" s="65">
        <v>38.025069077589215</v>
      </c>
      <c r="BH5" s="65">
        <v>37.618767359934964</v>
      </c>
      <c r="BI5" s="65">
        <v>39</v>
      </c>
      <c r="BJ5" s="65">
        <v>37.526314982286273</v>
      </c>
      <c r="BK5" s="65">
        <v>37.902974137353915</v>
      </c>
      <c r="BL5" s="65">
        <v>38.109650508175392</v>
      </c>
      <c r="BM5" s="65">
        <v>38.65397963905599</v>
      </c>
      <c r="BN5" s="66">
        <v>28.940092165898619</v>
      </c>
      <c r="BO5" s="64">
        <v>29.806061121647794</v>
      </c>
      <c r="BP5" s="64">
        <v>31.076023162618434</v>
      </c>
      <c r="BQ5" s="64">
        <v>31.615132097990621</v>
      </c>
      <c r="BR5" s="64">
        <v>32.1191905052641</v>
      </c>
      <c r="BS5" s="64">
        <v>32.139139525898315</v>
      </c>
      <c r="BT5" s="65">
        <v>34.591326833700251</v>
      </c>
      <c r="BU5" s="65">
        <v>34.779899853087095</v>
      </c>
      <c r="BV5" s="65">
        <v>36.563548927974097</v>
      </c>
      <c r="BW5" s="65">
        <v>38.524015710519912</v>
      </c>
      <c r="BX5" s="65">
        <v>40.497870232369081</v>
      </c>
      <c r="BY5" s="65">
        <v>42</v>
      </c>
      <c r="BZ5" s="65">
        <v>44.19209553654958</v>
      </c>
      <c r="CA5" s="65">
        <v>45.682263627815196</v>
      </c>
      <c r="CB5" s="65">
        <v>47.354816824277037</v>
      </c>
      <c r="CC5" s="65">
        <v>49.370601892482732</v>
      </c>
      <c r="CD5" s="66">
        <v>41.771199458460259</v>
      </c>
      <c r="CE5" s="64">
        <v>40.859901616866253</v>
      </c>
      <c r="CF5" s="64">
        <v>41.411998706655822</v>
      </c>
      <c r="CG5" s="64">
        <v>41.835716582215859</v>
      </c>
      <c r="CH5" s="64">
        <v>44.836532877275658</v>
      </c>
      <c r="CI5" s="64">
        <v>44.652719379985911</v>
      </c>
      <c r="CJ5" s="65">
        <v>45.122626185427791</v>
      </c>
      <c r="CK5" s="65">
        <v>44.282428798885356</v>
      </c>
      <c r="CL5" s="65">
        <v>45.757857471523415</v>
      </c>
      <c r="CM5" s="65">
        <v>48.146497422161993</v>
      </c>
      <c r="CN5" s="65">
        <v>51.507773863559379</v>
      </c>
      <c r="CO5" s="65">
        <v>53</v>
      </c>
      <c r="CP5" s="65">
        <v>54.439883237650236</v>
      </c>
      <c r="CQ5" s="65">
        <v>52.300921686988957</v>
      </c>
      <c r="CR5" s="65">
        <v>50.916462607695912</v>
      </c>
      <c r="CS5" s="65">
        <v>51</v>
      </c>
      <c r="CT5" s="66">
        <v>2301.1902540643655</v>
      </c>
      <c r="CU5" s="64">
        <v>2569.4939254941833</v>
      </c>
      <c r="CV5" s="64">
        <v>2829.5221281046456</v>
      </c>
      <c r="CW5" s="64">
        <v>2949.5955277591011</v>
      </c>
      <c r="CX5" s="64">
        <v>2992.3156537560903</v>
      </c>
      <c r="CY5" s="64">
        <v>3049.7392971194863</v>
      </c>
      <c r="CZ5" s="65">
        <v>3074.8757086076848</v>
      </c>
      <c r="DA5" s="65">
        <v>3379.1347799111118</v>
      </c>
      <c r="DB5" s="65">
        <v>3680.7741407100198</v>
      </c>
      <c r="DC5" s="65">
        <v>4193.4701728253604</v>
      </c>
      <c r="DD5" s="65">
        <v>4991.0471024544549</v>
      </c>
      <c r="DE5" s="65">
        <v>4988</v>
      </c>
      <c r="DF5" s="65">
        <v>4467.1453159799366</v>
      </c>
      <c r="DG5" s="65">
        <v>4521.3069014605817</v>
      </c>
      <c r="DH5" s="65">
        <v>4618.0400153201026</v>
      </c>
      <c r="DI5" s="65">
        <v>4691.3694546935176</v>
      </c>
      <c r="DJ5" s="66">
        <v>1876.85438860358</v>
      </c>
      <c r="DK5" s="64">
        <v>2068.6082291084167</v>
      </c>
      <c r="DL5" s="64">
        <v>2122.2261953014545</v>
      </c>
      <c r="DM5" s="64">
        <v>2307.5390606137726</v>
      </c>
      <c r="DN5" s="64">
        <v>2436.5580900705372</v>
      </c>
      <c r="DO5" s="64">
        <v>2626.5878638045892</v>
      </c>
      <c r="DP5" s="65">
        <v>2774.4759474152538</v>
      </c>
      <c r="DQ5" s="65">
        <v>2884.5141140688988</v>
      </c>
      <c r="DR5" s="65">
        <v>2984.711402208171</v>
      </c>
      <c r="DS5" s="65">
        <v>3225.0400967757205</v>
      </c>
      <c r="DT5" s="65">
        <v>3403.8649327773182</v>
      </c>
      <c r="DU5" s="65">
        <v>3581</v>
      </c>
      <c r="DV5" s="65">
        <v>3649.3827936833159</v>
      </c>
      <c r="DW5" s="65">
        <v>3794.4080252381705</v>
      </c>
      <c r="DX5" s="65">
        <v>3851.2519294935346</v>
      </c>
      <c r="DY5" s="65">
        <v>3949.7727234026083</v>
      </c>
      <c r="DZ5" s="66">
        <v>2478.6451338659181</v>
      </c>
      <c r="EA5" s="64">
        <v>2616.311307172808</v>
      </c>
      <c r="EB5" s="64">
        <v>2678.9001663172166</v>
      </c>
      <c r="EC5" s="64">
        <v>2763.7772240630734</v>
      </c>
      <c r="ED5" s="64">
        <v>2990.1218486645721</v>
      </c>
      <c r="EE5" s="64">
        <v>3391.8590330177003</v>
      </c>
      <c r="EF5" s="65">
        <v>3596.2160531040931</v>
      </c>
      <c r="EG5" s="65">
        <v>3803.4799490709879</v>
      </c>
      <c r="EH5" s="65">
        <v>3976.2272509359877</v>
      </c>
      <c r="EI5" s="65">
        <v>4245.6699121172651</v>
      </c>
      <c r="EJ5" s="65">
        <v>4422.1135643059715</v>
      </c>
      <c r="EK5" s="65">
        <v>4710</v>
      </c>
      <c r="EL5" s="65">
        <v>4966.3830198763135</v>
      </c>
      <c r="EM5" s="65">
        <v>5285.63815252533</v>
      </c>
      <c r="EN5" s="65">
        <v>5575.2091040115301</v>
      </c>
      <c r="EO5" s="65">
        <v>5779.7024286877249</v>
      </c>
      <c r="EP5" s="66">
        <v>3159.9910994209636</v>
      </c>
      <c r="EQ5" s="64">
        <v>3212.1652740483096</v>
      </c>
      <c r="ER5" s="64">
        <v>3273.7122327903371</v>
      </c>
      <c r="ES5" s="64">
        <v>3409.3869614782548</v>
      </c>
      <c r="ET5" s="67">
        <v>3624.4524600299424</v>
      </c>
      <c r="EU5" s="64">
        <v>3999.9463015511469</v>
      </c>
      <c r="EV5" s="65">
        <v>4171.709988883199</v>
      </c>
      <c r="EW5" s="65">
        <v>4622</v>
      </c>
      <c r="EX5" s="65">
        <v>5206.3850330177493</v>
      </c>
      <c r="EY5" s="65">
        <v>6013.1498459718505</v>
      </c>
      <c r="EZ5" s="65">
        <v>6125.6233035207852</v>
      </c>
      <c r="FA5" s="65">
        <v>6196</v>
      </c>
      <c r="FB5" s="65">
        <v>6414.3547850322657</v>
      </c>
      <c r="FC5" s="65">
        <v>6654.7098613848912</v>
      </c>
      <c r="FD5" s="143">
        <v>6754.23489998484</v>
      </c>
      <c r="FE5" s="142">
        <v>6800.5652923717053</v>
      </c>
    </row>
    <row r="6" spans="1:161" s="20" customFormat="1" x14ac:dyDescent="0.2">
      <c r="A6" s="55" t="s">
        <v>29</v>
      </c>
      <c r="B6" s="40">
        <v>17.123550267338675</v>
      </c>
      <c r="C6" s="40">
        <v>17.357687824611816</v>
      </c>
      <c r="D6" s="40">
        <v>17.204306004591146</v>
      </c>
      <c r="E6" s="40">
        <v>16.753077094723917</v>
      </c>
      <c r="F6" s="40">
        <v>16.86185629676514</v>
      </c>
      <c r="G6" s="40">
        <v>16.631935201920449</v>
      </c>
      <c r="H6" s="34">
        <v>16.808825862732832</v>
      </c>
      <c r="I6" s="34">
        <v>16.997162676401906</v>
      </c>
      <c r="J6" s="34">
        <v>16.796036816640097</v>
      </c>
      <c r="K6" s="34">
        <v>16.818005207918546</v>
      </c>
      <c r="L6" s="34">
        <v>16.865493865026288</v>
      </c>
      <c r="M6" s="34">
        <v>17</v>
      </c>
      <c r="N6" s="34">
        <v>16.799501981169797</v>
      </c>
      <c r="O6" s="34">
        <v>16.77128569666262</v>
      </c>
      <c r="P6" s="34">
        <v>16.776467858385914</v>
      </c>
      <c r="Q6" s="34">
        <v>16.984593052901204</v>
      </c>
      <c r="R6" s="35">
        <v>70.548013362712354</v>
      </c>
      <c r="S6" s="40">
        <v>72.605088184384627</v>
      </c>
      <c r="T6" s="40">
        <v>73.747302086386526</v>
      </c>
      <c r="U6" s="40">
        <v>75.738977094367698</v>
      </c>
      <c r="V6" s="40">
        <v>77.902999369430475</v>
      </c>
      <c r="W6" s="40">
        <v>78.264919049401527</v>
      </c>
      <c r="X6" s="34">
        <v>79.77044735109591</v>
      </c>
      <c r="Y6" s="34">
        <v>78.750221158787795</v>
      </c>
      <c r="Z6" s="34">
        <v>79.121647581061993</v>
      </c>
      <c r="AA6" s="34">
        <v>82.239275864345103</v>
      </c>
      <c r="AB6" s="34">
        <v>84.863231848793404</v>
      </c>
      <c r="AC6" s="34">
        <v>86</v>
      </c>
      <c r="AD6" s="34">
        <v>85.89597251900139</v>
      </c>
      <c r="AE6" s="34">
        <v>85.91309816964619</v>
      </c>
      <c r="AF6" s="34">
        <v>85.535317211222349</v>
      </c>
      <c r="AG6" s="34">
        <v>85.692154936240343</v>
      </c>
      <c r="AH6" s="35">
        <v>27.914919326178122</v>
      </c>
      <c r="AI6" s="40">
        <v>28.557575516877321</v>
      </c>
      <c r="AJ6" s="40">
        <v>28.298116123531138</v>
      </c>
      <c r="AK6" s="40">
        <v>29.655383730310099</v>
      </c>
      <c r="AL6" s="40">
        <v>30.68732079332786</v>
      </c>
      <c r="AM6" s="40">
        <v>30.531918969821476</v>
      </c>
      <c r="AN6" s="34">
        <v>28.330632772879362</v>
      </c>
      <c r="AO6" s="34">
        <v>28.03198166698963</v>
      </c>
      <c r="AP6" s="34">
        <v>29.232623254862617</v>
      </c>
      <c r="AQ6" s="34">
        <v>29.18497429995724</v>
      </c>
      <c r="AR6" s="34">
        <v>34.991677193815406</v>
      </c>
      <c r="AS6" s="34">
        <v>39</v>
      </c>
      <c r="AT6" s="34">
        <v>38.941061913391579</v>
      </c>
      <c r="AU6" s="34">
        <v>37.845789759826026</v>
      </c>
      <c r="AV6" s="34">
        <v>37.455181879116083</v>
      </c>
      <c r="AW6" s="34">
        <v>37.01283510862276</v>
      </c>
      <c r="AX6" s="35">
        <v>36.086075769422131</v>
      </c>
      <c r="AY6" s="40">
        <v>37.867490096011593</v>
      </c>
      <c r="AZ6" s="40">
        <v>40.260864931119933</v>
      </c>
      <c r="BA6" s="40">
        <v>41.105073256751936</v>
      </c>
      <c r="BB6" s="40">
        <v>40.785059071278148</v>
      </c>
      <c r="BC6" s="40">
        <v>43.755176387714016</v>
      </c>
      <c r="BD6" s="34">
        <v>44.598628576238475</v>
      </c>
      <c r="BE6" s="34">
        <v>44.899586889426224</v>
      </c>
      <c r="BF6" s="34">
        <v>44.423161438510078</v>
      </c>
      <c r="BG6" s="34">
        <v>46.696303269114317</v>
      </c>
      <c r="BH6" s="34">
        <v>47.421908338914839</v>
      </c>
      <c r="BI6" s="34">
        <v>50</v>
      </c>
      <c r="BJ6" s="34">
        <v>48.516675231938542</v>
      </c>
      <c r="BK6" s="34">
        <v>49.323344739731581</v>
      </c>
      <c r="BL6" s="34">
        <v>49.002564075283807</v>
      </c>
      <c r="BM6" s="34">
        <v>46.710386092959666</v>
      </c>
      <c r="BN6" s="35">
        <v>27.254602317151182</v>
      </c>
      <c r="BO6" s="40">
        <v>28.536394054628317</v>
      </c>
      <c r="BP6" s="40">
        <v>29.815942337925339</v>
      </c>
      <c r="BQ6" s="40">
        <v>30.541781048919127</v>
      </c>
      <c r="BR6" s="40">
        <v>28.495794220175846</v>
      </c>
      <c r="BS6" s="40">
        <v>29.011350473501317</v>
      </c>
      <c r="BT6" s="34">
        <v>31.778732410032255</v>
      </c>
      <c r="BU6" s="34">
        <v>31.187742046006644</v>
      </c>
      <c r="BV6" s="34">
        <v>32.353485852329108</v>
      </c>
      <c r="BW6" s="34">
        <v>35.418705498460298</v>
      </c>
      <c r="BX6" s="34">
        <v>36.766172950455989</v>
      </c>
      <c r="BY6" s="34">
        <v>38</v>
      </c>
      <c r="BZ6" s="34">
        <v>40.069513943361009</v>
      </c>
      <c r="CA6" s="34">
        <v>41.466255183515088</v>
      </c>
      <c r="CB6" s="34">
        <v>42.037535508718918</v>
      </c>
      <c r="CC6" s="34">
        <v>44.102036254373246</v>
      </c>
      <c r="CD6" s="35">
        <v>38.042149406496549</v>
      </c>
      <c r="CE6" s="40">
        <v>38.356980450172259</v>
      </c>
      <c r="CF6" s="40">
        <v>37.437381758107065</v>
      </c>
      <c r="CG6" s="40">
        <v>38.342077452678573</v>
      </c>
      <c r="CH6" s="40">
        <v>41.644953659087932</v>
      </c>
      <c r="CI6" s="40">
        <v>41.236025595303012</v>
      </c>
      <c r="CJ6" s="34">
        <v>42.237567150763425</v>
      </c>
      <c r="CK6" s="34">
        <v>41.201811957458879</v>
      </c>
      <c r="CL6" s="34">
        <v>42.323606723218653</v>
      </c>
      <c r="CM6" s="34">
        <v>45.267088160760871</v>
      </c>
      <c r="CN6" s="34">
        <v>48.385884294624518</v>
      </c>
      <c r="CO6" s="34">
        <v>50</v>
      </c>
      <c r="CP6" s="34">
        <v>52.232290173379134</v>
      </c>
      <c r="CQ6" s="34">
        <v>50.779526048162715</v>
      </c>
      <c r="CR6" s="34">
        <v>49.513783234565011</v>
      </c>
      <c r="CS6" s="34">
        <v>50.064721386129349</v>
      </c>
      <c r="CT6" s="35">
        <v>2336.8829490623448</v>
      </c>
      <c r="CU6" s="40">
        <v>2570.5586009479989</v>
      </c>
      <c r="CV6" s="40">
        <v>2811.451718455744</v>
      </c>
      <c r="CW6" s="40">
        <v>2936.6846217105262</v>
      </c>
      <c r="CX6" s="40">
        <v>2950.1002016050866</v>
      </c>
      <c r="CY6" s="40">
        <v>3056.273822510112</v>
      </c>
      <c r="CZ6" s="34">
        <v>3077.1814815207817</v>
      </c>
      <c r="DA6" s="34">
        <v>3313.907549891801</v>
      </c>
      <c r="DB6" s="34">
        <v>3651.5926475733022</v>
      </c>
      <c r="DC6" s="34">
        <v>4247.7505334683801</v>
      </c>
      <c r="DD6" s="34">
        <v>5076.5189513556297</v>
      </c>
      <c r="DE6" s="34">
        <v>5053</v>
      </c>
      <c r="DF6" s="34">
        <v>4488.5035250644232</v>
      </c>
      <c r="DG6" s="34">
        <v>4534.4020477719569</v>
      </c>
      <c r="DH6" s="34">
        <v>4624.2160235197207</v>
      </c>
      <c r="DI6" s="65">
        <v>4698.2139074987008</v>
      </c>
      <c r="DJ6" s="35">
        <v>2030.9846265966771</v>
      </c>
      <c r="DK6" s="40">
        <v>2246.1251037870247</v>
      </c>
      <c r="DL6" s="40">
        <v>2286.638637943016</v>
      </c>
      <c r="DM6" s="40">
        <v>2494.8710408616544</v>
      </c>
      <c r="DN6" s="40">
        <v>2660.5128244397283</v>
      </c>
      <c r="DO6" s="40">
        <v>2979.5487730123341</v>
      </c>
      <c r="DP6" s="34">
        <v>3151.7374962927015</v>
      </c>
      <c r="DQ6" s="34">
        <v>3195.9986802436856</v>
      </c>
      <c r="DR6" s="34">
        <v>3427.6301992919321</v>
      </c>
      <c r="DS6" s="34">
        <v>3798.5707823735479</v>
      </c>
      <c r="DT6" s="34">
        <v>3877.9768594942821</v>
      </c>
      <c r="DU6" s="34">
        <v>4158</v>
      </c>
      <c r="DV6" s="34">
        <v>3825.9526735090958</v>
      </c>
      <c r="DW6" s="34">
        <v>3899.2062893421585</v>
      </c>
      <c r="DX6" s="34">
        <v>3966.1964968083721</v>
      </c>
      <c r="DY6" s="34">
        <v>4134.1083485896488</v>
      </c>
      <c r="DZ6" s="35">
        <v>2649.5811524468959</v>
      </c>
      <c r="EA6" s="40">
        <v>2702.438050172228</v>
      </c>
      <c r="EB6" s="40">
        <v>2652.9672352737471</v>
      </c>
      <c r="EC6" s="40">
        <v>2625.4084845879015</v>
      </c>
      <c r="ED6" s="40">
        <v>2790.5102187800094</v>
      </c>
      <c r="EE6" s="40">
        <v>3144.8367367672458</v>
      </c>
      <c r="EF6" s="34">
        <v>3379.8621808515668</v>
      </c>
      <c r="EG6" s="34">
        <v>3424.1179346798376</v>
      </c>
      <c r="EH6" s="34">
        <v>3715.2509910125414</v>
      </c>
      <c r="EI6" s="34">
        <v>4098.6431604194013</v>
      </c>
      <c r="EJ6" s="34">
        <v>4231.489438568442</v>
      </c>
      <c r="EK6" s="34">
        <v>4429</v>
      </c>
      <c r="EL6" s="34">
        <v>4718.5747092297206</v>
      </c>
      <c r="EM6" s="34">
        <v>5042.4313497393841</v>
      </c>
      <c r="EN6" s="34">
        <v>5362.0746238436914</v>
      </c>
      <c r="EO6" s="34">
        <v>5666.8230880758165</v>
      </c>
      <c r="EP6" s="35">
        <v>2924.6992517025869</v>
      </c>
      <c r="EQ6" s="40">
        <v>3092.0654379788775</v>
      </c>
      <c r="ER6" s="40">
        <v>3017.7699623662133</v>
      </c>
      <c r="ES6" s="40">
        <v>3157.6464597043164</v>
      </c>
      <c r="ET6" s="48">
        <v>3269.2986315458675</v>
      </c>
      <c r="EU6" s="40">
        <v>3756.420153531657</v>
      </c>
      <c r="EV6" s="34">
        <v>3926.6755491025037</v>
      </c>
      <c r="EW6" s="34">
        <v>4107</v>
      </c>
      <c r="EX6" s="34">
        <v>4832.0596317992722</v>
      </c>
      <c r="EY6" s="34">
        <v>5683.0171178596338</v>
      </c>
      <c r="EZ6" s="34">
        <v>5955.2198444034293</v>
      </c>
      <c r="FA6" s="34">
        <v>6074</v>
      </c>
      <c r="FB6" s="34">
        <v>6167.0552695900742</v>
      </c>
      <c r="FC6" s="34">
        <v>6458.0121287505444</v>
      </c>
      <c r="FD6" s="34">
        <v>6542.2398605455701</v>
      </c>
      <c r="FE6" s="34">
        <v>6660.8838961227757</v>
      </c>
    </row>
    <row r="7" spans="1:161" s="20" customFormat="1" ht="15" x14ac:dyDescent="0.25">
      <c r="A7" s="5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4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54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34"/>
      <c r="AW7" s="34"/>
      <c r="AX7" s="54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138"/>
      <c r="BM7" s="138"/>
      <c r="BN7" s="54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54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54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54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54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54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</row>
    <row r="8" spans="1:161" s="20" customFormat="1" ht="15" x14ac:dyDescent="0.25">
      <c r="A8" s="55" t="s">
        <v>7</v>
      </c>
      <c r="B8" s="40">
        <v>16.493892941163832</v>
      </c>
      <c r="C8" s="40">
        <v>16.003810913808479</v>
      </c>
      <c r="D8" s="40">
        <v>15.748930671448177</v>
      </c>
      <c r="E8" s="40">
        <v>16.453616868765305</v>
      </c>
      <c r="F8" s="40">
        <v>17.079298872833807</v>
      </c>
      <c r="G8" s="40">
        <v>15.494017338969693</v>
      </c>
      <c r="H8" s="34">
        <v>16.15074970556698</v>
      </c>
      <c r="I8" s="34">
        <v>16.765346661540434</v>
      </c>
      <c r="J8" s="34">
        <v>16.065271980040531</v>
      </c>
      <c r="K8" s="34">
        <v>16.266950532645915</v>
      </c>
      <c r="L8" s="34">
        <v>16.471072678608195</v>
      </c>
      <c r="M8" s="34">
        <v>16</v>
      </c>
      <c r="N8" s="34">
        <v>16.348682455351359</v>
      </c>
      <c r="O8" s="34">
        <v>16.933287298116394</v>
      </c>
      <c r="P8" s="34">
        <v>17.11114894670856</v>
      </c>
      <c r="Q8" s="34">
        <v>18.297694449483757</v>
      </c>
      <c r="R8" s="35">
        <v>67.272372020320432</v>
      </c>
      <c r="S8" s="40">
        <v>66.073464217859396</v>
      </c>
      <c r="T8" s="40">
        <v>66.289276173514821</v>
      </c>
      <c r="U8" s="40">
        <v>68.917528892115925</v>
      </c>
      <c r="V8" s="40">
        <v>72.950343063146889</v>
      </c>
      <c r="W8" s="40">
        <v>72.763005780346816</v>
      </c>
      <c r="X8" s="34">
        <v>70.45058772311711</v>
      </c>
      <c r="Y8" s="34">
        <v>72.12964378535392</v>
      </c>
      <c r="Z8" s="34">
        <v>73.830225662160117</v>
      </c>
      <c r="AA8" s="34">
        <v>77.721345900278365</v>
      </c>
      <c r="AB8" s="34">
        <v>80.697115384615387</v>
      </c>
      <c r="AC8" s="34">
        <v>82</v>
      </c>
      <c r="AD8" s="34">
        <v>83.658149944050734</v>
      </c>
      <c r="AE8" s="34">
        <v>82.822836429542363</v>
      </c>
      <c r="AF8" s="34">
        <v>83.364993215739474</v>
      </c>
      <c r="AG8" s="34">
        <v>84.546081558755063</v>
      </c>
      <c r="AH8" s="35">
        <v>28.481177543311187</v>
      </c>
      <c r="AI8" s="40">
        <v>27.555414819506019</v>
      </c>
      <c r="AJ8" s="40">
        <v>28.253402874952293</v>
      </c>
      <c r="AK8" s="40">
        <v>28.41411024384341</v>
      </c>
      <c r="AL8" s="40">
        <v>30.462844516804278</v>
      </c>
      <c r="AM8" s="40">
        <v>32.242774566473983</v>
      </c>
      <c r="AN8" s="34">
        <v>27.013495864170658</v>
      </c>
      <c r="AO8" s="34">
        <v>27.79901136421546</v>
      </c>
      <c r="AP8" s="34">
        <v>27.285520430215609</v>
      </c>
      <c r="AQ8" s="34">
        <v>28.710260292034967</v>
      </c>
      <c r="AR8" s="34">
        <v>34.730769230769234</v>
      </c>
      <c r="AS8" s="34">
        <v>38</v>
      </c>
      <c r="AT8" s="34">
        <v>37.5</v>
      </c>
      <c r="AU8" s="34">
        <v>36.057997281377432</v>
      </c>
      <c r="AV8" s="27">
        <v>34.595205789235642</v>
      </c>
      <c r="AW8" s="27">
        <v>33.252866626433317</v>
      </c>
      <c r="AX8" s="35">
        <v>9.0009118145108769</v>
      </c>
      <c r="AY8" s="40">
        <v>7.6757441418619381</v>
      </c>
      <c r="AZ8" s="40">
        <v>6.8439129881694445</v>
      </c>
      <c r="BA8" s="40">
        <v>6.1656683003569919</v>
      </c>
      <c r="BB8" s="40">
        <v>5.8146296080939646</v>
      </c>
      <c r="BC8" s="40">
        <v>6.4219653179190743</v>
      </c>
      <c r="BD8" s="34">
        <v>3.8963865912059208</v>
      </c>
      <c r="BE8" s="34">
        <v>3.776181012077664</v>
      </c>
      <c r="BF8" s="34">
        <v>8.6394933909634624</v>
      </c>
      <c r="BG8" s="34">
        <v>5.8748840162133122</v>
      </c>
      <c r="BH8" s="34">
        <v>3.5528846153846154</v>
      </c>
      <c r="BI8" s="34">
        <v>5</v>
      </c>
      <c r="BJ8" s="34">
        <v>5.3897799328608729</v>
      </c>
      <c r="BK8" s="34">
        <v>3.9374716810149519</v>
      </c>
      <c r="BL8" s="139">
        <v>2.5554047942107645</v>
      </c>
      <c r="BM8" s="139">
        <v>2.6941977756703164</v>
      </c>
      <c r="BN8" s="35">
        <v>29.340888367852024</v>
      </c>
      <c r="BO8" s="40">
        <v>34.9461684610513</v>
      </c>
      <c r="BP8" s="40">
        <v>33.767968451850912</v>
      </c>
      <c r="BQ8" s="40">
        <v>35.287711018333631</v>
      </c>
      <c r="BR8" s="40">
        <v>36.719385975113383</v>
      </c>
      <c r="BS8" s="40">
        <v>37.797687861271676</v>
      </c>
      <c r="BT8" s="34">
        <v>35.954505877231171</v>
      </c>
      <c r="BU8" s="34">
        <v>35.290220659430261</v>
      </c>
      <c r="BV8" s="34">
        <v>37.684072975825501</v>
      </c>
      <c r="BW8" s="34">
        <v>40.601650632416856</v>
      </c>
      <c r="BX8" s="34">
        <v>44.21153846153846</v>
      </c>
      <c r="BY8" s="34">
        <v>48</v>
      </c>
      <c r="BZ8" s="34">
        <v>50.242446848190966</v>
      </c>
      <c r="CA8" s="34">
        <v>51.708201178069778</v>
      </c>
      <c r="CB8" s="34">
        <v>54.690185436454101</v>
      </c>
      <c r="CC8" s="34">
        <v>57.806707474782307</v>
      </c>
      <c r="CD8" s="35">
        <v>36.179497199426855</v>
      </c>
      <c r="CE8" s="40">
        <v>43.508549715009501</v>
      </c>
      <c r="CF8" s="40">
        <v>44.033837934105073</v>
      </c>
      <c r="CG8" s="40">
        <v>41.864827252374901</v>
      </c>
      <c r="CH8" s="40">
        <v>46.924060937318288</v>
      </c>
      <c r="CI8" s="40">
        <v>49.179190751445084</v>
      </c>
      <c r="CJ8" s="34">
        <v>44.209838920330867</v>
      </c>
      <c r="CK8" s="34">
        <v>44.748509402232074</v>
      </c>
      <c r="CL8" s="34">
        <v>43.257777554405187</v>
      </c>
      <c r="CM8" s="34">
        <v>46.833032182448605</v>
      </c>
      <c r="CN8" s="34">
        <v>49.78846153846154</v>
      </c>
      <c r="CO8" s="34">
        <v>52</v>
      </c>
      <c r="CP8" s="34">
        <v>53.781238343901528</v>
      </c>
      <c r="CQ8" s="34">
        <v>53.194381513366565</v>
      </c>
      <c r="CR8" s="34">
        <v>52.831298055178657</v>
      </c>
      <c r="CS8" s="34">
        <v>52.922665747047162</v>
      </c>
      <c r="CT8" s="35">
        <v>2429.4294534644409</v>
      </c>
      <c r="CU8" s="40">
        <v>2462.0979085267754</v>
      </c>
      <c r="CV8" s="40">
        <v>2747.8878883385864</v>
      </c>
      <c r="CW8" s="40">
        <v>3012.3882027257241</v>
      </c>
      <c r="CX8" s="40">
        <v>3238.9560984920786</v>
      </c>
      <c r="CY8" s="40">
        <v>3091.150770885622</v>
      </c>
      <c r="CZ8" s="34">
        <v>3246.466357775987</v>
      </c>
      <c r="DA8" s="34">
        <v>2961.7374885426216</v>
      </c>
      <c r="DB8" s="34">
        <v>3732.9265058021733</v>
      </c>
      <c r="DC8" s="34">
        <v>4316.924817145773</v>
      </c>
      <c r="DD8" s="34">
        <v>5118.6445182724256</v>
      </c>
      <c r="DE8" s="34">
        <v>4997</v>
      </c>
      <c r="DF8" s="34">
        <v>4588.0329479050106</v>
      </c>
      <c r="DG8" s="34">
        <v>4806.7191505403371</v>
      </c>
      <c r="DH8" s="34">
        <v>4653.9127990587003</v>
      </c>
      <c r="DI8" s="34">
        <v>4836.4166450609282</v>
      </c>
      <c r="DJ8" s="35">
        <v>1474.2329956584661</v>
      </c>
      <c r="DK8" s="40">
        <v>1492.773102310231</v>
      </c>
      <c r="DL8" s="40">
        <v>1617.1486988847585</v>
      </c>
      <c r="DM8" s="40">
        <v>1469.883218842002</v>
      </c>
      <c r="DN8" s="40">
        <v>1660.0329999999999</v>
      </c>
      <c r="DO8" s="40">
        <v>2909.7434743474346</v>
      </c>
      <c r="DP8" s="34">
        <v>2961.5153631284916</v>
      </c>
      <c r="DQ8" s="34">
        <v>2045.867746288799</v>
      </c>
      <c r="DR8" s="34">
        <v>1744.9028504944736</v>
      </c>
      <c r="DS8" s="34">
        <v>1850.6533665835411</v>
      </c>
      <c r="DT8" s="34">
        <v>2050.361299052774</v>
      </c>
      <c r="DU8" s="34">
        <v>2081</v>
      </c>
      <c r="DV8" s="34">
        <v>1849.9359861591695</v>
      </c>
      <c r="DW8" s="34">
        <v>4063.6075949367087</v>
      </c>
      <c r="DX8" s="34">
        <v>2595.5787610619468</v>
      </c>
      <c r="DY8" s="34">
        <v>2539.3168000000001</v>
      </c>
      <c r="DZ8" s="35">
        <v>2893.9764705882353</v>
      </c>
      <c r="EA8" s="40">
        <v>3129.6174338528454</v>
      </c>
      <c r="EB8" s="40">
        <v>3232.3122998681483</v>
      </c>
      <c r="EC8" s="40">
        <v>3671.6430041152262</v>
      </c>
      <c r="ED8" s="40">
        <v>3885.7464766429139</v>
      </c>
      <c r="EE8" s="40">
        <v>4414.4066371004737</v>
      </c>
      <c r="EF8" s="34">
        <v>4379.2998335099137</v>
      </c>
      <c r="EG8" s="34">
        <v>4390.1211552346567</v>
      </c>
      <c r="EH8" s="34">
        <v>4885.394371832489</v>
      </c>
      <c r="EI8" s="34">
        <v>5274.8727447678611</v>
      </c>
      <c r="EJ8" s="34">
        <v>6176.6812744671597</v>
      </c>
      <c r="EK8" s="34">
        <v>7108</v>
      </c>
      <c r="EL8" s="34">
        <v>7862.8360244988862</v>
      </c>
      <c r="EM8" s="34">
        <v>7868.6790220820185</v>
      </c>
      <c r="EN8" s="34">
        <v>8705.3276546477009</v>
      </c>
      <c r="EO8" s="34">
        <v>9240.1893363161817</v>
      </c>
      <c r="EP8" s="35">
        <v>2967.7724572457246</v>
      </c>
      <c r="EQ8" s="40">
        <v>2976.6793304221251</v>
      </c>
      <c r="ER8" s="40">
        <v>2875.830564784053</v>
      </c>
      <c r="ES8" s="40">
        <v>3291.4804162451223</v>
      </c>
      <c r="ET8" s="48">
        <v>3872.5319702602233</v>
      </c>
      <c r="EU8" s="40">
        <v>3785.3647155618241</v>
      </c>
      <c r="EV8" s="34">
        <v>4134.8826932545544</v>
      </c>
      <c r="EW8" s="34">
        <v>4036.9068443229698</v>
      </c>
      <c r="EX8" s="34">
        <v>5277</v>
      </c>
      <c r="EY8" s="34">
        <v>7145.1557872784151</v>
      </c>
      <c r="EZ8" s="34">
        <v>7469.572711471611</v>
      </c>
      <c r="FA8" s="34">
        <v>7552</v>
      </c>
      <c r="FB8" s="34">
        <v>7976.7452969224105</v>
      </c>
      <c r="FC8" s="34">
        <v>7452.6120102214654</v>
      </c>
      <c r="FD8" s="34">
        <v>7492.5716976286276</v>
      </c>
      <c r="FE8" s="34">
        <v>7651.0324997963671</v>
      </c>
    </row>
    <row r="9" spans="1:161" s="20" customFormat="1" ht="15" x14ac:dyDescent="0.25">
      <c r="A9" s="55" t="s">
        <v>8</v>
      </c>
      <c r="B9" s="40">
        <v>18.792720511010486</v>
      </c>
      <c r="C9" s="40">
        <v>17.569767047573837</v>
      </c>
      <c r="D9" s="40">
        <v>18.025166442473054</v>
      </c>
      <c r="E9" s="40">
        <v>17.768722267499772</v>
      </c>
      <c r="F9" s="40">
        <v>18.498785144047204</v>
      </c>
      <c r="G9" s="40">
        <v>17.803113352335014</v>
      </c>
      <c r="H9" s="34">
        <v>18.296302369435107</v>
      </c>
      <c r="I9" s="34">
        <v>18.138697281044493</v>
      </c>
      <c r="J9" s="34">
        <v>17.651341470970941</v>
      </c>
      <c r="K9" s="34">
        <v>18.227310213723598</v>
      </c>
      <c r="L9" s="34">
        <v>17.240224959828602</v>
      </c>
      <c r="M9" s="34">
        <v>18</v>
      </c>
      <c r="N9" s="34">
        <v>18.365552499026517</v>
      </c>
      <c r="O9" s="34">
        <v>18.300726524337328</v>
      </c>
      <c r="P9" s="34">
        <v>17.515982638588333</v>
      </c>
      <c r="Q9" s="34">
        <v>18.004830203558576</v>
      </c>
      <c r="R9" s="35">
        <v>78.323408153916631</v>
      </c>
      <c r="S9" s="40">
        <v>86.837788285245594</v>
      </c>
      <c r="T9" s="40">
        <v>82.174570187039492</v>
      </c>
      <c r="U9" s="40">
        <v>83.977168484354294</v>
      </c>
      <c r="V9" s="40">
        <v>82.456140350877192</v>
      </c>
      <c r="W9" s="40">
        <v>76.316786661614245</v>
      </c>
      <c r="X9" s="34">
        <v>83.796379279440757</v>
      </c>
      <c r="Y9" s="34">
        <v>81.482138108323738</v>
      </c>
      <c r="Z9" s="34">
        <v>83.018867924528308</v>
      </c>
      <c r="AA9" s="34">
        <v>84.654907975460119</v>
      </c>
      <c r="AB9" s="34">
        <v>88.706796116504847</v>
      </c>
      <c r="AC9" s="34">
        <v>92</v>
      </c>
      <c r="AD9" s="34">
        <v>91.936256070036251</v>
      </c>
      <c r="AE9" s="34">
        <v>91.308176952780968</v>
      </c>
      <c r="AF9" s="34">
        <v>91.126014825273558</v>
      </c>
      <c r="AG9" s="34">
        <v>91.267451409800159</v>
      </c>
      <c r="AH9" s="35">
        <v>37.443884562528631</v>
      </c>
      <c r="AI9" s="40">
        <v>40.007719772266718</v>
      </c>
      <c r="AJ9" s="40">
        <v>41.77215189873418</v>
      </c>
      <c r="AK9" s="40">
        <v>42.890632963000712</v>
      </c>
      <c r="AL9" s="40">
        <v>39.759827375926449</v>
      </c>
      <c r="AM9" s="40">
        <v>43.273967411898447</v>
      </c>
      <c r="AN9" s="34">
        <v>34.773256856067398</v>
      </c>
      <c r="AO9" s="34">
        <v>36.805247761723251</v>
      </c>
      <c r="AP9" s="34">
        <v>36.516015796401931</v>
      </c>
      <c r="AQ9" s="34">
        <v>39.539877300613497</v>
      </c>
      <c r="AR9" s="34">
        <v>46.143689320388347</v>
      </c>
      <c r="AS9" s="34">
        <v>49</v>
      </c>
      <c r="AT9" s="34">
        <v>47.130839203884825</v>
      </c>
      <c r="AU9" s="34">
        <v>45.986044305941334</v>
      </c>
      <c r="AV9" s="34">
        <v>46.007765619484644</v>
      </c>
      <c r="AW9" s="34">
        <v>45.366821790309338</v>
      </c>
      <c r="AX9" s="35">
        <v>31.580393953275308</v>
      </c>
      <c r="AY9" s="40">
        <v>43.925504197626168</v>
      </c>
      <c r="AZ9" s="40">
        <v>24.211222369166823</v>
      </c>
      <c r="BA9" s="40">
        <v>11.670573845683418</v>
      </c>
      <c r="BB9" s="40">
        <v>19.701660568533633</v>
      </c>
      <c r="BC9" s="40">
        <v>22.413793103448278</v>
      </c>
      <c r="BD9" s="34">
        <v>18.919161139989246</v>
      </c>
      <c r="BE9" s="34">
        <v>20.441450226043788</v>
      </c>
      <c r="BF9" s="34">
        <v>22.114962702939884</v>
      </c>
      <c r="BG9" s="34">
        <v>21.825153374233128</v>
      </c>
      <c r="BH9" s="34">
        <v>26.36116504854369</v>
      </c>
      <c r="BI9" s="34">
        <v>61</v>
      </c>
      <c r="BJ9" s="34">
        <v>58.922098351685939</v>
      </c>
      <c r="BK9" s="34">
        <v>61.012126549691757</v>
      </c>
      <c r="BL9" s="139">
        <v>60.543593363925162</v>
      </c>
      <c r="BM9" s="139">
        <v>60.710375034218458</v>
      </c>
      <c r="BN9" s="35">
        <v>53.815849748053132</v>
      </c>
      <c r="BO9" s="40">
        <v>46.656373636977712</v>
      </c>
      <c r="BP9" s="40">
        <v>37.577933119214059</v>
      </c>
      <c r="BQ9" s="40">
        <v>50.830700234430736</v>
      </c>
      <c r="BR9" s="40">
        <v>37.517590768364762</v>
      </c>
      <c r="BS9" s="40">
        <v>37.523683213338387</v>
      </c>
      <c r="BT9" s="34">
        <v>49.40849614626277</v>
      </c>
      <c r="BU9" s="34">
        <v>46.068610938746559</v>
      </c>
      <c r="BV9" s="34">
        <v>44.484422992540587</v>
      </c>
      <c r="BW9" s="34">
        <v>46.273006134969322</v>
      </c>
      <c r="BX9" s="34">
        <v>45.561165048543693</v>
      </c>
      <c r="BY9" s="34">
        <v>42</v>
      </c>
      <c r="BZ9" s="34">
        <v>43.471718760686684</v>
      </c>
      <c r="CA9" s="34">
        <v>45.56601856242802</v>
      </c>
      <c r="CB9" s="34">
        <v>56.505471231909631</v>
      </c>
      <c r="CC9" s="34">
        <v>53.935121817684092</v>
      </c>
      <c r="CD9" s="35">
        <v>31.360513055428306</v>
      </c>
      <c r="CE9" s="40">
        <v>33.079224162887193</v>
      </c>
      <c r="CF9" s="40">
        <v>28.547137729076137</v>
      </c>
      <c r="CG9" s="40">
        <v>40.485169707471208</v>
      </c>
      <c r="CH9" s="40">
        <v>47.002533070644525</v>
      </c>
      <c r="CI9" s="40">
        <v>44.372868510799549</v>
      </c>
      <c r="CJ9" s="34">
        <v>48.494353826850691</v>
      </c>
      <c r="CK9" s="34">
        <v>44.171615991490114</v>
      </c>
      <c r="CL9" s="34">
        <v>43.448881088196579</v>
      </c>
      <c r="CM9" s="34">
        <v>47.009202453987733</v>
      </c>
      <c r="CN9" s="34">
        <v>49.219417475728157</v>
      </c>
      <c r="CO9" s="34">
        <v>46</v>
      </c>
      <c r="CP9" s="34">
        <v>49.709322207783323</v>
      </c>
      <c r="CQ9" s="34">
        <v>47.408712146873519</v>
      </c>
      <c r="CR9" s="34">
        <v>51.154253441581368</v>
      </c>
      <c r="CS9" s="34">
        <v>50.96496030659732</v>
      </c>
      <c r="CT9" s="35">
        <v>2182.7597259603622</v>
      </c>
      <c r="CU9" s="40">
        <v>2177.1336227689339</v>
      </c>
      <c r="CV9" s="40">
        <v>2758.3175033921302</v>
      </c>
      <c r="CW9" s="40">
        <v>2825.9401140684413</v>
      </c>
      <c r="CX9" s="40">
        <v>2884.1675318546486</v>
      </c>
      <c r="CY9" s="40">
        <v>2877.2640105078808</v>
      </c>
      <c r="CZ9" s="34">
        <v>3018.9394329896909</v>
      </c>
      <c r="DA9" s="34">
        <v>3163.437620423892</v>
      </c>
      <c r="DB9" s="34">
        <v>3677.7226628214371</v>
      </c>
      <c r="DC9" s="34">
        <v>4000.2984871993795</v>
      </c>
      <c r="DD9" s="34">
        <v>4827.8533916849019</v>
      </c>
      <c r="DE9" s="34">
        <v>4809</v>
      </c>
      <c r="DF9" s="34">
        <v>4352.3001015817736</v>
      </c>
      <c r="DG9" s="34">
        <v>4396.5111962286392</v>
      </c>
      <c r="DH9" s="34">
        <v>4502.1276661040356</v>
      </c>
      <c r="DI9" s="34">
        <v>4529.4240458591039</v>
      </c>
      <c r="DJ9" s="35">
        <v>2250.1082100377139</v>
      </c>
      <c r="DK9" s="40">
        <v>2295.3523725834798</v>
      </c>
      <c r="DL9" s="40">
        <v>2258.5212641435819</v>
      </c>
      <c r="DM9" s="40">
        <v>1207.0445414847161</v>
      </c>
      <c r="DN9" s="40">
        <v>1995.7752380952381</v>
      </c>
      <c r="DO9" s="40">
        <v>2141.3736263736264</v>
      </c>
      <c r="DP9" s="34">
        <v>2982.5291331122689</v>
      </c>
      <c r="DQ9" s="34">
        <v>2884.2285342584564</v>
      </c>
      <c r="DR9" s="34">
        <v>2743.9174603174602</v>
      </c>
      <c r="DS9" s="34">
        <v>2883.2589599437806</v>
      </c>
      <c r="DT9" s="34">
        <v>2642.4667059516796</v>
      </c>
      <c r="DU9" s="34">
        <v>4695</v>
      </c>
      <c r="DV9" s="34">
        <v>4342.6208937899009</v>
      </c>
      <c r="DW9" s="34">
        <v>4414.23017988008</v>
      </c>
      <c r="DX9" s="34">
        <v>2220.5625</v>
      </c>
      <c r="DY9" s="34">
        <v>2308.6949611092323</v>
      </c>
      <c r="DZ9" s="35">
        <v>3165.5553285665646</v>
      </c>
      <c r="EA9" s="40">
        <v>3275.8934850051705</v>
      </c>
      <c r="EB9" s="40">
        <v>3481.3421317244847</v>
      </c>
      <c r="EC9" s="40">
        <v>4138.7431321435733</v>
      </c>
      <c r="ED9" s="40">
        <v>4356.1007751937987</v>
      </c>
      <c r="EE9" s="40">
        <v>4497.5632416056551</v>
      </c>
      <c r="EF9" s="34">
        <v>5559.9945583167064</v>
      </c>
      <c r="EG9" s="34">
        <v>5362.7265730228983</v>
      </c>
      <c r="EH9" s="34">
        <v>5426.9629118169269</v>
      </c>
      <c r="EI9" s="34">
        <v>5457.6788200198871</v>
      </c>
      <c r="EJ9" s="34">
        <v>5321.0243777702008</v>
      </c>
      <c r="EK9" s="34">
        <v>4904</v>
      </c>
      <c r="EL9" s="34">
        <v>4968.8827879169285</v>
      </c>
      <c r="EM9" s="34">
        <v>5279.9933095450488</v>
      </c>
      <c r="EN9" s="34">
        <v>4815.9346576711641</v>
      </c>
      <c r="EO9" s="34">
        <v>5529.7954574292598</v>
      </c>
      <c r="EP9" s="35">
        <v>2605.0131463628395</v>
      </c>
      <c r="EQ9" s="40">
        <v>2792.1082263710618</v>
      </c>
      <c r="ER9" s="40">
        <v>2889.7892124420914</v>
      </c>
      <c r="ES9" s="40">
        <v>3098.1598690835849</v>
      </c>
      <c r="ET9" s="48">
        <v>2959.1814371257483</v>
      </c>
      <c r="EU9" s="40">
        <v>4002.3618701964133</v>
      </c>
      <c r="EV9" s="34">
        <v>3673.86194788394</v>
      </c>
      <c r="EW9" s="34">
        <v>4017.55368252057</v>
      </c>
      <c r="EX9" s="34">
        <v>5003.0050494849529</v>
      </c>
      <c r="EY9" s="34">
        <v>5596.5763458401307</v>
      </c>
      <c r="EZ9" s="34">
        <v>5611.9536058071644</v>
      </c>
      <c r="FA9" s="34">
        <v>5206</v>
      </c>
      <c r="FB9" s="34">
        <v>5483.7310126582279</v>
      </c>
      <c r="FC9" s="34">
        <v>5504.8446699056876</v>
      </c>
      <c r="FD9" s="34">
        <v>5965.8321832735301</v>
      </c>
      <c r="FE9" s="34">
        <v>6116.1520075198068</v>
      </c>
    </row>
    <row r="10" spans="1:161" s="20" customFormat="1" ht="15" x14ac:dyDescent="0.25">
      <c r="A10" s="55" t="s">
        <v>9</v>
      </c>
      <c r="B10" s="40">
        <v>24.103041228121182</v>
      </c>
      <c r="C10" s="40">
        <v>20.770446248569716</v>
      </c>
      <c r="D10" s="40">
        <v>21.371246346000529</v>
      </c>
      <c r="E10" s="40">
        <v>21.960225774120378</v>
      </c>
      <c r="F10" s="40">
        <v>21.473404255319149</v>
      </c>
      <c r="G10" s="40">
        <v>22.741021833580817</v>
      </c>
      <c r="H10" s="34">
        <v>22.465218219935203</v>
      </c>
      <c r="I10" s="34">
        <v>21.668231457231805</v>
      </c>
      <c r="J10" s="34">
        <v>23.184481315543302</v>
      </c>
      <c r="K10" s="34">
        <v>22.542180000989561</v>
      </c>
      <c r="L10" s="34">
        <v>23.887870307825921</v>
      </c>
      <c r="M10" s="34">
        <v>22</v>
      </c>
      <c r="N10" s="34">
        <v>24.542005921539602</v>
      </c>
      <c r="O10" s="34">
        <v>24.422780913288868</v>
      </c>
      <c r="P10" s="34">
        <v>24.465490027263595</v>
      </c>
      <c r="Q10" s="34">
        <v>24.865312888520513</v>
      </c>
      <c r="R10" s="35">
        <v>78.214716525934861</v>
      </c>
      <c r="S10" s="40">
        <v>87.093389296956985</v>
      </c>
      <c r="T10" s="40">
        <v>78.960457597612532</v>
      </c>
      <c r="U10" s="40">
        <v>80.13451837617103</v>
      </c>
      <c r="V10" s="40">
        <v>79.63834530592024</v>
      </c>
      <c r="W10" s="40">
        <v>77.992744860943162</v>
      </c>
      <c r="X10" s="34">
        <v>72.93743372216332</v>
      </c>
      <c r="Y10" s="34">
        <v>73.067274800456104</v>
      </c>
      <c r="Z10" s="34">
        <v>65.576555531960082</v>
      </c>
      <c r="AA10" s="34">
        <v>75.065847234416154</v>
      </c>
      <c r="AB10" s="34">
        <v>77.358109472833775</v>
      </c>
      <c r="AC10" s="34">
        <v>76</v>
      </c>
      <c r="AD10" s="34">
        <v>85.40999057492931</v>
      </c>
      <c r="AE10" s="34">
        <v>84.912146676852558</v>
      </c>
      <c r="AF10" s="34">
        <v>86.119257086999028</v>
      </c>
      <c r="AG10" s="34">
        <v>84.870370370370381</v>
      </c>
      <c r="AH10" s="35">
        <v>18.648974668275031</v>
      </c>
      <c r="AI10" s="40">
        <v>17.733473242392446</v>
      </c>
      <c r="AJ10" s="40">
        <v>17.80651579209152</v>
      </c>
      <c r="AK10" s="40">
        <v>18.520297862118664</v>
      </c>
      <c r="AL10" s="40">
        <v>18.553381223680951</v>
      </c>
      <c r="AM10" s="40">
        <v>17.678355501813787</v>
      </c>
      <c r="AN10" s="34">
        <v>16.01272534464475</v>
      </c>
      <c r="AO10" s="34">
        <v>13.88825541619156</v>
      </c>
      <c r="AP10" s="34">
        <v>15.119983011255044</v>
      </c>
      <c r="AQ10" s="34">
        <v>14.793678665496049</v>
      </c>
      <c r="AR10" s="34">
        <v>18.501312866087659</v>
      </c>
      <c r="AS10" s="34">
        <v>22</v>
      </c>
      <c r="AT10" s="34">
        <v>21.885014137606031</v>
      </c>
      <c r="AU10" s="34">
        <v>22.536287242169596</v>
      </c>
      <c r="AV10" s="34">
        <v>22.678396871945257</v>
      </c>
      <c r="AW10" s="34">
        <v>21.944444444444443</v>
      </c>
      <c r="AX10" s="35">
        <v>16.308805790108565</v>
      </c>
      <c r="AY10" s="40">
        <v>20.330535152151104</v>
      </c>
      <c r="AZ10" s="40">
        <v>20.591892564038798</v>
      </c>
      <c r="BA10" s="40">
        <v>17.751621426855632</v>
      </c>
      <c r="BB10" s="40">
        <v>17.091899925687393</v>
      </c>
      <c r="BC10" s="40">
        <v>16.614268440145104</v>
      </c>
      <c r="BD10" s="34">
        <v>13.785790031813361</v>
      </c>
      <c r="BE10" s="34">
        <v>12.041049030786773</v>
      </c>
      <c r="BF10" s="34">
        <v>9.8110002123593123</v>
      </c>
      <c r="BG10" s="34">
        <v>18.854258121158914</v>
      </c>
      <c r="BH10" s="34">
        <v>19.733387194506161</v>
      </c>
      <c r="BI10" s="34">
        <v>21</v>
      </c>
      <c r="BJ10" s="34">
        <v>19.754948162111216</v>
      </c>
      <c r="BK10" s="34">
        <v>25.17188693659282</v>
      </c>
      <c r="BL10" s="139">
        <v>24.39882697947214</v>
      </c>
      <c r="BM10" s="139">
        <v>14.851851851851853</v>
      </c>
      <c r="BN10" s="35">
        <v>45.476477683956574</v>
      </c>
      <c r="BO10" s="40">
        <v>46.511017838405039</v>
      </c>
      <c r="BP10" s="40">
        <v>46.580452623725442</v>
      </c>
      <c r="BQ10" s="40">
        <v>49.075186163824164</v>
      </c>
      <c r="BR10" s="40">
        <v>46.84171414416646</v>
      </c>
      <c r="BS10" s="40">
        <v>45.997581620314385</v>
      </c>
      <c r="BT10" s="34">
        <v>43.499469777306473</v>
      </c>
      <c r="BU10" s="34">
        <v>34.093500570125428</v>
      </c>
      <c r="BV10" s="34">
        <v>30.749628371204079</v>
      </c>
      <c r="BW10" s="34">
        <v>30.992098331870061</v>
      </c>
      <c r="BX10" s="34">
        <v>35.265602908503332</v>
      </c>
      <c r="BY10" s="34">
        <v>40</v>
      </c>
      <c r="BZ10" s="34">
        <v>51.25353440150802</v>
      </c>
      <c r="CA10" s="34">
        <v>51.642475171886936</v>
      </c>
      <c r="CB10" s="34">
        <v>55.210166177908114</v>
      </c>
      <c r="CC10" s="34">
        <v>65.888888888888886</v>
      </c>
      <c r="CD10" s="35">
        <v>62.726176115802168</v>
      </c>
      <c r="CE10" s="40">
        <v>62.985309548793289</v>
      </c>
      <c r="CF10" s="40">
        <v>48.172096493409597</v>
      </c>
      <c r="CG10" s="40">
        <v>49.55560893586356</v>
      </c>
      <c r="CH10" s="40">
        <v>49.938072826356205</v>
      </c>
      <c r="CI10" s="40">
        <v>48.996372430471588</v>
      </c>
      <c r="CJ10" s="34">
        <v>46.171792152704136</v>
      </c>
      <c r="CK10" s="34">
        <v>42.69099201824401</v>
      </c>
      <c r="CL10" s="34">
        <v>54.024208961562969</v>
      </c>
      <c r="CM10" s="34">
        <v>52.480245829675155</v>
      </c>
      <c r="CN10" s="34">
        <v>58.291254292062213</v>
      </c>
      <c r="CO10" s="34">
        <v>55</v>
      </c>
      <c r="CP10" s="34">
        <v>59.943449575871824</v>
      </c>
      <c r="CQ10" s="34">
        <v>58.326967150496564</v>
      </c>
      <c r="CR10" s="34">
        <v>57.732160312805469</v>
      </c>
      <c r="CS10" s="34">
        <v>57.055555555555557</v>
      </c>
      <c r="CT10" s="35">
        <v>2539.3932729624839</v>
      </c>
      <c r="CU10" s="40">
        <v>2715.7810650887573</v>
      </c>
      <c r="CV10" s="40">
        <v>2956.2067039106146</v>
      </c>
      <c r="CW10" s="40">
        <v>2965.4954604409859</v>
      </c>
      <c r="CX10" s="40">
        <v>2891.543391188251</v>
      </c>
      <c r="CY10" s="40">
        <v>2847.8522571819426</v>
      </c>
      <c r="CZ10" s="34">
        <v>2985.4145695364236</v>
      </c>
      <c r="DA10" s="34">
        <v>3214.1674876847292</v>
      </c>
      <c r="DB10" s="34">
        <v>3576.5168539325841</v>
      </c>
      <c r="DC10" s="34">
        <v>3962.0964391691396</v>
      </c>
      <c r="DD10" s="34">
        <v>4648.5021834061135</v>
      </c>
      <c r="DE10" s="34">
        <v>4513</v>
      </c>
      <c r="DF10" s="34">
        <v>4292.919035314384</v>
      </c>
      <c r="DG10" s="34">
        <v>4296.6737288135591</v>
      </c>
      <c r="DH10" s="34">
        <v>4369.3301724137928</v>
      </c>
      <c r="DI10" s="34">
        <v>4230.069198312236</v>
      </c>
      <c r="DJ10" s="35">
        <v>2145.0769230769229</v>
      </c>
      <c r="DK10" s="40">
        <v>2980.8516129032259</v>
      </c>
      <c r="DL10" s="40">
        <v>2803.0736714975847</v>
      </c>
      <c r="DM10" s="40">
        <v>3140.7023004059538</v>
      </c>
      <c r="DN10" s="40">
        <v>3144.2144927536233</v>
      </c>
      <c r="DO10" s="40">
        <v>3910.593886462882</v>
      </c>
      <c r="DP10" s="34">
        <v>2937.3846153846152</v>
      </c>
      <c r="DQ10" s="34">
        <v>3068.746212121212</v>
      </c>
      <c r="DR10" s="34">
        <v>3362.2012987012986</v>
      </c>
      <c r="DS10" s="34">
        <v>3412.4586728754366</v>
      </c>
      <c r="DT10" s="34">
        <v>5163.8700102354142</v>
      </c>
      <c r="DU10" s="34">
        <v>4950</v>
      </c>
      <c r="DV10" s="34">
        <v>5136.7099236641225</v>
      </c>
      <c r="DW10" s="34">
        <v>5645.9119878603942</v>
      </c>
      <c r="DX10" s="34">
        <v>6304.4751602564102</v>
      </c>
      <c r="DY10" s="34">
        <v>5252.263092269327</v>
      </c>
      <c r="DZ10" s="35">
        <v>3772.7034482758622</v>
      </c>
      <c r="EA10" s="40">
        <v>3818.3079526226734</v>
      </c>
      <c r="EB10" s="40">
        <v>4092.7202349172449</v>
      </c>
      <c r="EC10" s="40">
        <v>4280.1923641703379</v>
      </c>
      <c r="ED10" s="40">
        <v>4688.0312004230564</v>
      </c>
      <c r="EE10" s="40">
        <v>4815.5210304942166</v>
      </c>
      <c r="EF10" s="34">
        <v>5501.3018039980498</v>
      </c>
      <c r="EG10" s="34">
        <v>5322.451505016722</v>
      </c>
      <c r="EH10" s="34">
        <v>6938.0662983425418</v>
      </c>
      <c r="EI10" s="34">
        <v>6221.8399433427758</v>
      </c>
      <c r="EJ10" s="34">
        <v>5419.5177548682705</v>
      </c>
      <c r="EK10" s="34">
        <v>6350</v>
      </c>
      <c r="EL10" s="34">
        <v>6827.7480691430674</v>
      </c>
      <c r="EM10" s="34">
        <v>7250.6124260355027</v>
      </c>
      <c r="EN10" s="34">
        <v>7033.8406515580737</v>
      </c>
      <c r="EO10" s="34">
        <v>8091.6649803260261</v>
      </c>
      <c r="EP10" s="35">
        <v>3469.1153846153848</v>
      </c>
      <c r="EQ10" s="40">
        <v>4089.0095793419409</v>
      </c>
      <c r="ER10" s="40">
        <v>4062.3453794527618</v>
      </c>
      <c r="ES10" s="40">
        <v>3957.7464857004361</v>
      </c>
      <c r="ET10" s="48">
        <v>4118.8849206349205</v>
      </c>
      <c r="EU10" s="40">
        <v>4477.3692003948663</v>
      </c>
      <c r="EV10" s="34">
        <v>4411.6003674781814</v>
      </c>
      <c r="EW10" s="34">
        <v>3062.5384615384614</v>
      </c>
      <c r="EX10" s="34">
        <v>7792.8266509433961</v>
      </c>
      <c r="EY10" s="34">
        <v>9016.5365955667094</v>
      </c>
      <c r="EZ10" s="34">
        <v>7917.1930006930006</v>
      </c>
      <c r="FA10" s="34">
        <v>7278</v>
      </c>
      <c r="FB10" s="34">
        <v>7611.9477987421387</v>
      </c>
      <c r="FC10" s="34">
        <v>7838.0949574328752</v>
      </c>
      <c r="FD10" s="34">
        <v>8319.0301388418557</v>
      </c>
      <c r="FE10" s="34">
        <v>8440.1518987341769</v>
      </c>
    </row>
    <row r="11" spans="1:161" s="20" customFormat="1" ht="15" x14ac:dyDescent="0.25">
      <c r="A11" s="55" t="s">
        <v>10</v>
      </c>
      <c r="B11" s="40">
        <v>14.963539930646924</v>
      </c>
      <c r="C11" s="40">
        <v>15.249138860403356</v>
      </c>
      <c r="D11" s="40">
        <v>14.772607840487668</v>
      </c>
      <c r="E11" s="40">
        <v>13.865443723471726</v>
      </c>
      <c r="F11" s="40">
        <v>14.263216140291139</v>
      </c>
      <c r="G11" s="40">
        <v>14.229387456056349</v>
      </c>
      <c r="H11" s="34">
        <v>15.81681747958508</v>
      </c>
      <c r="I11" s="34">
        <v>14.463480235685655</v>
      </c>
      <c r="J11" s="34">
        <v>13.659809133837467</v>
      </c>
      <c r="K11" s="34">
        <v>14.18900845661612</v>
      </c>
      <c r="L11" s="34">
        <v>14.648600786607089</v>
      </c>
      <c r="M11" s="34">
        <v>15</v>
      </c>
      <c r="N11" s="34">
        <v>14.640537062590116</v>
      </c>
      <c r="O11" s="34">
        <v>14.096887789092985</v>
      </c>
      <c r="P11" s="34">
        <v>14.101513681277398</v>
      </c>
      <c r="Q11" s="34">
        <v>13.992487255165011</v>
      </c>
      <c r="R11" s="35">
        <v>84.477705263980624</v>
      </c>
      <c r="S11" s="40">
        <v>88.874711177018312</v>
      </c>
      <c r="T11" s="40">
        <v>86.34685096723922</v>
      </c>
      <c r="U11" s="40">
        <v>85.442847089574741</v>
      </c>
      <c r="V11" s="40">
        <v>87.195555861625692</v>
      </c>
      <c r="W11" s="40">
        <v>83.453399878051542</v>
      </c>
      <c r="X11" s="34">
        <v>88.139424552786537</v>
      </c>
      <c r="Y11" s="34">
        <v>86.181862035697051</v>
      </c>
      <c r="Z11" s="34">
        <v>87.368853647923416</v>
      </c>
      <c r="AA11" s="34">
        <v>94.959396751740144</v>
      </c>
      <c r="AB11" s="34">
        <v>95.712558688745816</v>
      </c>
      <c r="AC11" s="34">
        <v>96</v>
      </c>
      <c r="AD11" s="34">
        <v>95.03600550672455</v>
      </c>
      <c r="AE11" s="34">
        <v>93.321450754813796</v>
      </c>
      <c r="AF11" s="34">
        <v>92.776052265181548</v>
      </c>
      <c r="AG11" s="34">
        <v>86.747629700649824</v>
      </c>
      <c r="AH11" s="35">
        <v>23.310797608347336</v>
      </c>
      <c r="AI11" s="40">
        <v>24.923267924268028</v>
      </c>
      <c r="AJ11" s="40">
        <v>22.539553477656941</v>
      </c>
      <c r="AK11" s="40">
        <v>30.386046044033378</v>
      </c>
      <c r="AL11" s="40">
        <v>31.845832472511077</v>
      </c>
      <c r="AM11" s="40">
        <v>26.388292947313747</v>
      </c>
      <c r="AN11" s="34">
        <v>19.861580107721931</v>
      </c>
      <c r="AO11" s="34">
        <v>21.355523396044379</v>
      </c>
      <c r="AP11" s="34">
        <v>23.238891843543005</v>
      </c>
      <c r="AQ11" s="34">
        <v>24.231438515081209</v>
      </c>
      <c r="AR11" s="34">
        <v>30.824594450223508</v>
      </c>
      <c r="AS11" s="34">
        <v>38</v>
      </c>
      <c r="AT11" s="34">
        <v>37.691941120406653</v>
      </c>
      <c r="AU11" s="34">
        <v>37.195171352183429</v>
      </c>
      <c r="AV11" s="34">
        <v>36.167934025918392</v>
      </c>
      <c r="AW11" s="34">
        <v>34.73953339725152</v>
      </c>
      <c r="AX11" s="35">
        <v>67.626714603931376</v>
      </c>
      <c r="AY11" s="40">
        <v>77.152808911266675</v>
      </c>
      <c r="AZ11" s="40">
        <v>74.238574380865259</v>
      </c>
      <c r="BA11" s="40">
        <v>65.93445259877349</v>
      </c>
      <c r="BB11" s="40">
        <v>63.519500493538096</v>
      </c>
      <c r="BC11" s="40">
        <v>62.214042139969742</v>
      </c>
      <c r="BD11" s="34">
        <v>79.954232132391937</v>
      </c>
      <c r="BE11" s="34">
        <v>76.314520019295713</v>
      </c>
      <c r="BF11" s="34">
        <v>73.913358797079738</v>
      </c>
      <c r="BG11" s="34">
        <v>86.395011600928072</v>
      </c>
      <c r="BH11" s="34">
        <v>84.438696617841373</v>
      </c>
      <c r="BI11" s="34">
        <v>85</v>
      </c>
      <c r="BJ11" s="34">
        <v>84.951816160118611</v>
      </c>
      <c r="BK11" s="34">
        <v>79.154176456291012</v>
      </c>
      <c r="BL11" s="139">
        <v>75.396272892792112</v>
      </c>
      <c r="BM11" s="139">
        <v>58.391925002663257</v>
      </c>
      <c r="BN11" s="35">
        <v>28.664660596349993</v>
      </c>
      <c r="BO11" s="40">
        <v>30.027244197675625</v>
      </c>
      <c r="BP11" s="40">
        <v>29.52535826811668</v>
      </c>
      <c r="BQ11" s="40">
        <v>28.762440936965923</v>
      </c>
      <c r="BR11" s="40">
        <v>29.391915157358305</v>
      </c>
      <c r="BS11" s="40">
        <v>28.156545696799984</v>
      </c>
      <c r="BT11" s="34">
        <v>28.86445455306561</v>
      </c>
      <c r="BU11" s="34">
        <v>28.760250844187169</v>
      </c>
      <c r="BV11" s="34">
        <v>28.649132137504228</v>
      </c>
      <c r="BW11" s="34">
        <v>32.766821345707662</v>
      </c>
      <c r="BX11" s="34">
        <v>35.640585903455261</v>
      </c>
      <c r="BY11" s="34">
        <v>36</v>
      </c>
      <c r="BZ11" s="34">
        <v>39.767552684528226</v>
      </c>
      <c r="CA11" s="34">
        <v>42.720570363768942</v>
      </c>
      <c r="CB11" s="34">
        <v>44.44146942272679</v>
      </c>
      <c r="CC11" s="34">
        <v>43.166080749973368</v>
      </c>
      <c r="CD11" s="35">
        <v>32.63902458087459</v>
      </c>
      <c r="CE11" s="40">
        <v>32.461978825395732</v>
      </c>
      <c r="CF11" s="40">
        <v>28.803740217501776</v>
      </c>
      <c r="CG11" s="40">
        <v>26.065647934050467</v>
      </c>
      <c r="CH11" s="40">
        <v>27.755205105249871</v>
      </c>
      <c r="CI11" s="40">
        <v>23.158916916962127</v>
      </c>
      <c r="CJ11" s="34">
        <v>26.087684536600342</v>
      </c>
      <c r="CK11" s="34">
        <v>25.176073323685479</v>
      </c>
      <c r="CL11" s="34">
        <v>27.363051781656434</v>
      </c>
      <c r="CM11" s="34">
        <v>29.680974477958237</v>
      </c>
      <c r="CN11" s="34">
        <v>34.336079170063819</v>
      </c>
      <c r="CO11" s="34">
        <v>38</v>
      </c>
      <c r="CP11" s="34">
        <v>40.990680927671292</v>
      </c>
      <c r="CQ11" s="34">
        <v>41.756461152070003</v>
      </c>
      <c r="CR11" s="34">
        <v>39.731712541501551</v>
      </c>
      <c r="CS11" s="34">
        <v>42.702673910727604</v>
      </c>
      <c r="CT11" s="35">
        <v>2140.249790444258</v>
      </c>
      <c r="CU11" s="40">
        <v>2934.6917116369173</v>
      </c>
      <c r="CV11" s="40">
        <v>3345.8928303021194</v>
      </c>
      <c r="CW11" s="40">
        <v>2958.6805624483045</v>
      </c>
      <c r="CX11" s="40">
        <v>2927.1426511929649</v>
      </c>
      <c r="CY11" s="40">
        <v>3097.5363286264442</v>
      </c>
      <c r="CZ11" s="34">
        <v>3088.2592384431641</v>
      </c>
      <c r="DA11" s="34">
        <v>3198.2193358933814</v>
      </c>
      <c r="DB11" s="34">
        <v>3705.0367211068346</v>
      </c>
      <c r="DC11" s="34">
        <v>4354.1776181926989</v>
      </c>
      <c r="DD11" s="34">
        <v>5777.6349872309374</v>
      </c>
      <c r="DE11" s="34">
        <v>5582</v>
      </c>
      <c r="DF11" s="34">
        <v>4547.2947250122916</v>
      </c>
      <c r="DG11" s="34">
        <v>4593.24940100196</v>
      </c>
      <c r="DH11" s="34">
        <v>4678.9403316553153</v>
      </c>
      <c r="DI11" s="34">
        <v>4851.8299601349281</v>
      </c>
      <c r="DJ11" s="35">
        <v>2112.4049118751805</v>
      </c>
      <c r="DK11" s="40">
        <v>2539.2490166279276</v>
      </c>
      <c r="DL11" s="40">
        <v>2178.5960845160407</v>
      </c>
      <c r="DM11" s="40">
        <v>2158.4362277959899</v>
      </c>
      <c r="DN11" s="40">
        <v>2267.457193451628</v>
      </c>
      <c r="DO11" s="40">
        <v>2538.9704889469672</v>
      </c>
      <c r="DP11" s="34">
        <v>2657.0323560209422</v>
      </c>
      <c r="DQ11" s="34">
        <v>2792.5070480404552</v>
      </c>
      <c r="DR11" s="34">
        <v>2925.2840883074409</v>
      </c>
      <c r="DS11" s="34">
        <v>3347.6427540367249</v>
      </c>
      <c r="DT11" s="34">
        <v>3101.8413464739961</v>
      </c>
      <c r="DU11" s="34">
        <v>3032</v>
      </c>
      <c r="DV11" s="34">
        <v>2623.9013026676639</v>
      </c>
      <c r="DW11" s="34">
        <v>2496.6830774479699</v>
      </c>
      <c r="DX11" s="34">
        <v>2579.6420682552648</v>
      </c>
      <c r="DY11" s="34">
        <v>2771.1225541619156</v>
      </c>
      <c r="DZ11" s="35">
        <v>1842.4001363326518</v>
      </c>
      <c r="EA11" s="40">
        <v>2025.6067531870908</v>
      </c>
      <c r="EB11" s="40">
        <v>2249.397590361446</v>
      </c>
      <c r="EC11" s="40">
        <v>1864.3149248514505</v>
      </c>
      <c r="ED11" s="40">
        <v>1954.7080599812559</v>
      </c>
      <c r="EE11" s="40">
        <v>2283.023419955085</v>
      </c>
      <c r="EF11" s="34">
        <v>2374.2314608914244</v>
      </c>
      <c r="EG11" s="34">
        <v>2343.1839147936935</v>
      </c>
      <c r="EH11" s="34">
        <v>2435.8802632689226</v>
      </c>
      <c r="EI11" s="34">
        <v>2738.8318286422377</v>
      </c>
      <c r="EJ11" s="34">
        <v>2776.6105545476057</v>
      </c>
      <c r="EK11" s="34">
        <v>2774</v>
      </c>
      <c r="EL11" s="34">
        <v>3071.7149324279344</v>
      </c>
      <c r="EM11" s="34">
        <v>3304.4736076869585</v>
      </c>
      <c r="EN11" s="34">
        <v>3687.9507169538497</v>
      </c>
      <c r="EO11" s="34">
        <v>3773.2111920039488</v>
      </c>
      <c r="EP11" s="35">
        <v>2776.4827586206898</v>
      </c>
      <c r="EQ11" s="40">
        <v>2791.7237862530542</v>
      </c>
      <c r="ER11" s="40">
        <v>2726.0471653728537</v>
      </c>
      <c r="ES11" s="40">
        <v>3256.6483463504001</v>
      </c>
      <c r="ET11" s="48">
        <v>3314.5872963361176</v>
      </c>
      <c r="EU11" s="40">
        <v>3240.740419307655</v>
      </c>
      <c r="EV11" s="34">
        <v>3314.9221223791187</v>
      </c>
      <c r="EW11" s="34">
        <v>3562.4269017053075</v>
      </c>
      <c r="EX11" s="34">
        <v>4608.2757310716497</v>
      </c>
      <c r="EY11" s="34">
        <v>5335.6358217705683</v>
      </c>
      <c r="EZ11" s="34">
        <v>5739.1635142880541</v>
      </c>
      <c r="FA11" s="34">
        <v>5959</v>
      </c>
      <c r="FB11" s="34">
        <v>6156.0506361816188</v>
      </c>
      <c r="FC11" s="34">
        <v>6185.0347303065582</v>
      </c>
      <c r="FD11" s="34">
        <v>6312.4519846350831</v>
      </c>
      <c r="FE11" s="34">
        <v>6791.9430585006858</v>
      </c>
    </row>
    <row r="12" spans="1:161" s="20" customFormat="1" ht="15" x14ac:dyDescent="0.25">
      <c r="A12" s="55" t="s">
        <v>11</v>
      </c>
      <c r="B12" s="40">
        <v>16.980221900627111</v>
      </c>
      <c r="C12" s="40">
        <v>16.178149700554691</v>
      </c>
      <c r="D12" s="40">
        <v>16.144242732722542</v>
      </c>
      <c r="E12" s="40">
        <v>16.483196337529911</v>
      </c>
      <c r="F12" s="40">
        <v>16.858455658114096</v>
      </c>
      <c r="G12" s="40">
        <v>16.460356418738662</v>
      </c>
      <c r="H12" s="34">
        <v>16.821169408457127</v>
      </c>
      <c r="I12" s="34">
        <v>17.95738134579226</v>
      </c>
      <c r="J12" s="34">
        <v>17.977601320892038</v>
      </c>
      <c r="K12" s="34">
        <v>17.503292843553346</v>
      </c>
      <c r="L12" s="34">
        <v>17.479916191415224</v>
      </c>
      <c r="M12" s="34">
        <v>18</v>
      </c>
      <c r="N12" s="34">
        <v>17.493967326727493</v>
      </c>
      <c r="O12" s="34">
        <v>17.127862368617457</v>
      </c>
      <c r="P12" s="34">
        <v>16.923209465280571</v>
      </c>
      <c r="Q12" s="34">
        <v>17.072473918973717</v>
      </c>
      <c r="R12" s="35">
        <v>88.618326118326124</v>
      </c>
      <c r="S12" s="40">
        <v>88.575721701120116</v>
      </c>
      <c r="T12" s="40">
        <v>90.620484301790952</v>
      </c>
      <c r="U12" s="40">
        <v>88.730379160880361</v>
      </c>
      <c r="V12" s="40">
        <v>91.473709599614082</v>
      </c>
      <c r="W12" s="40">
        <v>91.616693679092393</v>
      </c>
      <c r="X12" s="34">
        <v>91.684547336721238</v>
      </c>
      <c r="Y12" s="34">
        <v>89.440619348288237</v>
      </c>
      <c r="Z12" s="34">
        <v>83.806646525679767</v>
      </c>
      <c r="AA12" s="34">
        <v>86.474916387959865</v>
      </c>
      <c r="AB12" s="34">
        <v>88.760335875905398</v>
      </c>
      <c r="AC12" s="34">
        <v>90</v>
      </c>
      <c r="AD12" s="34">
        <v>87.768169713653094</v>
      </c>
      <c r="AE12" s="34">
        <v>89.258950874271434</v>
      </c>
      <c r="AF12" s="34">
        <v>89.832569715481654</v>
      </c>
      <c r="AG12" s="34">
        <v>90.672064777327932</v>
      </c>
      <c r="AH12" s="35">
        <v>23.196248196248195</v>
      </c>
      <c r="AI12" s="40">
        <v>22.50705764502322</v>
      </c>
      <c r="AJ12" s="40">
        <v>23.334938914918769</v>
      </c>
      <c r="AK12" s="40">
        <v>24.352985734124481</v>
      </c>
      <c r="AL12" s="40">
        <v>24.47740794339926</v>
      </c>
      <c r="AM12" s="40">
        <v>25.03646677471637</v>
      </c>
      <c r="AN12" s="34">
        <v>24.389233954451345</v>
      </c>
      <c r="AO12" s="34">
        <v>26.065298093092615</v>
      </c>
      <c r="AP12" s="34">
        <v>28.894259818731115</v>
      </c>
      <c r="AQ12" s="34">
        <v>29.03678929765886</v>
      </c>
      <c r="AR12" s="34">
        <v>35.686814947759757</v>
      </c>
      <c r="AS12" s="34">
        <v>42</v>
      </c>
      <c r="AT12" s="34">
        <v>43.709045211094818</v>
      </c>
      <c r="AU12" s="34">
        <v>42.045517624202056</v>
      </c>
      <c r="AV12" s="34">
        <v>41.854742915323264</v>
      </c>
      <c r="AW12" s="34">
        <v>40.766531713900136</v>
      </c>
      <c r="AX12" s="35">
        <v>76.001082251082252</v>
      </c>
      <c r="AY12" s="40">
        <v>74.44221837719698</v>
      </c>
      <c r="AZ12" s="40">
        <v>79.349301572010333</v>
      </c>
      <c r="BA12" s="40">
        <v>77.170390943904394</v>
      </c>
      <c r="BB12" s="40">
        <v>80.909310178485285</v>
      </c>
      <c r="BC12" s="40">
        <v>80</v>
      </c>
      <c r="BD12" s="34">
        <v>80.478072651985698</v>
      </c>
      <c r="BE12" s="34">
        <v>76.841069898784781</v>
      </c>
      <c r="BF12" s="34">
        <v>56.190332326283986</v>
      </c>
      <c r="BG12" s="34">
        <v>60.471571906354512</v>
      </c>
      <c r="BH12" s="34">
        <v>60.133965771424911</v>
      </c>
      <c r="BI12" s="34">
        <v>61</v>
      </c>
      <c r="BJ12" s="34">
        <v>56.946231411388048</v>
      </c>
      <c r="BK12" s="34">
        <v>58.998057174576743</v>
      </c>
      <c r="BL12" s="139">
        <v>62.084959556535999</v>
      </c>
      <c r="BM12" s="139">
        <v>63.781376518218622</v>
      </c>
      <c r="BN12" s="35">
        <v>8.9826839826839819</v>
      </c>
      <c r="BO12" s="40">
        <v>11.824970403424096</v>
      </c>
      <c r="BP12" s="40">
        <v>9.3182116740377463</v>
      </c>
      <c r="BQ12" s="40">
        <v>9.380128771619745</v>
      </c>
      <c r="BR12" s="40">
        <v>8.6066891783244888</v>
      </c>
      <c r="BS12" s="40">
        <v>10.194489465153971</v>
      </c>
      <c r="BT12" s="34">
        <v>10.159984942593638</v>
      </c>
      <c r="BU12" s="34">
        <v>9.7153916933718296</v>
      </c>
      <c r="BV12" s="34">
        <v>9.6072507552870086</v>
      </c>
      <c r="BW12" s="34">
        <v>9.5250836120401328</v>
      </c>
      <c r="BX12" s="34">
        <v>9.813473495288763</v>
      </c>
      <c r="BY12" s="34">
        <v>11</v>
      </c>
      <c r="BZ12" s="34">
        <v>10.131354537566201</v>
      </c>
      <c r="CA12" s="34">
        <v>9.5892311962253665</v>
      </c>
      <c r="CB12" s="34">
        <v>10.693478137903728</v>
      </c>
      <c r="CC12" s="34">
        <v>12.380566801619434</v>
      </c>
      <c r="CD12" s="35">
        <v>38.830266955266957</v>
      </c>
      <c r="CE12" s="40">
        <v>35.033239231399691</v>
      </c>
      <c r="CF12" s="40">
        <v>32.640014012348381</v>
      </c>
      <c r="CG12" s="40">
        <v>33.720489837141777</v>
      </c>
      <c r="CH12" s="40">
        <v>34.945328831001774</v>
      </c>
      <c r="CI12" s="40">
        <v>36.4870340356564</v>
      </c>
      <c r="CJ12" s="34">
        <v>38.339920948616601</v>
      </c>
      <c r="CK12" s="34">
        <v>35.748960878256177</v>
      </c>
      <c r="CL12" s="34">
        <v>39.990936555891238</v>
      </c>
      <c r="CM12" s="34">
        <v>42.494983277591977</v>
      </c>
      <c r="CN12" s="34">
        <v>48.230882635728477</v>
      </c>
      <c r="CO12" s="34">
        <v>50</v>
      </c>
      <c r="CP12" s="34">
        <v>56.581191466443258</v>
      </c>
      <c r="CQ12" s="34">
        <v>52.789342214820977</v>
      </c>
      <c r="CR12" s="34">
        <v>50.698568923581654</v>
      </c>
      <c r="CS12" s="34">
        <v>50.091767881241566</v>
      </c>
      <c r="CT12" s="35">
        <v>2201.4022161741836</v>
      </c>
      <c r="CU12" s="40">
        <v>2241.0078899453774</v>
      </c>
      <c r="CV12" s="40">
        <v>2735.8632013510978</v>
      </c>
      <c r="CW12" s="40">
        <v>2835.0684292379469</v>
      </c>
      <c r="CX12" s="40">
        <v>2953.8664805386761</v>
      </c>
      <c r="CY12" s="40">
        <v>2949.4338889787991</v>
      </c>
      <c r="CZ12" s="34">
        <v>2962.3284457478007</v>
      </c>
      <c r="DA12" s="34">
        <v>3100.76810712112</v>
      </c>
      <c r="DB12" s="34">
        <v>3592.3392931827689</v>
      </c>
      <c r="DC12" s="34">
        <v>4140.1860170467635</v>
      </c>
      <c r="DD12" s="34">
        <v>5238.7433318365511</v>
      </c>
      <c r="DE12" s="34">
        <v>5179</v>
      </c>
      <c r="DF12" s="34">
        <v>4596.1361582694417</v>
      </c>
      <c r="DG12" s="34">
        <v>4520.759456069708</v>
      </c>
      <c r="DH12" s="34">
        <v>4593.9995945672008</v>
      </c>
      <c r="DI12" s="34">
        <v>4665.5726297669489</v>
      </c>
      <c r="DJ12" s="35">
        <v>2409.5768956924171</v>
      </c>
      <c r="DK12" s="40">
        <v>2815.754174567252</v>
      </c>
      <c r="DL12" s="40">
        <v>3294.651178191049</v>
      </c>
      <c r="DM12" s="40">
        <v>3281.4124768240813</v>
      </c>
      <c r="DN12" s="40">
        <v>3813.9142445471257</v>
      </c>
      <c r="DO12" s="40">
        <v>3872.4442362236628</v>
      </c>
      <c r="DP12" s="34">
        <v>3988.1843397726743</v>
      </c>
      <c r="DQ12" s="34">
        <v>3751.838013048146</v>
      </c>
      <c r="DR12" s="34">
        <v>4274.3196408409058</v>
      </c>
      <c r="DS12" s="34">
        <v>5036.7369061445715</v>
      </c>
      <c r="DT12" s="34">
        <v>5766.5899909396148</v>
      </c>
      <c r="DU12" s="34">
        <v>6589</v>
      </c>
      <c r="DV12" s="34">
        <v>5126.2478457335019</v>
      </c>
      <c r="DW12" s="34">
        <v>4922.6222420849599</v>
      </c>
      <c r="DX12" s="34">
        <v>5261.3215652332365</v>
      </c>
      <c r="DY12" s="34">
        <v>5532.8177817273918</v>
      </c>
      <c r="DZ12" s="35">
        <v>4768.3443775100404</v>
      </c>
      <c r="EA12" s="40">
        <v>3025.2483634963419</v>
      </c>
      <c r="EB12" s="40">
        <v>3395.6123120300754</v>
      </c>
      <c r="EC12" s="40">
        <v>3306.0663974876625</v>
      </c>
      <c r="ED12" s="40">
        <v>2924.6170014012146</v>
      </c>
      <c r="EE12" s="40">
        <v>3510.1160572337044</v>
      </c>
      <c r="EF12" s="34">
        <v>3856.7236013338274</v>
      </c>
      <c r="EG12" s="34">
        <v>3456.5473546701501</v>
      </c>
      <c r="EH12" s="34">
        <v>3566.9525157232706</v>
      </c>
      <c r="EI12" s="34">
        <v>3943.3226825842698</v>
      </c>
      <c r="EJ12" s="34">
        <v>4480.5506205094707</v>
      </c>
      <c r="EK12" s="34">
        <v>4175</v>
      </c>
      <c r="EL12" s="34">
        <v>4494.7631423508565</v>
      </c>
      <c r="EM12" s="34">
        <v>4771.7733719247472</v>
      </c>
      <c r="EN12" s="34">
        <v>4873.5580534250203</v>
      </c>
      <c r="EO12" s="34">
        <v>3720.5114453891433</v>
      </c>
      <c r="EP12" s="35">
        <v>2959.5382650098709</v>
      </c>
      <c r="EQ12" s="40">
        <v>3023.3932934754353</v>
      </c>
      <c r="ER12" s="40">
        <v>3036.4885967265895</v>
      </c>
      <c r="ES12" s="40">
        <v>2996.4112067889678</v>
      </c>
      <c r="ET12" s="48">
        <v>3032.2349016450016</v>
      </c>
      <c r="EU12" s="40">
        <v>3098.0600777345917</v>
      </c>
      <c r="EV12" s="34">
        <v>3131.039469808542</v>
      </c>
      <c r="EW12" s="34">
        <v>3285.5566699210081</v>
      </c>
      <c r="EX12" s="34">
        <v>4123.7345319936539</v>
      </c>
      <c r="EY12" s="34">
        <v>4852.9857547615302</v>
      </c>
      <c r="EZ12" s="34">
        <v>5420.2543690610673</v>
      </c>
      <c r="FA12" s="34">
        <v>5461</v>
      </c>
      <c r="FB12" s="34">
        <v>5866.3677948175573</v>
      </c>
      <c r="FC12" s="34">
        <v>6208.9830704521555</v>
      </c>
      <c r="FD12" s="34">
        <v>6160.3661720406117</v>
      </c>
      <c r="FE12" s="34">
        <v>6109.1799665930275</v>
      </c>
    </row>
    <row r="13" spans="1:161" s="20" customFormat="1" ht="15" x14ac:dyDescent="0.25">
      <c r="A13" s="55" t="s">
        <v>12</v>
      </c>
      <c r="B13" s="40">
        <v>17.192410958555488</v>
      </c>
      <c r="C13" s="40">
        <v>16.242890195700376</v>
      </c>
      <c r="D13" s="40">
        <v>17.322407524958162</v>
      </c>
      <c r="E13" s="40">
        <v>17.883082764863016</v>
      </c>
      <c r="F13" s="40">
        <v>17.987676113535699</v>
      </c>
      <c r="G13" s="40">
        <v>17.754686663095875</v>
      </c>
      <c r="H13" s="34">
        <v>17.659834974713867</v>
      </c>
      <c r="I13" s="34">
        <v>18.292321061444223</v>
      </c>
      <c r="J13" s="34">
        <v>18.152893084411478</v>
      </c>
      <c r="K13" s="34">
        <v>18.452492454990114</v>
      </c>
      <c r="L13" s="34">
        <v>18.203883495145632</v>
      </c>
      <c r="M13" s="34">
        <v>18</v>
      </c>
      <c r="N13" s="34">
        <v>17.683994027548426</v>
      </c>
      <c r="O13" s="34">
        <v>18.107491505840652</v>
      </c>
      <c r="P13" s="34">
        <v>18.2817056982569</v>
      </c>
      <c r="Q13" s="34">
        <v>18.393179557984375</v>
      </c>
      <c r="R13" s="35">
        <v>80.497372511287097</v>
      </c>
      <c r="S13" s="40">
        <v>84.642777654128636</v>
      </c>
      <c r="T13" s="40">
        <v>91.298554200812845</v>
      </c>
      <c r="U13" s="40">
        <v>91.870872168384665</v>
      </c>
      <c r="V13" s="40">
        <v>87.682119205298008</v>
      </c>
      <c r="W13" s="40">
        <v>91.106552431519248</v>
      </c>
      <c r="X13" s="34">
        <v>93.000542593597388</v>
      </c>
      <c r="Y13" s="34">
        <v>93.181159840101969</v>
      </c>
      <c r="Z13" s="34">
        <v>94.12071967498548</v>
      </c>
      <c r="AA13" s="34">
        <v>94.190964976594657</v>
      </c>
      <c r="AB13" s="34">
        <v>95.088607594936718</v>
      </c>
      <c r="AC13" s="34">
        <v>91</v>
      </c>
      <c r="AD13" s="34">
        <v>96.365466338626703</v>
      </c>
      <c r="AE13" s="34">
        <v>95.333369383009796</v>
      </c>
      <c r="AF13" s="34">
        <v>94.869620521517916</v>
      </c>
      <c r="AG13" s="34">
        <v>95.795275590551171</v>
      </c>
      <c r="AH13" s="35">
        <v>26.822589001554288</v>
      </c>
      <c r="AI13" s="40">
        <v>27.264633874916537</v>
      </c>
      <c r="AJ13" s="40">
        <v>28.3629822106736</v>
      </c>
      <c r="AK13" s="40">
        <v>31.362261588790812</v>
      </c>
      <c r="AL13" s="40">
        <v>29.072847682119207</v>
      </c>
      <c r="AM13" s="40">
        <v>29.498008929648851</v>
      </c>
      <c r="AN13" s="34">
        <v>27.497437752456744</v>
      </c>
      <c r="AO13" s="34">
        <v>27.536063959214413</v>
      </c>
      <c r="AP13" s="34">
        <v>32.536273940800932</v>
      </c>
      <c r="AQ13" s="34">
        <v>29.282048389825725</v>
      </c>
      <c r="AR13" s="34">
        <v>36.298171589310826</v>
      </c>
      <c r="AS13" s="34">
        <v>40</v>
      </c>
      <c r="AT13" s="34">
        <v>40.035786177588903</v>
      </c>
      <c r="AU13" s="34">
        <v>38.582166225058131</v>
      </c>
      <c r="AV13" s="34">
        <v>37.94254822980708</v>
      </c>
      <c r="AW13" s="34">
        <v>37.816272965879264</v>
      </c>
      <c r="AX13" s="35">
        <v>66.116497668566353</v>
      </c>
      <c r="AY13" s="40">
        <v>66.644409822687152</v>
      </c>
      <c r="AZ13" s="40">
        <v>70.504364048237719</v>
      </c>
      <c r="BA13" s="40">
        <v>72.137522375162021</v>
      </c>
      <c r="BB13" s="40">
        <v>68.994581577363036</v>
      </c>
      <c r="BC13" s="40">
        <v>67.310244961988658</v>
      </c>
      <c r="BD13" s="34">
        <v>73.437028998613371</v>
      </c>
      <c r="BE13" s="34">
        <v>66.705289380684789</v>
      </c>
      <c r="BF13" s="34">
        <v>67.231572838073134</v>
      </c>
      <c r="BG13" s="34">
        <v>72.742654108623313</v>
      </c>
      <c r="BH13" s="34">
        <v>72.461322081575247</v>
      </c>
      <c r="BI13" s="34">
        <v>68</v>
      </c>
      <c r="BJ13" s="34">
        <v>71.41019906061284</v>
      </c>
      <c r="BK13" s="34">
        <v>70.021089060725686</v>
      </c>
      <c r="BL13" s="139">
        <v>69.779520881916469</v>
      </c>
      <c r="BM13" s="139">
        <v>69.716535433070874</v>
      </c>
      <c r="BN13" s="35">
        <v>28.857967581970247</v>
      </c>
      <c r="BO13" s="40">
        <v>30.083834112322872</v>
      </c>
      <c r="BP13" s="40">
        <v>33.000199880071953</v>
      </c>
      <c r="BQ13" s="40">
        <v>39.60249367323005</v>
      </c>
      <c r="BR13" s="40">
        <v>31.499096929560505</v>
      </c>
      <c r="BS13" s="40">
        <v>28.810184626523473</v>
      </c>
      <c r="BT13" s="34">
        <v>35.009344667510703</v>
      </c>
      <c r="BU13" s="34">
        <v>36.08133943572215</v>
      </c>
      <c r="BV13" s="34">
        <v>37.190946024376089</v>
      </c>
      <c r="BW13" s="34">
        <v>45.34431222153291</v>
      </c>
      <c r="BX13" s="34">
        <v>42.734177215189874</v>
      </c>
      <c r="BY13" s="34">
        <v>41</v>
      </c>
      <c r="BZ13" s="34">
        <v>48.456721091478414</v>
      </c>
      <c r="CA13" s="34">
        <v>52.879467906775531</v>
      </c>
      <c r="CB13" s="34">
        <v>53.625185499258002</v>
      </c>
      <c r="CC13" s="34">
        <v>57.139107611548553</v>
      </c>
      <c r="CD13" s="35">
        <v>31.478054918214788</v>
      </c>
      <c r="CE13" s="40">
        <v>38.949476964166479</v>
      </c>
      <c r="CF13" s="40">
        <v>38.816709974015588</v>
      </c>
      <c r="CG13" s="40">
        <v>39.35559533362138</v>
      </c>
      <c r="CH13" s="40">
        <v>41.38470800722456</v>
      </c>
      <c r="CI13" s="40">
        <v>42.023651502353083</v>
      </c>
      <c r="CJ13" s="34">
        <v>45.167902574305181</v>
      </c>
      <c r="CK13" s="34">
        <v>45.142228144371707</v>
      </c>
      <c r="CL13" s="34">
        <v>51.125943122460825</v>
      </c>
      <c r="CM13" s="34">
        <v>49.517793694659076</v>
      </c>
      <c r="CN13" s="34">
        <v>53.794655414908576</v>
      </c>
      <c r="CO13" s="34">
        <v>56</v>
      </c>
      <c r="CP13" s="34">
        <v>62.961306195481995</v>
      </c>
      <c r="CQ13" s="34">
        <v>56.07527172443627</v>
      </c>
      <c r="CR13" s="34">
        <v>55.109179563281749</v>
      </c>
      <c r="CS13" s="34">
        <v>55.412073490813654</v>
      </c>
      <c r="CT13" s="35">
        <v>2213.8907284768211</v>
      </c>
      <c r="CU13" s="40">
        <v>2332.3858503401361</v>
      </c>
      <c r="CV13" s="40">
        <v>2635.9039229504347</v>
      </c>
      <c r="CW13" s="40">
        <v>2685.077346978941</v>
      </c>
      <c r="CX13" s="40">
        <v>2798.4207910540485</v>
      </c>
      <c r="CY13" s="40">
        <v>2874.0513397422787</v>
      </c>
      <c r="CZ13" s="34">
        <v>2828.0171015128262</v>
      </c>
      <c r="DA13" s="34">
        <v>3235.1546391752577</v>
      </c>
      <c r="DB13" s="34">
        <v>3193.0938280413843</v>
      </c>
      <c r="DC13" s="34">
        <v>4211.6868258859786</v>
      </c>
      <c r="DD13" s="34">
        <v>4882.8764724116554</v>
      </c>
      <c r="DE13" s="34">
        <v>4799</v>
      </c>
      <c r="DF13" s="34">
        <v>4404.7347765363129</v>
      </c>
      <c r="DG13" s="34">
        <v>4454.7112824106516</v>
      </c>
      <c r="DH13" s="34">
        <v>4506.4933649951108</v>
      </c>
      <c r="DI13" s="34">
        <v>4532.8674347584674</v>
      </c>
      <c r="DJ13" s="35">
        <v>818.2400089555581</v>
      </c>
      <c r="DK13" s="40">
        <v>1244.6731604141155</v>
      </c>
      <c r="DL13" s="40">
        <v>1502.0459270459271</v>
      </c>
      <c r="DM13" s="40">
        <v>1768.5734576880295</v>
      </c>
      <c r="DN13" s="40">
        <v>1874.1734729493892</v>
      </c>
      <c r="DO13" s="40">
        <v>1963.64745428469</v>
      </c>
      <c r="DP13" s="34">
        <v>2010.9151957967326</v>
      </c>
      <c r="DQ13" s="34">
        <v>2034.1485148514851</v>
      </c>
      <c r="DR13" s="34">
        <v>2000.5053522099447</v>
      </c>
      <c r="DS13" s="34">
        <v>2075.8143898278804</v>
      </c>
      <c r="DT13" s="34">
        <v>2129.8793478260868</v>
      </c>
      <c r="DU13" s="34">
        <v>2135</v>
      </c>
      <c r="DV13" s="34">
        <v>2207.4856315088873</v>
      </c>
      <c r="DW13" s="34">
        <v>2229.0967642288979</v>
      </c>
      <c r="DX13" s="34">
        <v>2340.1216010937264</v>
      </c>
      <c r="DY13" s="34">
        <v>2336.3833295685567</v>
      </c>
      <c r="DZ13" s="35">
        <v>2916.1859451141318</v>
      </c>
      <c r="EA13" s="40">
        <v>2942.1016029593093</v>
      </c>
      <c r="EB13" s="40">
        <v>3263.1463759337776</v>
      </c>
      <c r="EC13" s="40">
        <v>3220.9800498753116</v>
      </c>
      <c r="ED13" s="40">
        <v>3796.1444954128442</v>
      </c>
      <c r="EE13" s="40">
        <v>4414.4592670157072</v>
      </c>
      <c r="EF13" s="34">
        <v>4427.5085241949373</v>
      </c>
      <c r="EG13" s="34">
        <v>4532.7752087347462</v>
      </c>
      <c r="EH13" s="34">
        <v>5205.0363607990012</v>
      </c>
      <c r="EI13" s="34">
        <v>5588.7060945273633</v>
      </c>
      <c r="EJ13" s="34">
        <v>5752.9836756187469</v>
      </c>
      <c r="EK13" s="34">
        <v>6034</v>
      </c>
      <c r="EL13" s="34">
        <v>6177.3945303484879</v>
      </c>
      <c r="EM13" s="34">
        <v>6646.9992841803869</v>
      </c>
      <c r="EN13" s="34">
        <v>6959.6801739474204</v>
      </c>
      <c r="EO13" s="34">
        <v>7319.4295819935687</v>
      </c>
      <c r="EP13" s="35">
        <v>2883.5085821772868</v>
      </c>
      <c r="EQ13" s="40">
        <v>2915.6575238095238</v>
      </c>
      <c r="ER13" s="40">
        <v>2990.6943014074836</v>
      </c>
      <c r="ES13" s="40">
        <v>3256.9818067754077</v>
      </c>
      <c r="ET13" s="48">
        <v>3278.2698574338087</v>
      </c>
      <c r="EU13" s="40">
        <v>3891.240201005025</v>
      </c>
      <c r="EV13" s="34">
        <v>4064.2322477309131</v>
      </c>
      <c r="EW13" s="34">
        <v>3738.1627310061604</v>
      </c>
      <c r="EX13" s="34">
        <v>4613.8432285162899</v>
      </c>
      <c r="EY13" s="34">
        <v>5941.4473804100226</v>
      </c>
      <c r="EZ13" s="34">
        <v>5718.6067768249322</v>
      </c>
      <c r="FA13" s="34">
        <v>5807</v>
      </c>
      <c r="FB13" s="34">
        <v>5748.4915630550622</v>
      </c>
      <c r="FC13" s="34">
        <v>6441.8335583413691</v>
      </c>
      <c r="FD13" s="34">
        <v>6519.552413925755</v>
      </c>
      <c r="FE13" s="34">
        <v>6638.5395983327016</v>
      </c>
    </row>
    <row r="14" spans="1:161" s="20" customFormat="1" ht="15" x14ac:dyDescent="0.25">
      <c r="A14" s="55" t="s">
        <v>13</v>
      </c>
      <c r="B14" s="40">
        <v>18.677533187699545</v>
      </c>
      <c r="C14" s="40">
        <v>18.088118054764653</v>
      </c>
      <c r="D14" s="40">
        <v>17.811025678697945</v>
      </c>
      <c r="E14" s="40">
        <v>17.761180802294572</v>
      </c>
      <c r="F14" s="40">
        <v>18.827148290777394</v>
      </c>
      <c r="G14" s="40">
        <v>18.590309057838077</v>
      </c>
      <c r="H14" s="34">
        <v>16.789009806761285</v>
      </c>
      <c r="I14" s="34">
        <v>17.453263867606498</v>
      </c>
      <c r="J14" s="34">
        <v>17.751263797722995</v>
      </c>
      <c r="K14" s="34">
        <v>17.89892976358443</v>
      </c>
      <c r="L14" s="34">
        <v>17.256440501222283</v>
      </c>
      <c r="M14" s="34">
        <v>17</v>
      </c>
      <c r="N14" s="34">
        <v>16.861832685620783</v>
      </c>
      <c r="O14" s="34">
        <v>16.789930904943986</v>
      </c>
      <c r="P14" s="34">
        <v>17.549301825993556</v>
      </c>
      <c r="Q14" s="34">
        <v>17.770667589069525</v>
      </c>
      <c r="R14" s="35">
        <v>81.151596941070622</v>
      </c>
      <c r="S14" s="40">
        <v>86.773105464357997</v>
      </c>
      <c r="T14" s="40">
        <v>82.833050730947249</v>
      </c>
      <c r="U14" s="40">
        <v>89.344522567475622</v>
      </c>
      <c r="V14" s="40">
        <v>84.539459868117092</v>
      </c>
      <c r="W14" s="40">
        <v>89.317208364827422</v>
      </c>
      <c r="X14" s="34">
        <v>92.246266081727214</v>
      </c>
      <c r="Y14" s="34">
        <v>89.961954931226217</v>
      </c>
      <c r="Z14" s="34">
        <v>88.169206721375531</v>
      </c>
      <c r="AA14" s="34">
        <v>92.122086037010334</v>
      </c>
      <c r="AB14" s="34">
        <v>92.921888156917134</v>
      </c>
      <c r="AC14" s="34">
        <v>93</v>
      </c>
      <c r="AD14" s="34">
        <v>93.303007328784432</v>
      </c>
      <c r="AE14" s="34">
        <v>93.627328572142034</v>
      </c>
      <c r="AF14" s="34">
        <v>94.462126034373</v>
      </c>
      <c r="AG14" s="34">
        <v>95.236009732360088</v>
      </c>
      <c r="AH14" s="35">
        <v>40.152946468735948</v>
      </c>
      <c r="AI14" s="40">
        <v>38.997076680908478</v>
      </c>
      <c r="AJ14" s="40">
        <v>38.623344484670731</v>
      </c>
      <c r="AK14" s="40">
        <v>40.934452256747562</v>
      </c>
      <c r="AL14" s="40">
        <v>39.220462850182699</v>
      </c>
      <c r="AM14" s="40">
        <v>40.534979423868315</v>
      </c>
      <c r="AN14" s="34">
        <v>36.816680632917631</v>
      </c>
      <c r="AO14" s="34">
        <v>35.430689688810844</v>
      </c>
      <c r="AP14" s="34">
        <v>33.948808128175067</v>
      </c>
      <c r="AQ14" s="34">
        <v>33.89089161259313</v>
      </c>
      <c r="AR14" s="34">
        <v>37.480806379711723</v>
      </c>
      <c r="AS14" s="34">
        <v>40</v>
      </c>
      <c r="AT14" s="34">
        <v>40.272934040940108</v>
      </c>
      <c r="AU14" s="34">
        <v>37.701643110423014</v>
      </c>
      <c r="AV14" s="34">
        <v>39.51427312343926</v>
      </c>
      <c r="AW14" s="34">
        <v>39.153284671532845</v>
      </c>
      <c r="AX14" s="35">
        <v>38.915879442195234</v>
      </c>
      <c r="AY14" s="40">
        <v>47.816505509332139</v>
      </c>
      <c r="AZ14" s="40">
        <v>50.433069061912839</v>
      </c>
      <c r="BA14" s="40">
        <v>53.413472442730779</v>
      </c>
      <c r="BB14" s="40">
        <v>48.019656432441515</v>
      </c>
      <c r="BC14" s="40">
        <v>51.17577895355673</v>
      </c>
      <c r="BD14" s="34">
        <v>54.064179030906487</v>
      </c>
      <c r="BE14" s="34">
        <v>58.316261828114335</v>
      </c>
      <c r="BF14" s="34">
        <v>67.160023446658855</v>
      </c>
      <c r="BG14" s="34">
        <v>69.372746935832737</v>
      </c>
      <c r="BH14" s="34">
        <v>70.379909851899541</v>
      </c>
      <c r="BI14" s="34">
        <v>72</v>
      </c>
      <c r="BJ14" s="34">
        <v>74.253222137983315</v>
      </c>
      <c r="BK14" s="34">
        <v>74.913849073565402</v>
      </c>
      <c r="BL14" s="139">
        <v>73.50046516182735</v>
      </c>
      <c r="BM14" s="139">
        <v>73.639902676399032</v>
      </c>
      <c r="BN14" s="35">
        <v>23.261358524516421</v>
      </c>
      <c r="BO14" s="40">
        <v>23.211153586687654</v>
      </c>
      <c r="BP14" s="40">
        <v>25.956647266394757</v>
      </c>
      <c r="BQ14" s="40">
        <v>28.151508278521209</v>
      </c>
      <c r="BR14" s="40">
        <v>28.468226300978621</v>
      </c>
      <c r="BS14" s="40">
        <v>29.726211472243218</v>
      </c>
      <c r="BT14" s="34">
        <v>31.355054961305267</v>
      </c>
      <c r="BU14" s="34">
        <v>34.377133938152376</v>
      </c>
      <c r="BV14" s="34">
        <v>35.936889409925755</v>
      </c>
      <c r="BW14" s="34">
        <v>41.341023792357603</v>
      </c>
      <c r="BX14" s="34">
        <v>40.105998315914611</v>
      </c>
      <c r="BY14" s="34">
        <v>42</v>
      </c>
      <c r="BZ14" s="34">
        <v>41.410159211523883</v>
      </c>
      <c r="CA14" s="34">
        <v>42.780802077610744</v>
      </c>
      <c r="CB14" s="34">
        <v>43.504871958086468</v>
      </c>
      <c r="CC14" s="34">
        <v>48.802919708029194</v>
      </c>
      <c r="CD14" s="35">
        <v>42.721547458389566</v>
      </c>
      <c r="CE14" s="40">
        <v>34.040926467281309</v>
      </c>
      <c r="CF14" s="40">
        <v>38.307135328353418</v>
      </c>
      <c r="CG14" s="40">
        <v>43.216148786572916</v>
      </c>
      <c r="CH14" s="40">
        <v>42.36213196690327</v>
      </c>
      <c r="CI14" s="40">
        <v>45.553036029226504</v>
      </c>
      <c r="CJ14" s="34">
        <v>37.940553063538225</v>
      </c>
      <c r="CK14" s="34">
        <v>38.157252950931614</v>
      </c>
      <c r="CL14" s="34">
        <v>36.313012895662368</v>
      </c>
      <c r="CM14" s="34">
        <v>40.749819754866614</v>
      </c>
      <c r="CN14" s="34">
        <v>43.315666947347566</v>
      </c>
      <c r="CO14" s="34">
        <v>42</v>
      </c>
      <c r="CP14" s="34">
        <v>44.680313368713669</v>
      </c>
      <c r="CQ14" s="34">
        <v>46.13694251610648</v>
      </c>
      <c r="CR14" s="34">
        <v>45.585859080448515</v>
      </c>
      <c r="CS14" s="34">
        <v>42.038929440389296</v>
      </c>
      <c r="CT14" s="35">
        <v>1913.9169840914183</v>
      </c>
      <c r="CU14" s="40">
        <v>2436.0349440664281</v>
      </c>
      <c r="CV14" s="40">
        <v>2539.9789985761745</v>
      </c>
      <c r="CW14" s="40">
        <v>2526.4390514184397</v>
      </c>
      <c r="CX14" s="40">
        <v>2670.5223816663097</v>
      </c>
      <c r="CY14" s="40">
        <v>3210.4213197969543</v>
      </c>
      <c r="CZ14" s="34">
        <v>3055.01981523631</v>
      </c>
      <c r="DA14" s="34">
        <v>3596.7625275330397</v>
      </c>
      <c r="DB14" s="34">
        <v>3770.1674820143885</v>
      </c>
      <c r="DC14" s="34">
        <v>4054.719046943696</v>
      </c>
      <c r="DD14" s="34">
        <v>4922.1575261001717</v>
      </c>
      <c r="DE14" s="34">
        <v>4878</v>
      </c>
      <c r="DF14" s="34">
        <v>4314.3869226907627</v>
      </c>
      <c r="DG14" s="34">
        <v>4407.0676910849115</v>
      </c>
      <c r="DH14" s="34">
        <v>4637.5656753407684</v>
      </c>
      <c r="DI14" s="34">
        <v>4627.2708177976638</v>
      </c>
      <c r="DJ14" s="35">
        <v>2184.2518783955611</v>
      </c>
      <c r="DK14" s="40">
        <v>2339.3314522197143</v>
      </c>
      <c r="DL14" s="40">
        <v>2411.5355747387553</v>
      </c>
      <c r="DM14" s="40">
        <v>2532.3668789808917</v>
      </c>
      <c r="DN14" s="40">
        <v>2598.4494883232746</v>
      </c>
      <c r="DO14" s="40">
        <v>2737.4048576351852</v>
      </c>
      <c r="DP14" s="34">
        <v>2784.9125638220276</v>
      </c>
      <c r="DQ14" s="34">
        <v>2730.7814486450316</v>
      </c>
      <c r="DR14" s="34">
        <v>2916.8718452251073</v>
      </c>
      <c r="DS14" s="34">
        <v>3148.4643525254623</v>
      </c>
      <c r="DT14" s="34">
        <v>2987.6402984024212</v>
      </c>
      <c r="DU14" s="34">
        <v>3256</v>
      </c>
      <c r="DV14" s="34">
        <v>3525.4294465999592</v>
      </c>
      <c r="DW14" s="34">
        <v>3985.7543333333333</v>
      </c>
      <c r="DX14" s="34">
        <v>4557.0213177003534</v>
      </c>
      <c r="DY14" s="34">
        <v>5042.8872662393442</v>
      </c>
      <c r="DZ14" s="35">
        <v>1425.4633533165731</v>
      </c>
      <c r="EA14" s="40">
        <v>1800.5035845766324</v>
      </c>
      <c r="EB14" s="40">
        <v>1898.0962217514125</v>
      </c>
      <c r="EC14" s="40">
        <v>1766.1645182081857</v>
      </c>
      <c r="ED14" s="40">
        <v>1982.0587193862495</v>
      </c>
      <c r="EE14" s="40">
        <v>2328.5456985449923</v>
      </c>
      <c r="EF14" s="34">
        <v>2535.7176544568465</v>
      </c>
      <c r="EG14" s="34">
        <v>2500.4334562996596</v>
      </c>
      <c r="EH14" s="34">
        <v>2946.3362783743373</v>
      </c>
      <c r="EI14" s="34">
        <v>3559.4349494244857</v>
      </c>
      <c r="EJ14" s="34">
        <v>3736.0489070025938</v>
      </c>
      <c r="EK14" s="34">
        <v>4049</v>
      </c>
      <c r="EL14" s="34">
        <v>3728.9570364945685</v>
      </c>
      <c r="EM14" s="34">
        <v>4148.1170908241884</v>
      </c>
      <c r="EN14" s="34">
        <v>4481.0199212155321</v>
      </c>
      <c r="EO14" s="34">
        <v>4933.6075381393957</v>
      </c>
      <c r="EP14" s="35">
        <v>2252.3422133305253</v>
      </c>
      <c r="EQ14" s="40">
        <v>2595.9013079667061</v>
      </c>
      <c r="ER14" s="40">
        <v>2427.8435219523867</v>
      </c>
      <c r="ES14" s="40">
        <v>2452.4052692348064</v>
      </c>
      <c r="ET14" s="48">
        <v>2778.6022209002576</v>
      </c>
      <c r="EU14" s="40">
        <v>3317.3446718289088</v>
      </c>
      <c r="EV14" s="34">
        <v>3302.8008314927893</v>
      </c>
      <c r="EW14" s="34">
        <v>3997.2787933018026</v>
      </c>
      <c r="EX14" s="34">
        <v>4394.0277105192363</v>
      </c>
      <c r="EY14" s="34">
        <v>4823.4804199103564</v>
      </c>
      <c r="EZ14" s="34">
        <v>5116.259691252144</v>
      </c>
      <c r="FA14" s="34">
        <v>5146</v>
      </c>
      <c r="FB14" s="34">
        <v>5176.1794117647059</v>
      </c>
      <c r="FC14" s="34">
        <v>5293.3791946308729</v>
      </c>
      <c r="FD14" s="34">
        <v>5781.613104189044</v>
      </c>
      <c r="FE14" s="34">
        <v>5726.2610255816644</v>
      </c>
    </row>
    <row r="15" spans="1:161" s="20" customFormat="1" ht="15" x14ac:dyDescent="0.25">
      <c r="A15" s="55" t="s">
        <v>14</v>
      </c>
      <c r="B15" s="40">
        <v>17.097262268406176</v>
      </c>
      <c r="C15" s="40">
        <v>14.226359036256442</v>
      </c>
      <c r="D15" s="40">
        <v>14.163154888287725</v>
      </c>
      <c r="E15" s="40">
        <v>13.829663901858078</v>
      </c>
      <c r="F15" s="40">
        <v>13.855559483457755</v>
      </c>
      <c r="G15" s="40">
        <v>13.748037080188441</v>
      </c>
      <c r="H15" s="34">
        <v>14.052896828648691</v>
      </c>
      <c r="I15" s="34">
        <v>14.084767181880043</v>
      </c>
      <c r="J15" s="34">
        <v>13.682282467502127</v>
      </c>
      <c r="K15" s="34">
        <v>13.619414891192372</v>
      </c>
      <c r="L15" s="34">
        <v>16.226487437412604</v>
      </c>
      <c r="M15" s="34">
        <v>15</v>
      </c>
      <c r="N15" s="34">
        <v>14.804886623308139</v>
      </c>
      <c r="O15" s="34">
        <v>14.677782043547413</v>
      </c>
      <c r="P15" s="34">
        <v>14.869227581091987</v>
      </c>
      <c r="Q15" s="34">
        <v>14.982363506524422</v>
      </c>
      <c r="R15" s="35">
        <v>74.094172649858066</v>
      </c>
      <c r="S15" s="40">
        <v>76.244085495186823</v>
      </c>
      <c r="T15" s="40">
        <v>75.861806559622551</v>
      </c>
      <c r="U15" s="40">
        <v>76.024996189605247</v>
      </c>
      <c r="V15" s="40">
        <v>73.945670118565204</v>
      </c>
      <c r="W15" s="40">
        <v>74.443625644804712</v>
      </c>
      <c r="X15" s="34">
        <v>74.298418252059179</v>
      </c>
      <c r="Y15" s="34">
        <v>74.277037752777971</v>
      </c>
      <c r="Z15" s="34">
        <v>74.878765111672692</v>
      </c>
      <c r="AA15" s="34">
        <v>79.208782381685523</v>
      </c>
      <c r="AB15" s="34">
        <v>79.866564736951844</v>
      </c>
      <c r="AC15" s="34">
        <v>81</v>
      </c>
      <c r="AD15" s="34">
        <v>80.483823092905908</v>
      </c>
      <c r="AE15" s="34">
        <v>80.434945071369853</v>
      </c>
      <c r="AF15" s="34">
        <v>78.962810826670577</v>
      </c>
      <c r="AG15" s="34">
        <v>80.38564309958835</v>
      </c>
      <c r="AH15" s="35">
        <v>26.757388545667055</v>
      </c>
      <c r="AI15" s="40">
        <v>20.354054495023657</v>
      </c>
      <c r="AJ15" s="40">
        <v>29.449813560611826</v>
      </c>
      <c r="AK15" s="40">
        <v>24.843773814967228</v>
      </c>
      <c r="AL15" s="40">
        <v>24.913702536395014</v>
      </c>
      <c r="AM15" s="40">
        <v>25.025792188651437</v>
      </c>
      <c r="AN15" s="34">
        <v>20.300313433923755</v>
      </c>
      <c r="AO15" s="34">
        <v>21.43005038304921</v>
      </c>
      <c r="AP15" s="34">
        <v>26.27552762789427</v>
      </c>
      <c r="AQ15" s="34">
        <v>24.586652386371245</v>
      </c>
      <c r="AR15" s="34">
        <v>26.450760997984574</v>
      </c>
      <c r="AS15" s="34">
        <v>30</v>
      </c>
      <c r="AT15" s="34">
        <v>29.355891956070053</v>
      </c>
      <c r="AU15" s="34">
        <v>28.973918242283837</v>
      </c>
      <c r="AV15" s="34">
        <v>27.822196141714954</v>
      </c>
      <c r="AW15" s="34">
        <v>29.443200693290965</v>
      </c>
      <c r="AX15" s="35">
        <v>37.193187510435799</v>
      </c>
      <c r="AY15" s="40">
        <v>30.233317017457988</v>
      </c>
      <c r="AZ15" s="40">
        <v>37.067194277452245</v>
      </c>
      <c r="BA15" s="40">
        <v>28.151196463953664</v>
      </c>
      <c r="BB15" s="40">
        <v>25.476512081644902</v>
      </c>
      <c r="BC15" s="40">
        <v>28.511422254974207</v>
      </c>
      <c r="BD15" s="34">
        <v>29.229535680443181</v>
      </c>
      <c r="BE15" s="34">
        <v>27.945337842501207</v>
      </c>
      <c r="BF15" s="34">
        <v>33.057851239669425</v>
      </c>
      <c r="BG15" s="34">
        <v>29.346007095521788</v>
      </c>
      <c r="BH15" s="34">
        <v>26.971992494266456</v>
      </c>
      <c r="BI15" s="34">
        <v>24</v>
      </c>
      <c r="BJ15" s="34">
        <v>20.562481448501039</v>
      </c>
      <c r="BK15" s="34">
        <v>21.859352813691054</v>
      </c>
      <c r="BL15" s="139">
        <v>28.438348125871048</v>
      </c>
      <c r="BM15" s="139">
        <v>23.478009677186396</v>
      </c>
      <c r="BN15" s="35">
        <v>37.627316747370173</v>
      </c>
      <c r="BO15" s="40">
        <v>36.1315059552945</v>
      </c>
      <c r="BP15" s="40">
        <v>39.060954265276614</v>
      </c>
      <c r="BQ15" s="40">
        <v>31.908245694253921</v>
      </c>
      <c r="BR15" s="40">
        <v>32.447846315473512</v>
      </c>
      <c r="BS15" s="40">
        <v>33.065585851142224</v>
      </c>
      <c r="BT15" s="34">
        <v>37.065383774327579</v>
      </c>
      <c r="BU15" s="34">
        <v>36.054938229001309</v>
      </c>
      <c r="BV15" s="34">
        <v>39.512328392869343</v>
      </c>
      <c r="BW15" s="34">
        <v>40.12986143650847</v>
      </c>
      <c r="BX15" s="34">
        <v>42.240600458683716</v>
      </c>
      <c r="BY15" s="34">
        <v>42</v>
      </c>
      <c r="BZ15" s="34">
        <v>44.998515880083112</v>
      </c>
      <c r="CA15" s="34">
        <v>47.589866228234065</v>
      </c>
      <c r="CB15" s="34">
        <v>47.142961930609552</v>
      </c>
      <c r="CC15" s="34">
        <v>48.45092799884452</v>
      </c>
      <c r="CD15" s="35">
        <v>49.732843546501918</v>
      </c>
      <c r="CE15" s="40">
        <v>44.256811877957254</v>
      </c>
      <c r="CF15" s="40">
        <v>47.812190853055327</v>
      </c>
      <c r="CG15" s="40">
        <v>45.244627343392771</v>
      </c>
      <c r="CH15" s="40">
        <v>40.079543749061983</v>
      </c>
      <c r="CI15" s="40">
        <v>45.07737656595431</v>
      </c>
      <c r="CJ15" s="34">
        <v>41.424302062832567</v>
      </c>
      <c r="CK15" s="34">
        <v>44.033404651804823</v>
      </c>
      <c r="CL15" s="34">
        <v>47.619698108052724</v>
      </c>
      <c r="CM15" s="34">
        <v>51.194859093647501</v>
      </c>
      <c r="CN15" s="34">
        <v>51.393425533393568</v>
      </c>
      <c r="CO15" s="34">
        <v>54</v>
      </c>
      <c r="CP15" s="34">
        <v>50.593647966755718</v>
      </c>
      <c r="CQ15" s="34">
        <v>51.8346909797474</v>
      </c>
      <c r="CR15" s="34">
        <v>48.008508765495492</v>
      </c>
      <c r="CS15" s="34">
        <v>51.274644327291107</v>
      </c>
      <c r="CT15" s="35">
        <v>2236.5054602184086</v>
      </c>
      <c r="CU15" s="40">
        <v>2650.0212424849701</v>
      </c>
      <c r="CV15" s="40">
        <v>2575.2248062015506</v>
      </c>
      <c r="CW15" s="40">
        <v>3154.2101226993864</v>
      </c>
      <c r="CX15" s="40">
        <v>2878.9343373493975</v>
      </c>
      <c r="CY15" s="40">
        <v>3100.6587161366315</v>
      </c>
      <c r="CZ15" s="34">
        <v>3267.3285457809693</v>
      </c>
      <c r="DA15" s="34">
        <v>3679.0657004830919</v>
      </c>
      <c r="DB15" s="34">
        <v>3560.2128931635038</v>
      </c>
      <c r="DC15" s="34">
        <v>4262.1791451129866</v>
      </c>
      <c r="DD15" s="34">
        <v>5012.091697320021</v>
      </c>
      <c r="DE15" s="34">
        <v>4877</v>
      </c>
      <c r="DF15" s="34">
        <v>4561.7745197168861</v>
      </c>
      <c r="DG15" s="34">
        <v>4534.0183131287076</v>
      </c>
      <c r="DH15" s="34">
        <v>4730.1510677563938</v>
      </c>
      <c r="DI15" s="34">
        <v>4723.1957321559967</v>
      </c>
      <c r="DJ15" s="35">
        <v>2040.4498316498316</v>
      </c>
      <c r="DK15" s="40">
        <v>2759.918780356179</v>
      </c>
      <c r="DL15" s="40">
        <v>2430.2636009033054</v>
      </c>
      <c r="DM15" s="40">
        <v>2717.9631835408773</v>
      </c>
      <c r="DN15" s="40">
        <v>2668.5967599410897</v>
      </c>
      <c r="DO15" s="40">
        <v>2754.4660118893771</v>
      </c>
      <c r="DP15" s="34">
        <v>2820.9411471321696</v>
      </c>
      <c r="DQ15" s="34">
        <v>2996.9972832798221</v>
      </c>
      <c r="DR15" s="34">
        <v>2959.9254132231404</v>
      </c>
      <c r="DS15" s="34">
        <v>3384.2002737226276</v>
      </c>
      <c r="DT15" s="34">
        <v>3269.515588765782</v>
      </c>
      <c r="DU15" s="34">
        <v>3284</v>
      </c>
      <c r="DV15" s="34">
        <v>3394.6236015878744</v>
      </c>
      <c r="DW15" s="34">
        <v>3238.262905982906</v>
      </c>
      <c r="DX15" s="34">
        <v>3536.153727108589</v>
      </c>
      <c r="DY15" s="34">
        <v>3485.6155029221777</v>
      </c>
      <c r="DZ15" s="35">
        <v>3963.1002884402042</v>
      </c>
      <c r="EA15" s="40">
        <v>3957.9930006773538</v>
      </c>
      <c r="EB15" s="40">
        <v>3182.5371127995322</v>
      </c>
      <c r="EC15" s="40">
        <v>3696.1932171005492</v>
      </c>
      <c r="ED15" s="40">
        <v>4253.2201665124885</v>
      </c>
      <c r="EE15" s="40">
        <v>4307.9565411187878</v>
      </c>
      <c r="EF15" s="34">
        <v>4778.0792527040312</v>
      </c>
      <c r="EG15" s="34">
        <v>4607.0677641653901</v>
      </c>
      <c r="EH15" s="34">
        <v>4783.1108038029388</v>
      </c>
      <c r="EI15" s="34">
        <v>4748.8283569641371</v>
      </c>
      <c r="EJ15" s="34">
        <v>5015.7324777887461</v>
      </c>
      <c r="EK15" s="34">
        <v>5111</v>
      </c>
      <c r="EL15" s="34">
        <v>5258.8304749340368</v>
      </c>
      <c r="EM15" s="34">
        <v>5436.5767902010048</v>
      </c>
      <c r="EN15" s="34">
        <v>5789.9845962346353</v>
      </c>
      <c r="EO15" s="34">
        <v>6039.7871515874194</v>
      </c>
      <c r="EP15" s="35">
        <v>3099.214201779419</v>
      </c>
      <c r="EQ15" s="40">
        <v>3851.9834101382489</v>
      </c>
      <c r="ER15" s="40">
        <v>3244.04138150565</v>
      </c>
      <c r="ES15" s="40">
        <v>3821.2912245241705</v>
      </c>
      <c r="ET15" s="48">
        <v>3356.8019097547276</v>
      </c>
      <c r="EU15" s="40">
        <v>3706.9932973679906</v>
      </c>
      <c r="EV15" s="34">
        <v>4450.642090445187</v>
      </c>
      <c r="EW15" s="34">
        <v>4732.735109717868</v>
      </c>
      <c r="EX15" s="34">
        <v>5400.7808376362591</v>
      </c>
      <c r="EY15" s="34">
        <v>5771.021966527197</v>
      </c>
      <c r="EZ15" s="34">
        <v>6921.3814739688978</v>
      </c>
      <c r="FA15" s="34">
        <v>6560</v>
      </c>
      <c r="FB15" s="34">
        <v>6783.9719859196248</v>
      </c>
      <c r="FC15" s="34">
        <v>7028.3265570934254</v>
      </c>
      <c r="FD15" s="34">
        <v>7081.6684491978613</v>
      </c>
      <c r="FE15" s="34">
        <v>6972.8357746478878</v>
      </c>
    </row>
    <row r="16" spans="1:161" s="20" customFormat="1" ht="15" x14ac:dyDescent="0.25">
      <c r="A16" s="55" t="s">
        <v>15</v>
      </c>
      <c r="B16" s="40">
        <v>15.1057584043751</v>
      </c>
      <c r="C16" s="40">
        <v>15.032845363638137</v>
      </c>
      <c r="D16" s="40">
        <v>14.389641719595167</v>
      </c>
      <c r="E16" s="40">
        <v>14.88176978498467</v>
      </c>
      <c r="F16" s="40">
        <v>14.374637830158701</v>
      </c>
      <c r="G16" s="40">
        <v>15.255103973334345</v>
      </c>
      <c r="H16" s="34">
        <v>14.672263715495465</v>
      </c>
      <c r="I16" s="34">
        <v>15.451272681223655</v>
      </c>
      <c r="J16" s="34">
        <v>15.469652537101217</v>
      </c>
      <c r="K16" s="34">
        <v>15.660883562868896</v>
      </c>
      <c r="L16" s="34">
        <v>15.491610884117188</v>
      </c>
      <c r="M16" s="34">
        <v>16</v>
      </c>
      <c r="N16" s="34">
        <v>16.845621570031017</v>
      </c>
      <c r="O16" s="34">
        <v>16.616733419533887</v>
      </c>
      <c r="P16" s="34">
        <v>17.526815474780026</v>
      </c>
      <c r="Q16" s="34">
        <v>17.1635148429814</v>
      </c>
      <c r="R16" s="35">
        <v>77.904964727805137</v>
      </c>
      <c r="S16" s="40">
        <v>82.87085062240665</v>
      </c>
      <c r="T16" s="40">
        <v>79.50229207596594</v>
      </c>
      <c r="U16" s="40">
        <v>83.984325622550884</v>
      </c>
      <c r="V16" s="40">
        <v>85.240572171651493</v>
      </c>
      <c r="W16" s="40">
        <v>85.462445685909373</v>
      </c>
      <c r="X16" s="34">
        <v>85.521426802080754</v>
      </c>
      <c r="Y16" s="34">
        <v>85.727666549584356</v>
      </c>
      <c r="Z16" s="34">
        <v>85.052849264705884</v>
      </c>
      <c r="AA16" s="34">
        <v>84.559159433531292</v>
      </c>
      <c r="AB16" s="34">
        <v>86.756453423120092</v>
      </c>
      <c r="AC16" s="34">
        <v>87</v>
      </c>
      <c r="AD16" s="34">
        <v>87.138810198300291</v>
      </c>
      <c r="AE16" s="34">
        <v>89.703928639210474</v>
      </c>
      <c r="AF16" s="34">
        <v>91.16719242902208</v>
      </c>
      <c r="AG16" s="34">
        <v>92.839596033118013</v>
      </c>
      <c r="AH16" s="35">
        <v>37.321975242912288</v>
      </c>
      <c r="AI16" s="40">
        <v>38.628112033195023</v>
      </c>
      <c r="AJ16" s="40">
        <v>37.563850687622789</v>
      </c>
      <c r="AK16" s="40">
        <v>35.912021236253317</v>
      </c>
      <c r="AL16" s="40">
        <v>35.604681404421328</v>
      </c>
      <c r="AM16" s="40">
        <v>41.166977032898821</v>
      </c>
      <c r="AN16" s="34">
        <v>39.658162001486254</v>
      </c>
      <c r="AO16" s="34">
        <v>42.992623814541624</v>
      </c>
      <c r="AP16" s="34">
        <v>37.959558823529413</v>
      </c>
      <c r="AQ16" s="34">
        <v>40.315212425765189</v>
      </c>
      <c r="AR16" s="34">
        <v>40.527497194163857</v>
      </c>
      <c r="AS16" s="34">
        <v>45</v>
      </c>
      <c r="AT16" s="34">
        <v>43.437204910292735</v>
      </c>
      <c r="AU16" s="34">
        <v>42.237616245966976</v>
      </c>
      <c r="AV16" s="34">
        <v>42.875168995042813</v>
      </c>
      <c r="AW16" s="34">
        <v>41.988900009098352</v>
      </c>
      <c r="AX16" s="35">
        <v>40.862504991348331</v>
      </c>
      <c r="AY16" s="40">
        <v>42.58298755186722</v>
      </c>
      <c r="AZ16" s="40">
        <v>36.804191224623445</v>
      </c>
      <c r="BA16" s="40">
        <v>32.75186449247883</v>
      </c>
      <c r="BB16" s="40">
        <v>33.068920676202865</v>
      </c>
      <c r="BC16" s="40">
        <v>32.2284295468653</v>
      </c>
      <c r="BD16" s="34">
        <v>35.075551151845431</v>
      </c>
      <c r="BE16" s="34">
        <v>36.108184053389529</v>
      </c>
      <c r="BF16" s="34">
        <v>34.857536764705884</v>
      </c>
      <c r="BG16" s="34">
        <v>37.117405207857466</v>
      </c>
      <c r="BH16" s="34">
        <v>29.910213243546579</v>
      </c>
      <c r="BI16" s="34">
        <v>27</v>
      </c>
      <c r="BJ16" s="34">
        <v>26.24173748819641</v>
      </c>
      <c r="BK16" s="34">
        <v>28.591763142911368</v>
      </c>
      <c r="BL16" s="139">
        <v>31.266336187471833</v>
      </c>
      <c r="BM16" s="139">
        <v>32.326448912746791</v>
      </c>
      <c r="BN16" s="35">
        <v>42.073738852655396</v>
      </c>
      <c r="BO16" s="40">
        <v>36.618257261410783</v>
      </c>
      <c r="BP16" s="40">
        <v>40.628683693516699</v>
      </c>
      <c r="BQ16" s="40">
        <v>43.660725571988365</v>
      </c>
      <c r="BR16" s="40">
        <v>44.785435630689207</v>
      </c>
      <c r="BS16" s="40">
        <v>42.855369335816263</v>
      </c>
      <c r="BT16" s="34">
        <v>45.603170671290563</v>
      </c>
      <c r="BU16" s="34">
        <v>51.246926589392338</v>
      </c>
      <c r="BV16" s="34">
        <v>50.907628676470587</v>
      </c>
      <c r="BW16" s="34">
        <v>52.318410232983091</v>
      </c>
      <c r="BX16" s="34">
        <v>51.81818181818182</v>
      </c>
      <c r="BY16" s="34">
        <v>54</v>
      </c>
      <c r="BZ16" s="34">
        <v>56.241737488196407</v>
      </c>
      <c r="CA16" s="34">
        <v>59.536914025431777</v>
      </c>
      <c r="CB16" s="34">
        <v>62.045966651644889</v>
      </c>
      <c r="CC16" s="34">
        <v>66.745519061049947</v>
      </c>
      <c r="CD16" s="35">
        <v>42.592839078929856</v>
      </c>
      <c r="CE16" s="40">
        <v>51.711618257261414</v>
      </c>
      <c r="CF16" s="40">
        <v>49.063523248199083</v>
      </c>
      <c r="CG16" s="40">
        <v>50.094804702313233</v>
      </c>
      <c r="CH16" s="40">
        <v>50.832249674902471</v>
      </c>
      <c r="CI16" s="40">
        <v>54.773432650527617</v>
      </c>
      <c r="CJ16" s="34">
        <v>49.479811741392119</v>
      </c>
      <c r="CK16" s="34">
        <v>47.605666783748973</v>
      </c>
      <c r="CL16" s="34">
        <v>50.62040441176471</v>
      </c>
      <c r="CM16" s="34">
        <v>55.207857469164004</v>
      </c>
      <c r="CN16" s="34">
        <v>55.28619528619528</v>
      </c>
      <c r="CO16" s="34">
        <v>59</v>
      </c>
      <c r="CP16" s="34">
        <v>54.220963172804538</v>
      </c>
      <c r="CQ16" s="34">
        <v>57.923704687796551</v>
      </c>
      <c r="CR16" s="34">
        <v>57.13384407390717</v>
      </c>
      <c r="CS16" s="34">
        <v>56.828314075152399</v>
      </c>
      <c r="CT16" s="35">
        <v>2471.6957917261057</v>
      </c>
      <c r="CU16" s="40">
        <v>2658.9946290701578</v>
      </c>
      <c r="CV16" s="40">
        <v>2779.0289400278939</v>
      </c>
      <c r="CW16" s="40">
        <v>3084.2988384371702</v>
      </c>
      <c r="CX16" s="40">
        <v>3067.2282688093501</v>
      </c>
      <c r="CY16" s="40">
        <v>2802.4641133896262</v>
      </c>
      <c r="CZ16" s="34">
        <v>3384.5149906308557</v>
      </c>
      <c r="DA16" s="34">
        <v>3510.2614379084966</v>
      </c>
      <c r="DB16" s="34">
        <v>4039.0838377723971</v>
      </c>
      <c r="DC16" s="34">
        <v>4345.9334277620401</v>
      </c>
      <c r="DD16" s="34">
        <v>5339.2074217668232</v>
      </c>
      <c r="DE16" s="34">
        <v>5389</v>
      </c>
      <c r="DF16" s="34">
        <v>4745.8843478260869</v>
      </c>
      <c r="DG16" s="34">
        <v>4812.1705234778701</v>
      </c>
      <c r="DH16" s="34">
        <v>4830.7454277906245</v>
      </c>
      <c r="DI16" s="34">
        <v>4927.412351029252</v>
      </c>
      <c r="DJ16" s="35">
        <v>1404.7097719869707</v>
      </c>
      <c r="DK16" s="40">
        <v>1155.2682704019489</v>
      </c>
      <c r="DL16" s="40">
        <v>745.61138790035591</v>
      </c>
      <c r="DM16" s="40">
        <v>838.12003087610958</v>
      </c>
      <c r="DN16" s="40">
        <v>881.30279197797881</v>
      </c>
      <c r="DO16" s="40">
        <v>908.47496147919878</v>
      </c>
      <c r="DP16" s="34">
        <v>1225.0879237288136</v>
      </c>
      <c r="DQ16" s="34">
        <v>1301.2548638132296</v>
      </c>
      <c r="DR16" s="34">
        <v>1041.1084377059988</v>
      </c>
      <c r="DS16" s="34">
        <v>1184.0039999999999</v>
      </c>
      <c r="DT16" s="34">
        <v>1016.4322701688556</v>
      </c>
      <c r="DU16" s="34">
        <v>1132</v>
      </c>
      <c r="DV16" s="34">
        <v>1307.0626124505218</v>
      </c>
      <c r="DW16" s="34">
        <v>1395.5380019913707</v>
      </c>
      <c r="DX16" s="34">
        <v>2086.7745748054194</v>
      </c>
      <c r="DY16" s="34">
        <v>2316.5781030115395</v>
      </c>
      <c r="DZ16" s="35">
        <v>2439.0888959190129</v>
      </c>
      <c r="EA16" s="40">
        <v>2864.8098441926345</v>
      </c>
      <c r="EB16" s="40">
        <v>3168.0635074145712</v>
      </c>
      <c r="EC16" s="40">
        <v>3309.2304574406485</v>
      </c>
      <c r="ED16" s="40">
        <v>3560.1596980255517</v>
      </c>
      <c r="EE16" s="40">
        <v>3888.765932792584</v>
      </c>
      <c r="EF16" s="34">
        <v>3843.578218359587</v>
      </c>
      <c r="EG16" s="34">
        <v>3834.4884624171809</v>
      </c>
      <c r="EH16" s="34">
        <v>4478.9521552696906</v>
      </c>
      <c r="EI16" s="34">
        <v>4784.3946736520411</v>
      </c>
      <c r="EJ16" s="34">
        <v>5283.4078405891269</v>
      </c>
      <c r="EK16" s="34">
        <v>5937</v>
      </c>
      <c r="EL16" s="34">
        <v>6396.4662525184685</v>
      </c>
      <c r="EM16" s="34">
        <v>6887.6099776856872</v>
      </c>
      <c r="EN16" s="34">
        <v>7564.8701336432305</v>
      </c>
      <c r="EO16" s="34">
        <v>7865.8185659760084</v>
      </c>
      <c r="EP16" s="35">
        <v>2627.5509375000001</v>
      </c>
      <c r="EQ16" s="40">
        <v>3023.970661985958</v>
      </c>
      <c r="ER16" s="40">
        <v>3087.9882541377469</v>
      </c>
      <c r="ES16" s="40">
        <v>3533.8703002775674</v>
      </c>
      <c r="ET16" s="48">
        <v>3414.5993860322333</v>
      </c>
      <c r="EU16" s="40">
        <v>3422.149592021759</v>
      </c>
      <c r="EV16" s="34">
        <v>3806.0515644555694</v>
      </c>
      <c r="EW16" s="34">
        <v>3986.0071323167731</v>
      </c>
      <c r="EX16" s="34">
        <v>5180.2678166137084</v>
      </c>
      <c r="EY16" s="34">
        <v>6488.7250724038067</v>
      </c>
      <c r="EZ16" s="34">
        <v>6507.8140479090544</v>
      </c>
      <c r="FA16" s="34">
        <v>6683</v>
      </c>
      <c r="FB16" s="34">
        <v>6358.4341692789967</v>
      </c>
      <c r="FC16" s="34">
        <v>7092.9434796854521</v>
      </c>
      <c r="FD16" s="34">
        <v>7209.1932481463955</v>
      </c>
      <c r="FE16" s="34">
        <v>7136.8304514889533</v>
      </c>
    </row>
    <row r="17" spans="1:161" s="20" customFormat="1" ht="15" x14ac:dyDescent="0.25">
      <c r="A17" s="55" t="s">
        <v>16</v>
      </c>
      <c r="B17" s="40">
        <v>18.716908212560387</v>
      </c>
      <c r="C17" s="40">
        <v>19.023348715476274</v>
      </c>
      <c r="D17" s="40">
        <v>19.17944632543318</v>
      </c>
      <c r="E17" s="40">
        <v>18.884637036720324</v>
      </c>
      <c r="F17" s="40">
        <v>19.338215538087397</v>
      </c>
      <c r="G17" s="40">
        <v>19.247508914586597</v>
      </c>
      <c r="H17" s="34">
        <v>19.428623031819853</v>
      </c>
      <c r="I17" s="34">
        <v>19.200084898122252</v>
      </c>
      <c r="J17" s="34">
        <v>19.004303362908882</v>
      </c>
      <c r="K17" s="34">
        <v>18.613256966418593</v>
      </c>
      <c r="L17" s="34">
        <v>18.119462214771989</v>
      </c>
      <c r="M17" s="34">
        <v>18</v>
      </c>
      <c r="N17" s="34">
        <v>17.871897858452133</v>
      </c>
      <c r="O17" s="34">
        <v>17.99942857142857</v>
      </c>
      <c r="P17" s="34">
        <v>17.596873907787156</v>
      </c>
      <c r="Q17" s="34">
        <v>17.680479393973656</v>
      </c>
      <c r="R17" s="35">
        <v>59.549865785670043</v>
      </c>
      <c r="S17" s="40">
        <v>62.784616622415321</v>
      </c>
      <c r="T17" s="40">
        <v>65.651321103034505</v>
      </c>
      <c r="U17" s="40">
        <v>68.563450435832607</v>
      </c>
      <c r="V17" s="40">
        <v>73.074456715354472</v>
      </c>
      <c r="W17" s="40">
        <v>69.253410901031927</v>
      </c>
      <c r="X17" s="34">
        <v>71.75298804780877</v>
      </c>
      <c r="Y17" s="34">
        <v>65.698865298956335</v>
      </c>
      <c r="Z17" s="34">
        <v>65.992430747702187</v>
      </c>
      <c r="AA17" s="34">
        <v>67.943522856781058</v>
      </c>
      <c r="AB17" s="34">
        <v>75.524717580792341</v>
      </c>
      <c r="AC17" s="34">
        <v>76</v>
      </c>
      <c r="AD17" s="34">
        <v>76.719287528534224</v>
      </c>
      <c r="AE17" s="34">
        <v>77.002444522048322</v>
      </c>
      <c r="AF17" s="34">
        <v>76.546626725709814</v>
      </c>
      <c r="AG17" s="34">
        <v>76.642685851318944</v>
      </c>
      <c r="AH17" s="35">
        <v>22.849473466859386</v>
      </c>
      <c r="AI17" s="40">
        <v>25.734170086088987</v>
      </c>
      <c r="AJ17" s="40">
        <v>25.85669781931464</v>
      </c>
      <c r="AK17" s="40">
        <v>28.232896871816159</v>
      </c>
      <c r="AL17" s="40">
        <v>28.941930887068047</v>
      </c>
      <c r="AM17" s="40">
        <v>30.268716670129507</v>
      </c>
      <c r="AN17" s="34">
        <v>28.253652058432937</v>
      </c>
      <c r="AO17" s="34">
        <v>27.223071170790391</v>
      </c>
      <c r="AP17" s="34">
        <v>28.721814076264991</v>
      </c>
      <c r="AQ17" s="34">
        <v>28.542484487780168</v>
      </c>
      <c r="AR17" s="34">
        <v>33.937505900122723</v>
      </c>
      <c r="AS17" s="34">
        <v>38</v>
      </c>
      <c r="AT17" s="34">
        <v>37.63945600102884</v>
      </c>
      <c r="AU17" s="34">
        <v>36.969427600876223</v>
      </c>
      <c r="AV17" s="34">
        <v>36.825996353216986</v>
      </c>
      <c r="AW17" s="34">
        <v>36.713029576338926</v>
      </c>
      <c r="AX17" s="35">
        <v>13.731158372909356</v>
      </c>
      <c r="AY17" s="40">
        <v>27.03355056722182</v>
      </c>
      <c r="AZ17" s="40">
        <v>29.698857736240914</v>
      </c>
      <c r="BA17" s="40">
        <v>27.757443115354135</v>
      </c>
      <c r="BB17" s="40">
        <v>35.493409333808337</v>
      </c>
      <c r="BC17" s="40">
        <v>37.249809543597202</v>
      </c>
      <c r="BD17" s="34">
        <v>34.445551128818067</v>
      </c>
      <c r="BE17" s="34">
        <v>34.896121208180254</v>
      </c>
      <c r="BF17" s="34">
        <v>35.938046624049868</v>
      </c>
      <c r="BG17" s="34">
        <v>42.11725971888059</v>
      </c>
      <c r="BH17" s="34">
        <v>44.674155889109166</v>
      </c>
      <c r="BI17" s="34">
        <v>47</v>
      </c>
      <c r="BJ17" s="34">
        <v>38.607208307880271</v>
      </c>
      <c r="BK17" s="34">
        <v>41.233055017619606</v>
      </c>
      <c r="BL17" s="139">
        <v>37.275332117738998</v>
      </c>
      <c r="BM17" s="139">
        <v>35.664268585131893</v>
      </c>
      <c r="BN17" s="35">
        <v>23.217014247367334</v>
      </c>
      <c r="BO17" s="40">
        <v>23.718722342907718</v>
      </c>
      <c r="BP17" s="40">
        <v>27.498942348371219</v>
      </c>
      <c r="BQ17" s="40">
        <v>29.4102109354364</v>
      </c>
      <c r="BR17" s="40">
        <v>28.510865692910581</v>
      </c>
      <c r="BS17" s="40">
        <v>27.089826165246901</v>
      </c>
      <c r="BT17" s="34">
        <v>34.266268260292165</v>
      </c>
      <c r="BU17" s="34">
        <v>32.916084143447023</v>
      </c>
      <c r="BV17" s="34">
        <v>35.823553732150245</v>
      </c>
      <c r="BW17" s="34">
        <v>32.195770545776874</v>
      </c>
      <c r="BX17" s="34">
        <v>36.83249944932188</v>
      </c>
      <c r="BY17" s="34">
        <v>44</v>
      </c>
      <c r="BZ17" s="34">
        <v>45.966627013471367</v>
      </c>
      <c r="CA17" s="34">
        <v>46.890377472300706</v>
      </c>
      <c r="CB17" s="34">
        <v>49.251107059129986</v>
      </c>
      <c r="CC17" s="34">
        <v>50.353317346123106</v>
      </c>
      <c r="CD17" s="35">
        <v>39.9834813132356</v>
      </c>
      <c r="CE17" s="40">
        <v>40.719285541877866</v>
      </c>
      <c r="CF17" s="40">
        <v>43.382946809738087</v>
      </c>
      <c r="CG17" s="40">
        <v>44.685106222406702</v>
      </c>
      <c r="CH17" s="40">
        <v>50.334877092981834</v>
      </c>
      <c r="CI17" s="40">
        <v>49.722972505021126</v>
      </c>
      <c r="CJ17" s="34">
        <v>50.820053120849927</v>
      </c>
      <c r="CK17" s="34">
        <v>51.01277757908769</v>
      </c>
      <c r="CL17" s="34">
        <v>49.798047260121493</v>
      </c>
      <c r="CM17" s="34">
        <v>46.074458655185509</v>
      </c>
      <c r="CN17" s="34">
        <v>51.94940054753139</v>
      </c>
      <c r="CO17" s="34">
        <v>56</v>
      </c>
      <c r="CP17" s="34">
        <v>57.769347008327173</v>
      </c>
      <c r="CQ17" s="34">
        <v>56.849423791231466</v>
      </c>
      <c r="CR17" s="34">
        <v>56.749804636624127</v>
      </c>
      <c r="CS17" s="34">
        <v>57.154276578737004</v>
      </c>
      <c r="CT17" s="35">
        <v>2409.8572203144768</v>
      </c>
      <c r="CU17" s="40">
        <v>3295.9223073315616</v>
      </c>
      <c r="CV17" s="40">
        <v>3213.0417968168972</v>
      </c>
      <c r="CW17" s="40">
        <v>3158.0335471798985</v>
      </c>
      <c r="CX17" s="40">
        <v>3149.6009354997536</v>
      </c>
      <c r="CY17" s="40">
        <v>3226.2488273652898</v>
      </c>
      <c r="CZ17" s="34">
        <v>3246.3615746180963</v>
      </c>
      <c r="DA17" s="34">
        <v>3781.1328078347069</v>
      </c>
      <c r="DB17" s="34">
        <v>4037.3516775550879</v>
      </c>
      <c r="DC17" s="34">
        <v>4416.8954081632655</v>
      </c>
      <c r="DD17" s="34">
        <v>5150.2926286509037</v>
      </c>
      <c r="DE17" s="34">
        <v>5226</v>
      </c>
      <c r="DF17" s="34">
        <v>4432.5851200136667</v>
      </c>
      <c r="DG17" s="34">
        <v>4527.435122370116</v>
      </c>
      <c r="DH17" s="34">
        <v>4619.2770999115828</v>
      </c>
      <c r="DI17" s="34">
        <v>4717.4676885560011</v>
      </c>
      <c r="DJ17" s="35">
        <v>1834.2330827067669</v>
      </c>
      <c r="DK17" s="40">
        <v>2182.0770833333331</v>
      </c>
      <c r="DL17" s="40">
        <v>1679.8570318570319</v>
      </c>
      <c r="DM17" s="40">
        <v>2177.2906470908101</v>
      </c>
      <c r="DN17" s="40">
        <v>1943.9466024289873</v>
      </c>
      <c r="DO17" s="40">
        <v>2419.6144835920795</v>
      </c>
      <c r="DP17" s="34">
        <v>2479.2747951807228</v>
      </c>
      <c r="DQ17" s="34">
        <v>2453.2732693561911</v>
      </c>
      <c r="DR17" s="34">
        <v>2967.3153982300887</v>
      </c>
      <c r="DS17" s="34">
        <v>3964.6237973541793</v>
      </c>
      <c r="DT17" s="34">
        <v>3512.7156441501725</v>
      </c>
      <c r="DU17" s="34">
        <v>3174</v>
      </c>
      <c r="DV17" s="34">
        <v>2928.2196868754163</v>
      </c>
      <c r="DW17" s="34">
        <v>2925.2881890976287</v>
      </c>
      <c r="DX17" s="34">
        <v>2943.8361285814117</v>
      </c>
      <c r="DY17" s="34">
        <v>2999.6266810112966</v>
      </c>
      <c r="DZ17" s="35">
        <v>2539.7235859124867</v>
      </c>
      <c r="EA17" s="40">
        <v>2685.2786635006782</v>
      </c>
      <c r="EB17" s="40">
        <v>2509.770769230769</v>
      </c>
      <c r="EC17" s="40">
        <v>2395.0293815755708</v>
      </c>
      <c r="ED17" s="40">
        <v>2523.4795701611897</v>
      </c>
      <c r="EE17" s="40">
        <v>2987.8154160807876</v>
      </c>
      <c r="EF17" s="34">
        <v>2580.0227691115201</v>
      </c>
      <c r="EG17" s="34">
        <v>2764.8956934018174</v>
      </c>
      <c r="EH17" s="34">
        <v>2889.8157848011365</v>
      </c>
      <c r="EI17" s="34">
        <v>3163.111209439528</v>
      </c>
      <c r="EJ17" s="34">
        <v>3199.0790260572403</v>
      </c>
      <c r="EK17" s="34">
        <v>3436</v>
      </c>
      <c r="EL17" s="34">
        <v>3965.6690214730361</v>
      </c>
      <c r="EM17" s="34">
        <v>4321.1866621530125</v>
      </c>
      <c r="EN17" s="34">
        <v>4678.1287848737275</v>
      </c>
      <c r="EO17" s="34">
        <v>4949.391160782322</v>
      </c>
      <c r="EP17" s="35">
        <v>3564.307167940508</v>
      </c>
      <c r="EQ17" s="40">
        <v>3609.8102153724562</v>
      </c>
      <c r="ER17" s="40">
        <v>4019.3379432624115</v>
      </c>
      <c r="ES17" s="40">
        <v>3692.8878567809493</v>
      </c>
      <c r="ET17" s="48">
        <v>3588.2279000636986</v>
      </c>
      <c r="EU17" s="40">
        <v>4100.315272651299</v>
      </c>
      <c r="EV17" s="34">
        <v>4548.6183445482457</v>
      </c>
      <c r="EW17" s="34">
        <v>4035.7824091778202</v>
      </c>
      <c r="EX17" s="34">
        <v>4564.9054157619112</v>
      </c>
      <c r="EY17" s="34">
        <v>5117.107805414319</v>
      </c>
      <c r="EZ17" s="34">
        <v>5249.1362892967472</v>
      </c>
      <c r="FA17" s="34">
        <v>5461</v>
      </c>
      <c r="FB17" s="34">
        <v>5769.3967609082811</v>
      </c>
      <c r="FC17" s="34">
        <v>6193.9400234545146</v>
      </c>
      <c r="FD17" s="34">
        <v>6338.0803832692636</v>
      </c>
      <c r="FE17" s="34">
        <v>6427.3779580419578</v>
      </c>
    </row>
    <row r="18" spans="1:161" s="20" customFormat="1" ht="15" x14ac:dyDescent="0.25">
      <c r="A18" s="55" t="s">
        <v>17</v>
      </c>
      <c r="B18" s="40">
        <v>16.891555567513755</v>
      </c>
      <c r="C18" s="40">
        <v>16.241646482963262</v>
      </c>
      <c r="D18" s="40">
        <v>16.81278884024924</v>
      </c>
      <c r="E18" s="40">
        <v>16.421710589825274</v>
      </c>
      <c r="F18" s="40">
        <v>16.224661394418689</v>
      </c>
      <c r="G18" s="40">
        <v>15.624124679282488</v>
      </c>
      <c r="H18" s="34">
        <v>15.923829474294118</v>
      </c>
      <c r="I18" s="34">
        <v>15.690895179801071</v>
      </c>
      <c r="J18" s="34">
        <v>15.731551017381818</v>
      </c>
      <c r="K18" s="34">
        <v>15.924691808644663</v>
      </c>
      <c r="L18" s="34">
        <v>16.369808758628494</v>
      </c>
      <c r="M18" s="34">
        <v>17</v>
      </c>
      <c r="N18" s="34">
        <v>16.976761724178797</v>
      </c>
      <c r="O18" s="34">
        <v>17.257327238504974</v>
      </c>
      <c r="P18" s="34">
        <v>16.745765663778464</v>
      </c>
      <c r="Q18" s="34">
        <v>16.825837436524459</v>
      </c>
      <c r="R18" s="35">
        <v>71.830200700860146</v>
      </c>
      <c r="S18" s="40">
        <v>75.835415365396628</v>
      </c>
      <c r="T18" s="40">
        <v>79.34435741224253</v>
      </c>
      <c r="U18" s="40">
        <v>79.873613050187373</v>
      </c>
      <c r="V18" s="40">
        <v>85.741298410252824</v>
      </c>
      <c r="W18" s="40">
        <v>85.536034420939401</v>
      </c>
      <c r="X18" s="34">
        <v>76.775593030578676</v>
      </c>
      <c r="Y18" s="34">
        <v>75.521747610688521</v>
      </c>
      <c r="Z18" s="34">
        <v>83.180716401831404</v>
      </c>
      <c r="AA18" s="34">
        <v>84.303142329020332</v>
      </c>
      <c r="AB18" s="34">
        <v>89.388911931425412</v>
      </c>
      <c r="AC18" s="34">
        <v>86</v>
      </c>
      <c r="AD18" s="34">
        <v>85.435969031602994</v>
      </c>
      <c r="AE18" s="34">
        <v>84.088501090682456</v>
      </c>
      <c r="AF18" s="34">
        <v>86.037441497659898</v>
      </c>
      <c r="AG18" s="34">
        <v>88.968903436988541</v>
      </c>
      <c r="AH18" s="35">
        <v>33.505893596686839</v>
      </c>
      <c r="AI18" s="40">
        <v>31.152404747033103</v>
      </c>
      <c r="AJ18" s="40">
        <v>33.456628952712499</v>
      </c>
      <c r="AK18" s="40">
        <v>33.940774487471529</v>
      </c>
      <c r="AL18" s="40">
        <v>35.849849429231739</v>
      </c>
      <c r="AM18" s="40">
        <v>35.274291860882037</v>
      </c>
      <c r="AN18" s="34">
        <v>32.915821146175915</v>
      </c>
      <c r="AO18" s="34">
        <v>30.518171770366038</v>
      </c>
      <c r="AP18" s="34">
        <v>35.018852679773765</v>
      </c>
      <c r="AQ18" s="34">
        <v>33.471349353049909</v>
      </c>
      <c r="AR18" s="34">
        <v>38.981059034978571</v>
      </c>
      <c r="AS18" s="34">
        <v>40</v>
      </c>
      <c r="AT18" s="34">
        <v>39.376824470110421</v>
      </c>
      <c r="AU18" s="34">
        <v>38.597693985665316</v>
      </c>
      <c r="AV18" s="34">
        <v>38.299531981279252</v>
      </c>
      <c r="AW18" s="34">
        <v>37.021276595744681</v>
      </c>
      <c r="AX18" s="35">
        <v>27.054794520547947</v>
      </c>
      <c r="AY18" s="40">
        <v>26.983135540287321</v>
      </c>
      <c r="AZ18" s="40">
        <v>28.800406150275602</v>
      </c>
      <c r="BA18" s="40">
        <v>30.582702623264019</v>
      </c>
      <c r="BB18" s="40">
        <v>30.954548637859798</v>
      </c>
      <c r="BC18" s="40">
        <v>30.735030476873433</v>
      </c>
      <c r="BD18" s="34">
        <v>32.083129242180391</v>
      </c>
      <c r="BE18" s="34">
        <v>30.836746635459335</v>
      </c>
      <c r="BF18" s="34">
        <v>48.559116617290599</v>
      </c>
      <c r="BG18" s="34">
        <v>50.831792975970423</v>
      </c>
      <c r="BH18" s="34">
        <v>36.444075763860084</v>
      </c>
      <c r="BI18" s="34">
        <v>33</v>
      </c>
      <c r="BJ18" s="34">
        <v>29.134407919786774</v>
      </c>
      <c r="BK18" s="34">
        <v>30.514178871922716</v>
      </c>
      <c r="BL18" s="139">
        <v>28.835153406136243</v>
      </c>
      <c r="BM18" s="139">
        <v>28.988543371522095</v>
      </c>
      <c r="BN18" s="35">
        <v>43.341828607836888</v>
      </c>
      <c r="BO18" s="40">
        <v>46.939412866958151</v>
      </c>
      <c r="BP18" s="40">
        <v>46.700029010733971</v>
      </c>
      <c r="BQ18" s="40">
        <v>47.674333161878167</v>
      </c>
      <c r="BR18" s="40">
        <v>45.038167938931295</v>
      </c>
      <c r="BS18" s="40">
        <v>43.635711724632486</v>
      </c>
      <c r="BT18" s="34">
        <v>42.929116226996008</v>
      </c>
      <c r="BU18" s="34">
        <v>38.35251284051752</v>
      </c>
      <c r="BV18" s="34">
        <v>40.937247508753025</v>
      </c>
      <c r="BW18" s="34">
        <v>39.519408502772642</v>
      </c>
      <c r="BX18" s="34">
        <v>47.628922991842941</v>
      </c>
      <c r="BY18" s="34">
        <v>53</v>
      </c>
      <c r="BZ18" s="34">
        <v>55.375047594872449</v>
      </c>
      <c r="CA18" s="34">
        <v>56.297912122156433</v>
      </c>
      <c r="CB18" s="34">
        <v>56.597763910556424</v>
      </c>
      <c r="CC18" s="34">
        <v>62.297872340425528</v>
      </c>
      <c r="CD18" s="35">
        <v>37.81459063395986</v>
      </c>
      <c r="CE18" s="40">
        <v>37.609306683322927</v>
      </c>
      <c r="CF18" s="40">
        <v>39.062953292718305</v>
      </c>
      <c r="CG18" s="40">
        <v>39.260783305165695</v>
      </c>
      <c r="CH18" s="40">
        <v>41.43147279221234</v>
      </c>
      <c r="CI18" s="40">
        <v>44.811760487629975</v>
      </c>
      <c r="CJ18" s="34">
        <v>41.130781610804</v>
      </c>
      <c r="CK18" s="34">
        <v>37.507314218841422</v>
      </c>
      <c r="CL18" s="34">
        <v>38.890385133315384</v>
      </c>
      <c r="CM18" s="34">
        <v>44.236598890942695</v>
      </c>
      <c r="CN18" s="34">
        <v>45.499792617171295</v>
      </c>
      <c r="CO18" s="34">
        <v>45</v>
      </c>
      <c r="CP18" s="34">
        <v>47.15699961924102</v>
      </c>
      <c r="CQ18" s="34">
        <v>44.749143035213464</v>
      </c>
      <c r="CR18" s="34">
        <v>43.649245969838795</v>
      </c>
      <c r="CS18" s="34">
        <v>44.405891980360067</v>
      </c>
      <c r="CT18" s="35">
        <v>2097.6118374138341</v>
      </c>
      <c r="CU18" s="40">
        <v>2232.6611528822054</v>
      </c>
      <c r="CV18" s="40">
        <v>2731.2230652503795</v>
      </c>
      <c r="CW18" s="40">
        <v>3002.5780471963631</v>
      </c>
      <c r="CX18" s="40">
        <v>2794.5448329751903</v>
      </c>
      <c r="CY18" s="40">
        <v>2842.0975808091075</v>
      </c>
      <c r="CZ18" s="34">
        <v>2906.5329506802723</v>
      </c>
      <c r="DA18" s="34">
        <v>2990.3163613123138</v>
      </c>
      <c r="DB18" s="34">
        <v>3583.8117669678909</v>
      </c>
      <c r="DC18" s="34">
        <v>4135.4835431853326</v>
      </c>
      <c r="DD18" s="34">
        <v>4604.4240113495298</v>
      </c>
      <c r="DE18" s="34">
        <v>4861</v>
      </c>
      <c r="DF18" s="34">
        <v>4425.4016116035455</v>
      </c>
      <c r="DG18" s="34">
        <v>4348.222832229937</v>
      </c>
      <c r="DH18" s="34">
        <v>4459.292769857434</v>
      </c>
      <c r="DI18" s="34">
        <v>4489.0213969938104</v>
      </c>
      <c r="DJ18" s="35">
        <v>1767.6496909037387</v>
      </c>
      <c r="DK18" s="40">
        <v>1882.4756944444443</v>
      </c>
      <c r="DL18" s="40">
        <v>1780.4724250818433</v>
      </c>
      <c r="DM18" s="40">
        <v>2084.6170110523785</v>
      </c>
      <c r="DN18" s="40">
        <v>2214.829185520362</v>
      </c>
      <c r="DO18" s="40">
        <v>2326.4337377508168</v>
      </c>
      <c r="DP18" s="34">
        <v>2413.6909487459106</v>
      </c>
      <c r="DQ18" s="34">
        <v>2343.2549019607845</v>
      </c>
      <c r="DR18" s="34">
        <v>3084.9158347199113</v>
      </c>
      <c r="DS18" s="34">
        <v>3443.8413090909089</v>
      </c>
      <c r="DT18" s="34">
        <v>3037.6189301972686</v>
      </c>
      <c r="DU18" s="34">
        <v>3310</v>
      </c>
      <c r="DV18" s="34">
        <v>3417.0132868656065</v>
      </c>
      <c r="DW18" s="34">
        <v>3539.2046568627452</v>
      </c>
      <c r="DX18" s="34">
        <v>3594.5027051397656</v>
      </c>
      <c r="DY18" s="34">
        <v>3837.917344173442</v>
      </c>
      <c r="DZ18" s="35">
        <v>2012.6543550165381</v>
      </c>
      <c r="EA18" s="40">
        <v>1923.0149700598802</v>
      </c>
      <c r="EB18" s="40">
        <v>2033.203913651188</v>
      </c>
      <c r="EC18" s="40">
        <v>2179.1465782983969</v>
      </c>
      <c r="ED18" s="40">
        <v>2095.7316125019438</v>
      </c>
      <c r="EE18" s="40">
        <v>2347.397534921939</v>
      </c>
      <c r="EF18" s="34">
        <v>2769.4663406682967</v>
      </c>
      <c r="EG18" s="34">
        <v>2756.7387692829293</v>
      </c>
      <c r="EH18" s="34">
        <v>2966.3166118421054</v>
      </c>
      <c r="EI18" s="34">
        <v>3331.9607109448084</v>
      </c>
      <c r="EJ18" s="34">
        <v>4239.4658925979684</v>
      </c>
      <c r="EK18" s="34">
        <v>4297</v>
      </c>
      <c r="EL18" s="34">
        <v>4252.3225991290401</v>
      </c>
      <c r="EM18" s="34">
        <v>4628.9868260821431</v>
      </c>
      <c r="EN18" s="34">
        <v>4776.1171471230045</v>
      </c>
      <c r="EO18" s="34">
        <v>5548.0003152585123</v>
      </c>
      <c r="EP18" s="35">
        <v>2767.0770850884583</v>
      </c>
      <c r="EQ18" s="40">
        <v>2798.4374091758355</v>
      </c>
      <c r="ER18" s="40">
        <v>2896.8453397697735</v>
      </c>
      <c r="ES18" s="40">
        <v>3021.3745087029761</v>
      </c>
      <c r="ET18" s="48">
        <v>3181.3495605138605</v>
      </c>
      <c r="EU18" s="40">
        <v>3638.2629220675308</v>
      </c>
      <c r="EV18" s="34">
        <v>3859.4220823409323</v>
      </c>
      <c r="EW18" s="34">
        <v>3645.470965505287</v>
      </c>
      <c r="EX18" s="34">
        <v>4353.1225761772857</v>
      </c>
      <c r="EY18" s="34">
        <v>4989.7710178840043</v>
      </c>
      <c r="EZ18" s="34">
        <v>5276.4766028562744</v>
      </c>
      <c r="FA18" s="34">
        <v>5598</v>
      </c>
      <c r="FB18" s="34">
        <v>5817.7429686448659</v>
      </c>
      <c r="FC18" s="34">
        <v>5711.3321727019502</v>
      </c>
      <c r="FD18" s="34">
        <v>5882.3508562918842</v>
      </c>
      <c r="FE18" s="34">
        <v>5904.6836208167479</v>
      </c>
    </row>
    <row r="19" spans="1:161" s="20" customFormat="1" ht="15" x14ac:dyDescent="0.25">
      <c r="A19" s="55" t="s">
        <v>18</v>
      </c>
      <c r="B19" s="40">
        <v>19.150481031040119</v>
      </c>
      <c r="C19" s="40">
        <v>19.002342775428239</v>
      </c>
      <c r="D19" s="40">
        <v>19.081287864128253</v>
      </c>
      <c r="E19" s="40">
        <v>19.858125288950532</v>
      </c>
      <c r="F19" s="40">
        <v>20.051489006401336</v>
      </c>
      <c r="G19" s="40">
        <v>20.318393003552885</v>
      </c>
      <c r="H19" s="34">
        <v>20.846275407334751</v>
      </c>
      <c r="I19" s="34">
        <v>20.421977195503565</v>
      </c>
      <c r="J19" s="34">
        <v>20.695429731796725</v>
      </c>
      <c r="K19" s="34">
        <v>19.87888022312897</v>
      </c>
      <c r="L19" s="34">
        <v>20.340184266477674</v>
      </c>
      <c r="M19" s="34">
        <v>20</v>
      </c>
      <c r="N19" s="34">
        <v>20.285381479324403</v>
      </c>
      <c r="O19" s="34">
        <v>20.470491126702434</v>
      </c>
      <c r="P19" s="34">
        <v>20.250105445550197</v>
      </c>
      <c r="Q19" s="34">
        <v>20.478106402770464</v>
      </c>
      <c r="R19" s="35">
        <v>75.687203791469187</v>
      </c>
      <c r="S19" s="40">
        <v>72.900488351613163</v>
      </c>
      <c r="T19" s="40">
        <v>77.392932366019181</v>
      </c>
      <c r="U19" s="40">
        <v>83.594034194252458</v>
      </c>
      <c r="V19" s="40">
        <v>86.97341939065862</v>
      </c>
      <c r="W19" s="40">
        <v>87.067052256372321</v>
      </c>
      <c r="X19" s="34">
        <v>89.20402561756633</v>
      </c>
      <c r="Y19" s="34">
        <v>87.649611995265033</v>
      </c>
      <c r="Z19" s="34">
        <v>89.589041095890408</v>
      </c>
      <c r="AA19" s="34">
        <v>89.632997726534597</v>
      </c>
      <c r="AB19" s="34">
        <v>88.687973086627409</v>
      </c>
      <c r="AC19" s="34">
        <v>89</v>
      </c>
      <c r="AD19" s="34">
        <v>89.658340511053694</v>
      </c>
      <c r="AE19" s="34">
        <v>90.524193548387103</v>
      </c>
      <c r="AF19" s="34">
        <v>85.740824138707495</v>
      </c>
      <c r="AG19" s="34">
        <v>91.079246935201397</v>
      </c>
      <c r="AH19" s="35">
        <v>24.557661927330173</v>
      </c>
      <c r="AI19" s="40">
        <v>23.753102233608196</v>
      </c>
      <c r="AJ19" s="40">
        <v>25.142366799282318</v>
      </c>
      <c r="AK19" s="40">
        <v>22.801018552200798</v>
      </c>
      <c r="AL19" s="40">
        <v>23.041154833784443</v>
      </c>
      <c r="AM19" s="40">
        <v>25.05884726612415</v>
      </c>
      <c r="AN19" s="34">
        <v>23.264932688537446</v>
      </c>
      <c r="AO19" s="34">
        <v>22.037353676180455</v>
      </c>
      <c r="AP19" s="34">
        <v>24.084103217585216</v>
      </c>
      <c r="AQ19" s="34">
        <v>24.663851899967522</v>
      </c>
      <c r="AR19" s="34">
        <v>28.913853177940645</v>
      </c>
      <c r="AS19" s="34">
        <v>33</v>
      </c>
      <c r="AT19" s="34">
        <v>32.678725236864771</v>
      </c>
      <c r="AU19" s="34">
        <v>31.098790322580644</v>
      </c>
      <c r="AV19" s="34">
        <v>30.404188245890566</v>
      </c>
      <c r="AW19" s="34">
        <v>30.352451838879158</v>
      </c>
      <c r="AX19" s="35">
        <v>50.726698262243289</v>
      </c>
      <c r="AY19" s="40">
        <v>42.614682571451446</v>
      </c>
      <c r="AZ19" s="40">
        <v>44.691473593884076</v>
      </c>
      <c r="BA19" s="40">
        <v>60.742088032011644</v>
      </c>
      <c r="BB19" s="40">
        <v>62.953709487126098</v>
      </c>
      <c r="BC19" s="40">
        <v>64.274665411258326</v>
      </c>
      <c r="BD19" s="34">
        <v>62.488563586459293</v>
      </c>
      <c r="BE19" s="34">
        <v>62.310929896093647</v>
      </c>
      <c r="BF19" s="34">
        <v>59.617712647339914</v>
      </c>
      <c r="BG19" s="34">
        <v>59.532315686911332</v>
      </c>
      <c r="BH19" s="34">
        <v>59.954343385798396</v>
      </c>
      <c r="BI19" s="34">
        <v>60</v>
      </c>
      <c r="BJ19" s="34">
        <v>58.39793281653747</v>
      </c>
      <c r="BK19" s="34">
        <v>58.714157706093197</v>
      </c>
      <c r="BL19" s="139">
        <v>56.040306237333937</v>
      </c>
      <c r="BM19" s="139">
        <v>57.831654991243433</v>
      </c>
      <c r="BN19" s="35">
        <v>27.085308056872037</v>
      </c>
      <c r="BO19" s="40">
        <v>31.046353374429593</v>
      </c>
      <c r="BP19" s="40">
        <v>30.392386301583585</v>
      </c>
      <c r="BQ19" s="40">
        <v>26.154965441978899</v>
      </c>
      <c r="BR19" s="40">
        <v>25.935179401762788</v>
      </c>
      <c r="BS19" s="40">
        <v>27.143721837379786</v>
      </c>
      <c r="BT19" s="34">
        <v>36.433145993987715</v>
      </c>
      <c r="BU19" s="34">
        <v>35.696435617519398</v>
      </c>
      <c r="BV19" s="34">
        <v>36.049697355845808</v>
      </c>
      <c r="BW19" s="34">
        <v>42.046118869762914</v>
      </c>
      <c r="BX19" s="34">
        <v>39.36080740117746</v>
      </c>
      <c r="BY19" s="34">
        <v>39</v>
      </c>
      <c r="BZ19" s="34">
        <v>42.061441286247486</v>
      </c>
      <c r="CA19" s="34">
        <v>46.578181003584227</v>
      </c>
      <c r="CB19" s="34">
        <v>42.816933123170458</v>
      </c>
      <c r="CC19" s="34">
        <v>46.803852889667255</v>
      </c>
      <c r="CD19" s="35">
        <v>41.650868878357031</v>
      </c>
      <c r="CE19" s="40">
        <v>43.66343767512609</v>
      </c>
      <c r="CF19" s="40">
        <v>45.87721351119432</v>
      </c>
      <c r="CG19" s="40">
        <v>38.690432884685336</v>
      </c>
      <c r="CH19" s="40">
        <v>42.258310777985983</v>
      </c>
      <c r="CI19" s="40">
        <v>46.048826417378436</v>
      </c>
      <c r="CJ19" s="34">
        <v>48.438112665011104</v>
      </c>
      <c r="CK19" s="34">
        <v>46.521110088123109</v>
      </c>
      <c r="CL19" s="34">
        <v>49.244982478496333</v>
      </c>
      <c r="CM19" s="34">
        <v>51.815524520948365</v>
      </c>
      <c r="CN19" s="34">
        <v>52.847530938363576</v>
      </c>
      <c r="CO19" s="34">
        <v>57</v>
      </c>
      <c r="CP19" s="34">
        <v>59.161642262417459</v>
      </c>
      <c r="CQ19" s="34">
        <v>56.126792114695348</v>
      </c>
      <c r="CR19" s="34">
        <v>55.15649628462058</v>
      </c>
      <c r="CS19" s="34">
        <v>56.583844133099824</v>
      </c>
      <c r="CT19" s="35">
        <v>2020.4422643936957</v>
      </c>
      <c r="CU19" s="40">
        <v>2068.0694304010785</v>
      </c>
      <c r="CV19" s="40">
        <v>2499.0843934222776</v>
      </c>
      <c r="CW19" s="40">
        <v>2781.4757498404597</v>
      </c>
      <c r="CX19" s="40">
        <v>3117.7298192771086</v>
      </c>
      <c r="CY19" s="40">
        <v>2973.960815888352</v>
      </c>
      <c r="CZ19" s="34">
        <v>3036.6938202247193</v>
      </c>
      <c r="DA19" s="34">
        <v>3647.7714115189497</v>
      </c>
      <c r="DB19" s="34">
        <v>4044.8838624338623</v>
      </c>
      <c r="DC19" s="34">
        <v>4983.0753226231236</v>
      </c>
      <c r="DD19" s="34">
        <v>5566.8038645335546</v>
      </c>
      <c r="DE19" s="34">
        <v>5070</v>
      </c>
      <c r="DF19" s="34">
        <v>4403.6325777543489</v>
      </c>
      <c r="DG19" s="34">
        <v>4537.931388438682</v>
      </c>
      <c r="DH19" s="34">
        <v>4601.5023143862245</v>
      </c>
      <c r="DI19" s="34">
        <v>4613.5753696357733</v>
      </c>
      <c r="DJ19" s="35">
        <v>2383.0724073497354</v>
      </c>
      <c r="DK19" s="40">
        <v>2936.6297200826602</v>
      </c>
      <c r="DL19" s="40">
        <v>3057.7482981323092</v>
      </c>
      <c r="DM19" s="40">
        <v>4148.9387950652772</v>
      </c>
      <c r="DN19" s="40">
        <v>4756.5169220593098</v>
      </c>
      <c r="DO19" s="40">
        <v>4772.7460500156949</v>
      </c>
      <c r="DP19" s="34">
        <v>4818.9849403890403</v>
      </c>
      <c r="DQ19" s="34">
        <v>4891.5029023746702</v>
      </c>
      <c r="DR19" s="34">
        <v>4884.8657689430374</v>
      </c>
      <c r="DS19" s="34">
        <v>4918.3903982542279</v>
      </c>
      <c r="DT19" s="34">
        <v>4923.6668336673347</v>
      </c>
      <c r="DU19" s="34">
        <v>4925</v>
      </c>
      <c r="DV19" s="34">
        <v>5013.1137659783681</v>
      </c>
      <c r="DW19" s="34">
        <v>5148.6265738267839</v>
      </c>
      <c r="DX19" s="34">
        <v>5022.6301356102458</v>
      </c>
      <c r="DY19" s="34">
        <v>5102.0927415538945</v>
      </c>
      <c r="DZ19" s="35">
        <v>3078.6701662292212</v>
      </c>
      <c r="EA19" s="40">
        <v>2998.2392986075297</v>
      </c>
      <c r="EB19" s="40">
        <v>3065.9491786447638</v>
      </c>
      <c r="EC19" s="40">
        <v>3767.1872044506258</v>
      </c>
      <c r="ED19" s="40">
        <v>4201.236553385068</v>
      </c>
      <c r="EE19" s="40">
        <v>4238.8515857284438</v>
      </c>
      <c r="EF19" s="34">
        <v>4411.1583856502239</v>
      </c>
      <c r="EG19" s="34">
        <v>4483.6079587324984</v>
      </c>
      <c r="EH19" s="34">
        <v>5058.8421703782251</v>
      </c>
      <c r="EI19" s="34">
        <v>5844.0038621968179</v>
      </c>
      <c r="EJ19" s="34">
        <v>5232.4592490842488</v>
      </c>
      <c r="EK19" s="34">
        <v>5244</v>
      </c>
      <c r="EL19" s="34">
        <v>5512.6791808873722</v>
      </c>
      <c r="EM19" s="34">
        <v>5529.5408200072143</v>
      </c>
      <c r="EN19" s="34">
        <v>5305.2400736260843</v>
      </c>
      <c r="EO19" s="34">
        <v>5584.3641253507949</v>
      </c>
      <c r="EP19" s="35">
        <v>3035.2692964157027</v>
      </c>
      <c r="EQ19" s="40">
        <v>2893.5058672533919</v>
      </c>
      <c r="ER19" s="40">
        <v>2966.1200476109507</v>
      </c>
      <c r="ES19" s="40">
        <v>3544.2583678074466</v>
      </c>
      <c r="ET19" s="48">
        <v>3758.4133683691903</v>
      </c>
      <c r="EU19" s="40">
        <v>4780.8711844603476</v>
      </c>
      <c r="EV19" s="34">
        <v>4127.7250404749057</v>
      </c>
      <c r="EW19" s="34">
        <v>4726.6167656205826</v>
      </c>
      <c r="EX19" s="34">
        <v>5838.3178936473023</v>
      </c>
      <c r="EY19" s="34">
        <v>7081.5643725711425</v>
      </c>
      <c r="EZ19" s="34">
        <v>6769.8672274639084</v>
      </c>
      <c r="FA19" s="34">
        <v>7042</v>
      </c>
      <c r="FB19" s="34">
        <v>7523.082209065321</v>
      </c>
      <c r="FC19" s="34">
        <v>8084.0459988026341</v>
      </c>
      <c r="FD19" s="34">
        <v>7527.556848336395</v>
      </c>
      <c r="FE19" s="34">
        <v>7471.3168584969535</v>
      </c>
    </row>
    <row r="20" spans="1:161" s="20" customFormat="1" ht="15" x14ac:dyDescent="0.25">
      <c r="A20" s="55" t="s">
        <v>19</v>
      </c>
      <c r="B20" s="40">
        <v>16.460474351421528</v>
      </c>
      <c r="C20" s="40">
        <v>16.130903414963406</v>
      </c>
      <c r="D20" s="40">
        <v>16.059095984450604</v>
      </c>
      <c r="E20" s="40">
        <v>16.118340540099535</v>
      </c>
      <c r="F20" s="40">
        <v>16.085548687028634</v>
      </c>
      <c r="G20" s="40">
        <v>17.069072867971894</v>
      </c>
      <c r="H20" s="34">
        <v>17.201020308054545</v>
      </c>
      <c r="I20" s="34">
        <v>17.379400135941108</v>
      </c>
      <c r="J20" s="34">
        <v>17.823546978237339</v>
      </c>
      <c r="K20" s="34">
        <v>17.463395803270252</v>
      </c>
      <c r="L20" s="34">
        <v>17.420132079951458</v>
      </c>
      <c r="M20" s="34">
        <v>17</v>
      </c>
      <c r="N20" s="34">
        <v>16.77713788981854</v>
      </c>
      <c r="O20" s="34">
        <v>16.495100338584088</v>
      </c>
      <c r="P20" s="34">
        <v>17.091931969127387</v>
      </c>
      <c r="Q20" s="34">
        <v>17.410169253335443</v>
      </c>
      <c r="R20" s="35">
        <v>49.80116648992577</v>
      </c>
      <c r="S20" s="40">
        <v>48.676037920889179</v>
      </c>
      <c r="T20" s="40">
        <v>52.011845747762834</v>
      </c>
      <c r="U20" s="40">
        <v>55.691236950332168</v>
      </c>
      <c r="V20" s="40">
        <v>60.825392818830061</v>
      </c>
      <c r="W20" s="40">
        <v>89.28261247177349</v>
      </c>
      <c r="X20" s="34">
        <v>87.879997718587816</v>
      </c>
      <c r="Y20" s="34">
        <v>88.415776137490369</v>
      </c>
      <c r="Z20" s="34">
        <v>92.523168752290701</v>
      </c>
      <c r="AA20" s="34">
        <v>94.21052631578948</v>
      </c>
      <c r="AB20" s="34">
        <v>95.487127713276124</v>
      </c>
      <c r="AC20" s="34">
        <v>96</v>
      </c>
      <c r="AD20" s="34">
        <v>96.547429254683138</v>
      </c>
      <c r="AE20" s="34">
        <v>97.021870637505813</v>
      </c>
      <c r="AF20" s="34">
        <v>96.982780515060696</v>
      </c>
      <c r="AG20" s="34">
        <v>95.772374129754823</v>
      </c>
      <c r="AH20" s="35">
        <v>28.108430540827143</v>
      </c>
      <c r="AI20" s="40">
        <v>25.42661000326904</v>
      </c>
      <c r="AJ20" s="40">
        <v>28.989892486963235</v>
      </c>
      <c r="AK20" s="40">
        <v>28.250553622271436</v>
      </c>
      <c r="AL20" s="40">
        <v>29.898403483309146</v>
      </c>
      <c r="AM20" s="40">
        <v>33.269642753749054</v>
      </c>
      <c r="AN20" s="34">
        <v>29.795243255575198</v>
      </c>
      <c r="AO20" s="34">
        <v>31.667951966508756</v>
      </c>
      <c r="AP20" s="34">
        <v>35.986177286768935</v>
      </c>
      <c r="AQ20" s="34">
        <v>30.752631578947369</v>
      </c>
      <c r="AR20" s="34">
        <v>40.858152448258458</v>
      </c>
      <c r="AS20" s="34">
        <v>46</v>
      </c>
      <c r="AT20" s="34">
        <v>46.298326026305304</v>
      </c>
      <c r="AU20" s="34">
        <v>44.263481722765107</v>
      </c>
      <c r="AV20" s="34">
        <v>44.110326611469496</v>
      </c>
      <c r="AW20" s="34">
        <v>43.557663202502269</v>
      </c>
      <c r="AX20" s="35">
        <v>12.155355249204666</v>
      </c>
      <c r="AY20" s="40">
        <v>12.821183393265773</v>
      </c>
      <c r="AZ20" s="40">
        <v>14.536792635035086</v>
      </c>
      <c r="BA20" s="40">
        <v>14.830749762733312</v>
      </c>
      <c r="BB20" s="40">
        <v>19.606234618539787</v>
      </c>
      <c r="BC20" s="40">
        <v>71.756122980719127</v>
      </c>
      <c r="BD20" s="34">
        <v>68.75606000114071</v>
      </c>
      <c r="BE20" s="34">
        <v>72.904043186074702</v>
      </c>
      <c r="BF20" s="34">
        <v>72.899104665165709</v>
      </c>
      <c r="BG20" s="34">
        <v>77.005263157894731</v>
      </c>
      <c r="BH20" s="34">
        <v>76.71378091872792</v>
      </c>
      <c r="BI20" s="34">
        <v>78</v>
      </c>
      <c r="BJ20" s="34">
        <v>80.485253088880029</v>
      </c>
      <c r="BK20" s="34">
        <v>81.179876945349264</v>
      </c>
      <c r="BL20" s="139">
        <v>80.362675877482602</v>
      </c>
      <c r="BM20" s="139">
        <v>79.31086671375239</v>
      </c>
      <c r="BN20" s="35">
        <v>29.646076352067869</v>
      </c>
      <c r="BO20" s="40">
        <v>27.185354691075514</v>
      </c>
      <c r="BP20" s="40">
        <v>29.086461082855859</v>
      </c>
      <c r="BQ20" s="40">
        <v>29.09205947484973</v>
      </c>
      <c r="BR20" s="40">
        <v>28.276645421846407</v>
      </c>
      <c r="BS20" s="40">
        <v>29.772450929303456</v>
      </c>
      <c r="BT20" s="34">
        <v>30.502481035761136</v>
      </c>
      <c r="BU20" s="34">
        <v>32.962432521758288</v>
      </c>
      <c r="BV20" s="34">
        <v>34.645792973454107</v>
      </c>
      <c r="BW20" s="34">
        <v>36.068421052631578</v>
      </c>
      <c r="BX20" s="34">
        <v>35.224634023220595</v>
      </c>
      <c r="BY20" s="34">
        <v>35</v>
      </c>
      <c r="BZ20" s="34">
        <v>34.107214029493818</v>
      </c>
      <c r="CA20" s="34">
        <v>36.823328680006206</v>
      </c>
      <c r="CB20" s="34">
        <v>36.287905724589834</v>
      </c>
      <c r="CC20" s="34">
        <v>38.36141660780951</v>
      </c>
      <c r="CD20" s="35">
        <v>29.076086956521742</v>
      </c>
      <c r="CE20" s="40">
        <v>28.989865969271005</v>
      </c>
      <c r="CF20" s="40">
        <v>30.16802935685315</v>
      </c>
      <c r="CG20" s="40">
        <v>33.426130971211641</v>
      </c>
      <c r="CH20" s="40">
        <v>42.241433709850448</v>
      </c>
      <c r="CI20" s="40">
        <v>41.225175149093857</v>
      </c>
      <c r="CJ20" s="34">
        <v>40.112929903610336</v>
      </c>
      <c r="CK20" s="34">
        <v>41.351768205354198</v>
      </c>
      <c r="CL20" s="34">
        <v>45.614953662495417</v>
      </c>
      <c r="CM20" s="34">
        <v>43.189473684210526</v>
      </c>
      <c r="CN20" s="34">
        <v>47.738515901060069</v>
      </c>
      <c r="CO20" s="34">
        <v>52</v>
      </c>
      <c r="CP20" s="34">
        <v>52.710243124750903</v>
      </c>
      <c r="CQ20" s="34">
        <v>53.637350705754614</v>
      </c>
      <c r="CR20" s="34">
        <v>51.561944430334741</v>
      </c>
      <c r="CS20" s="34">
        <v>53.011805065079209</v>
      </c>
      <c r="CT20" s="35">
        <v>3359.8259844376325</v>
      </c>
      <c r="CU20" s="40">
        <v>3436.8920030856261</v>
      </c>
      <c r="CV20" s="40">
        <v>3618.5680657339553</v>
      </c>
      <c r="CW20" s="40">
        <v>3747.9144456886897</v>
      </c>
      <c r="CX20" s="40">
        <v>3043.712325875897</v>
      </c>
      <c r="CY20" s="40">
        <v>2702.4462234597981</v>
      </c>
      <c r="CZ20" s="34">
        <v>2592.5943721286371</v>
      </c>
      <c r="DA20" s="34">
        <v>3162.8871108018784</v>
      </c>
      <c r="DB20" s="34">
        <v>3266.7177360686746</v>
      </c>
      <c r="DC20" s="34">
        <v>4048.2202635632379</v>
      </c>
      <c r="DD20" s="34">
        <v>4806.8206078576723</v>
      </c>
      <c r="DE20" s="34">
        <v>5070</v>
      </c>
      <c r="DF20" s="34">
        <v>4541.1113741525878</v>
      </c>
      <c r="DG20" s="34">
        <v>4502.1179768718612</v>
      </c>
      <c r="DH20" s="34">
        <v>4643.7181022570248</v>
      </c>
      <c r="DI20" s="34">
        <v>4678.597058142228</v>
      </c>
      <c r="DJ20" s="35">
        <v>1473.4776444929116</v>
      </c>
      <c r="DK20" s="40">
        <v>1478.5007649158592</v>
      </c>
      <c r="DL20" s="40">
        <v>1744.7068201948628</v>
      </c>
      <c r="DM20" s="40">
        <v>1631.9586177474403</v>
      </c>
      <c r="DN20" s="40">
        <v>1700.5642098487288</v>
      </c>
      <c r="DO20" s="40">
        <v>3373.9590898087631</v>
      </c>
      <c r="DP20" s="34">
        <v>3786.0540854417254</v>
      </c>
      <c r="DQ20" s="34">
        <v>4202.5445409898002</v>
      </c>
      <c r="DR20" s="34">
        <v>4690.7411477411479</v>
      </c>
      <c r="DS20" s="34">
        <v>4485.1651971840611</v>
      </c>
      <c r="DT20" s="34">
        <v>4476.5681384483778</v>
      </c>
      <c r="DU20" s="34">
        <v>4623</v>
      </c>
      <c r="DV20" s="34">
        <v>4840.5261528938408</v>
      </c>
      <c r="DW20" s="34">
        <v>4870.4038596267756</v>
      </c>
      <c r="DX20" s="34">
        <v>4874.1384236141839</v>
      </c>
      <c r="DY20" s="34">
        <v>4854.9183894154312</v>
      </c>
      <c r="DZ20" s="35">
        <v>4234.7339593114239</v>
      </c>
      <c r="EA20" s="40">
        <v>5098.5057720057721</v>
      </c>
      <c r="EB20" s="40">
        <v>4135.2866312527667</v>
      </c>
      <c r="EC20" s="40">
        <v>4136.3677685950415</v>
      </c>
      <c r="ED20" s="40">
        <v>3539.6523097522872</v>
      </c>
      <c r="EE20" s="40">
        <v>3538.7071178529754</v>
      </c>
      <c r="EF20" s="34">
        <v>3624.2284966342559</v>
      </c>
      <c r="EG20" s="34">
        <v>3201.3098262032086</v>
      </c>
      <c r="EH20" s="34">
        <v>3706.1310261447784</v>
      </c>
      <c r="EI20" s="34">
        <v>3810.6947322340579</v>
      </c>
      <c r="EJ20" s="34">
        <v>3926.2280022929208</v>
      </c>
      <c r="EK20" s="34">
        <v>3983</v>
      </c>
      <c r="EL20" s="34">
        <v>4074.8149284253577</v>
      </c>
      <c r="EM20" s="34">
        <v>4340.2385565852292</v>
      </c>
      <c r="EN20" s="34">
        <v>5087.3929171332584</v>
      </c>
      <c r="EO20" s="34">
        <v>5133.4352972119941</v>
      </c>
      <c r="EP20" s="35">
        <v>3092.383633462503</v>
      </c>
      <c r="EQ20" s="40">
        <v>2926.8529544429407</v>
      </c>
      <c r="ER20" s="40">
        <v>3002.6088348271446</v>
      </c>
      <c r="ES20" s="40">
        <v>3278.5288661745221</v>
      </c>
      <c r="ET20" s="48">
        <v>3407.1741858380637</v>
      </c>
      <c r="EU20" s="40">
        <v>3687.1412921348315</v>
      </c>
      <c r="EV20" s="34">
        <v>3753.369117019764</v>
      </c>
      <c r="EW20" s="34">
        <v>3513.8234980684692</v>
      </c>
      <c r="EX20" s="34">
        <v>4465.2494260789717</v>
      </c>
      <c r="EY20" s="34">
        <v>5462.7914940287592</v>
      </c>
      <c r="EZ20" s="34">
        <v>5545.9406788622182</v>
      </c>
      <c r="FA20" s="34">
        <v>5581</v>
      </c>
      <c r="FB20" s="34">
        <v>5389.9395085066162</v>
      </c>
      <c r="FC20" s="34">
        <v>5717.4698284171973</v>
      </c>
      <c r="FD20" s="34">
        <v>5744.5111811644174</v>
      </c>
      <c r="FE20" s="34">
        <v>5958.8346022078413</v>
      </c>
    </row>
    <row r="21" spans="1:161" s="20" customFormat="1" ht="15" x14ac:dyDescent="0.25">
      <c r="A21" s="55" t="s">
        <v>20</v>
      </c>
      <c r="B21" s="40">
        <v>15.615210058662546</v>
      </c>
      <c r="C21" s="40">
        <v>19.038888756180874</v>
      </c>
      <c r="D21" s="40">
        <v>18.180756655768331</v>
      </c>
      <c r="E21" s="40">
        <v>16.700097346398884</v>
      </c>
      <c r="F21" s="40">
        <v>15.868276959729327</v>
      </c>
      <c r="G21" s="40">
        <v>15.507012983216107</v>
      </c>
      <c r="H21" s="34">
        <v>14.765144293266314</v>
      </c>
      <c r="I21" s="34">
        <v>16.129696442192053</v>
      </c>
      <c r="J21" s="34">
        <v>15.71981071981072</v>
      </c>
      <c r="K21" s="34">
        <v>15.072035196302844</v>
      </c>
      <c r="L21" s="34">
        <v>15.16027145542852</v>
      </c>
      <c r="M21" s="34">
        <v>15</v>
      </c>
      <c r="N21" s="34">
        <v>15.155420856264429</v>
      </c>
      <c r="O21" s="34">
        <v>15.17682341753906</v>
      </c>
      <c r="P21" s="34">
        <v>15.294428474805546</v>
      </c>
      <c r="Q21" s="34">
        <v>15.780320706023604</v>
      </c>
      <c r="R21" s="53">
        <v>61.92099792099792</v>
      </c>
      <c r="S21" s="40">
        <v>61.600953545999182</v>
      </c>
      <c r="T21" s="40">
        <v>65.409670611982747</v>
      </c>
      <c r="U21" s="40">
        <v>66.051840279527624</v>
      </c>
      <c r="V21" s="40">
        <v>72.710498509675276</v>
      </c>
      <c r="W21" s="40">
        <v>68.913887099561649</v>
      </c>
      <c r="X21" s="34">
        <v>73.94962093421374</v>
      </c>
      <c r="Y21" s="34">
        <v>72.379529432243459</v>
      </c>
      <c r="Z21" s="34">
        <v>71.889200845176418</v>
      </c>
      <c r="AA21" s="34">
        <v>76.743962744250808</v>
      </c>
      <c r="AB21" s="34">
        <v>80.05445775634044</v>
      </c>
      <c r="AC21" s="34">
        <v>81</v>
      </c>
      <c r="AD21" s="34">
        <v>81.075110456553759</v>
      </c>
      <c r="AE21" s="34">
        <v>82.083522340666818</v>
      </c>
      <c r="AF21" s="34">
        <v>80.959356559472639</v>
      </c>
      <c r="AG21" s="34">
        <v>81.229900384343864</v>
      </c>
      <c r="AH21" s="53">
        <v>26.754677754677754</v>
      </c>
      <c r="AI21" s="40">
        <v>29.737147517330069</v>
      </c>
      <c r="AJ21" s="40">
        <v>28.916414349940361</v>
      </c>
      <c r="AK21" s="40">
        <v>32.264946496665495</v>
      </c>
      <c r="AL21" s="40">
        <v>36.138403065810849</v>
      </c>
      <c r="AM21" s="40">
        <v>34.59755848481516</v>
      </c>
      <c r="AN21" s="34">
        <v>37.037580500529877</v>
      </c>
      <c r="AO21" s="34">
        <v>33.929037686036729</v>
      </c>
      <c r="AP21" s="34">
        <v>34.053084025586848</v>
      </c>
      <c r="AQ21" s="34">
        <v>34.813641237377375</v>
      </c>
      <c r="AR21" s="34">
        <v>39.761941807997509</v>
      </c>
      <c r="AS21" s="34">
        <v>43</v>
      </c>
      <c r="AT21" s="34">
        <v>43.753790175864161</v>
      </c>
      <c r="AU21" s="34">
        <v>43.065320934452259</v>
      </c>
      <c r="AV21" s="34">
        <v>42.185707770760494</v>
      </c>
      <c r="AW21" s="34">
        <v>41.625486966298006</v>
      </c>
      <c r="AX21" s="53">
        <v>24.577962577962577</v>
      </c>
      <c r="AY21" s="40">
        <v>22.378532668360464</v>
      </c>
      <c r="AZ21" s="40">
        <v>34.063675566565735</v>
      </c>
      <c r="BA21" s="40">
        <v>38.77773858119572</v>
      </c>
      <c r="BB21" s="40">
        <v>30.941979845132394</v>
      </c>
      <c r="BC21" s="40">
        <v>30.92271677481186</v>
      </c>
      <c r="BD21" s="34">
        <v>29.296486508518786</v>
      </c>
      <c r="BE21" s="34">
        <v>30.449099190577041</v>
      </c>
      <c r="BF21" s="34">
        <v>29.828649164954125</v>
      </c>
      <c r="BG21" s="34">
        <v>32.017859714820688</v>
      </c>
      <c r="BH21" s="34">
        <v>38.062859810175823</v>
      </c>
      <c r="BI21" s="34">
        <v>41</v>
      </c>
      <c r="BJ21" s="34">
        <v>42.392214617805884</v>
      </c>
      <c r="BK21" s="34">
        <v>46.066284871853028</v>
      </c>
      <c r="BL21" s="139">
        <v>46.695042909854756</v>
      </c>
      <c r="BM21" s="139">
        <v>44.237456532538502</v>
      </c>
      <c r="BN21" s="53">
        <v>25.760914760914762</v>
      </c>
      <c r="BO21" s="40">
        <v>27.081961042627274</v>
      </c>
      <c r="BP21" s="40">
        <v>34.538948527387838</v>
      </c>
      <c r="BQ21" s="40">
        <v>31.71563439668061</v>
      </c>
      <c r="BR21" s="40">
        <v>28.254664164393066</v>
      </c>
      <c r="BS21" s="40">
        <v>30.038178133199267</v>
      </c>
      <c r="BT21" s="34">
        <v>32.549115513165404</v>
      </c>
      <c r="BU21" s="34">
        <v>31.745916620731673</v>
      </c>
      <c r="BV21" s="34">
        <v>34.652233060291181</v>
      </c>
      <c r="BW21" s="34">
        <v>40.478819594475652</v>
      </c>
      <c r="BX21" s="34">
        <v>40.75462890928894</v>
      </c>
      <c r="BY21" s="34">
        <v>40</v>
      </c>
      <c r="BZ21" s="34">
        <v>41.278985821132572</v>
      </c>
      <c r="CA21" s="34">
        <v>42.396234973916982</v>
      </c>
      <c r="CB21" s="34">
        <v>39.300175508906733</v>
      </c>
      <c r="CC21" s="34">
        <v>41.320887912777472</v>
      </c>
      <c r="CD21" s="53">
        <v>32.837837837837839</v>
      </c>
      <c r="CE21" s="40">
        <v>35.138483736394718</v>
      </c>
      <c r="CF21" s="40">
        <v>31.184512340581705</v>
      </c>
      <c r="CG21" s="40">
        <v>36.340271128357607</v>
      </c>
      <c r="CH21" s="40">
        <v>43.492248734406786</v>
      </c>
      <c r="CI21" s="40">
        <v>40.390265361592483</v>
      </c>
      <c r="CJ21" s="34">
        <v>43.806961767343275</v>
      </c>
      <c r="CK21" s="34">
        <v>43.495604746293772</v>
      </c>
      <c r="CL21" s="34">
        <v>41.221164143679992</v>
      </c>
      <c r="CM21" s="34">
        <v>47.566693872325445</v>
      </c>
      <c r="CN21" s="34">
        <v>49.211140501011357</v>
      </c>
      <c r="CO21" s="34">
        <v>49</v>
      </c>
      <c r="CP21" s="34">
        <v>50.850443270091539</v>
      </c>
      <c r="CQ21" s="34">
        <v>48.164266273531418</v>
      </c>
      <c r="CR21" s="34">
        <v>45.77603957933141</v>
      </c>
      <c r="CS21" s="34">
        <v>46.12518628912072</v>
      </c>
      <c r="CT21" s="53">
        <v>2244.3802937291166</v>
      </c>
      <c r="CU21" s="40">
        <v>2523.8278571805286</v>
      </c>
      <c r="CV21" s="40">
        <v>2720.2958497271229</v>
      </c>
      <c r="CW21" s="40">
        <v>2931.1409902639662</v>
      </c>
      <c r="CX21" s="40">
        <v>2965.6261837224524</v>
      </c>
      <c r="CY21" s="40">
        <v>3156.6314427137731</v>
      </c>
      <c r="CZ21" s="34">
        <v>3128.8606330061189</v>
      </c>
      <c r="DA21" s="34">
        <v>3214.182727661394</v>
      </c>
      <c r="DB21" s="34">
        <v>3665.8985975350615</v>
      </c>
      <c r="DC21" s="34">
        <v>4229.4665808586924</v>
      </c>
      <c r="DD21" s="34">
        <v>5257.0719624339663</v>
      </c>
      <c r="DE21" s="34">
        <v>5224</v>
      </c>
      <c r="DF21" s="34">
        <v>4523.2199122199127</v>
      </c>
      <c r="DG21" s="34">
        <v>4567.5095457537855</v>
      </c>
      <c r="DH21" s="34">
        <v>4645.8748280154623</v>
      </c>
      <c r="DI21" s="34">
        <v>4700.9152036682262</v>
      </c>
      <c r="DJ21" s="53">
        <v>2049.4961089494163</v>
      </c>
      <c r="DK21" s="40">
        <v>1849.5014366809166</v>
      </c>
      <c r="DL21" s="40">
        <v>2224.8146312557237</v>
      </c>
      <c r="DM21" s="40">
        <v>2412.7428088719457</v>
      </c>
      <c r="DN21" s="40">
        <v>2390.5386850152904</v>
      </c>
      <c r="DO21" s="40">
        <v>2985.0613758764352</v>
      </c>
      <c r="DP21" s="34">
        <v>3305.1256608603708</v>
      </c>
      <c r="DQ21" s="34">
        <v>3263.6106426563765</v>
      </c>
      <c r="DR21" s="34">
        <v>4014.2395808063657</v>
      </c>
      <c r="DS21" s="34">
        <v>4540.0844704353476</v>
      </c>
      <c r="DT21" s="34">
        <v>4743.5592936271105</v>
      </c>
      <c r="DU21" s="34">
        <v>5342</v>
      </c>
      <c r="DV21" s="34">
        <v>4414.8378405994554</v>
      </c>
      <c r="DW21" s="34">
        <v>4411.1037326522446</v>
      </c>
      <c r="DX21" s="34">
        <v>4565.4491994436057</v>
      </c>
      <c r="DY21" s="34">
        <v>4535.9056414196639</v>
      </c>
      <c r="DZ21" s="53">
        <v>1829.9849891049955</v>
      </c>
      <c r="EA21" s="40">
        <v>1644.5631804493862</v>
      </c>
      <c r="EB21" s="40">
        <v>1978.239400701307</v>
      </c>
      <c r="EC21" s="40">
        <v>1604.777966101695</v>
      </c>
      <c r="ED21" s="40">
        <v>1827.0400759098013</v>
      </c>
      <c r="EE21" s="40">
        <v>2341.614101155918</v>
      </c>
      <c r="EF21" s="34">
        <v>2455.1395011019836</v>
      </c>
      <c r="EG21" s="34">
        <v>2996.8320767649075</v>
      </c>
      <c r="EH21" s="34">
        <v>2922.9860925492817</v>
      </c>
      <c r="EI21" s="34">
        <v>3428.3340317861944</v>
      </c>
      <c r="EJ21" s="34">
        <v>3551.0272973695264</v>
      </c>
      <c r="EK21" s="34">
        <v>3704</v>
      </c>
      <c r="EL21" s="34">
        <v>4010.8542446395468</v>
      </c>
      <c r="EM21" s="34">
        <v>4413.9324929784671</v>
      </c>
      <c r="EN21" s="34">
        <v>4720.6247626415361</v>
      </c>
      <c r="EO21" s="34">
        <v>4845.0608073905341</v>
      </c>
      <c r="EP21" s="53">
        <v>2785.7696739474518</v>
      </c>
      <c r="EQ21" s="40">
        <v>3151.5214014728854</v>
      </c>
      <c r="ER21" s="40">
        <v>2571.3035777333175</v>
      </c>
      <c r="ES21" s="40">
        <v>2716.3681874913327</v>
      </c>
      <c r="ET21" s="48">
        <v>2919.1852201029806</v>
      </c>
      <c r="EU21" s="40">
        <v>3922.797572740003</v>
      </c>
      <c r="EV21" s="34">
        <v>4073.3511481633109</v>
      </c>
      <c r="EW21" s="34">
        <v>4783.4947140236782</v>
      </c>
      <c r="EX21" s="34">
        <v>4912.6392233964116</v>
      </c>
      <c r="EY21" s="34">
        <v>5336.4357231773374</v>
      </c>
      <c r="EZ21" s="34">
        <v>5958.0104337928415</v>
      </c>
      <c r="FA21" s="34">
        <v>6183</v>
      </c>
      <c r="FB21" s="34">
        <v>5802.4206939633141</v>
      </c>
      <c r="FC21" s="34">
        <v>6166.9321305589074</v>
      </c>
      <c r="FD21" s="34">
        <v>6156.9898562975486</v>
      </c>
      <c r="FE21" s="34">
        <v>6323.1484567638809</v>
      </c>
    </row>
    <row r="22" spans="1:161" s="20" customFormat="1" ht="15" x14ac:dyDescent="0.25">
      <c r="A22" s="55" t="s">
        <v>21</v>
      </c>
      <c r="B22" s="40">
        <v>19.302892503867611</v>
      </c>
      <c r="C22" s="40">
        <v>19.463562444803117</v>
      </c>
      <c r="D22" s="40">
        <v>19.793879435232657</v>
      </c>
      <c r="E22" s="40">
        <v>19.412350885300832</v>
      </c>
      <c r="F22" s="40">
        <v>19.895712880033901</v>
      </c>
      <c r="G22" s="40">
        <v>19.671862649452748</v>
      </c>
      <c r="H22" s="34">
        <v>20.063612791702678</v>
      </c>
      <c r="I22" s="34">
        <v>19.571519960799794</v>
      </c>
      <c r="J22" s="34">
        <v>19.931365000132757</v>
      </c>
      <c r="K22" s="34">
        <v>20.134561866819912</v>
      </c>
      <c r="L22" s="34">
        <v>19.003507967734336</v>
      </c>
      <c r="M22" s="34">
        <v>19</v>
      </c>
      <c r="N22" s="34">
        <v>19.04764826050415</v>
      </c>
      <c r="O22" s="34">
        <v>19.248883278306465</v>
      </c>
      <c r="P22" s="34">
        <v>18.960993633332933</v>
      </c>
      <c r="Q22" s="34">
        <v>18.738138997479631</v>
      </c>
      <c r="R22" s="35">
        <v>59.141874114551705</v>
      </c>
      <c r="S22" s="40">
        <v>63.903774691961665</v>
      </c>
      <c r="T22" s="40">
        <v>59.446340538490702</v>
      </c>
      <c r="U22" s="40">
        <v>62.831529219209173</v>
      </c>
      <c r="V22" s="40">
        <v>62.741417277354607</v>
      </c>
      <c r="W22" s="40">
        <v>65.122171945701353</v>
      </c>
      <c r="X22" s="34">
        <v>64.569045731812395</v>
      </c>
      <c r="Y22" s="34">
        <v>64.336880172473741</v>
      </c>
      <c r="Z22" s="34">
        <v>66.15379491790722</v>
      </c>
      <c r="AA22" s="34">
        <v>67.568867652246411</v>
      </c>
      <c r="AB22" s="34">
        <v>69.700827498408657</v>
      </c>
      <c r="AC22" s="34">
        <v>72</v>
      </c>
      <c r="AD22" s="34">
        <v>72.092498953267409</v>
      </c>
      <c r="AE22" s="34">
        <v>70.948417202673724</v>
      </c>
      <c r="AF22" s="34">
        <v>70.452886476879613</v>
      </c>
      <c r="AG22" s="34">
        <v>70.888178913738017</v>
      </c>
      <c r="AH22" s="35">
        <v>26.01497672535924</v>
      </c>
      <c r="AI22" s="40">
        <v>29.254840602386071</v>
      </c>
      <c r="AJ22" s="40">
        <v>19.912779673871825</v>
      </c>
      <c r="AK22" s="40">
        <v>18.312688316036159</v>
      </c>
      <c r="AL22" s="40">
        <v>18.891014764809935</v>
      </c>
      <c r="AM22" s="40">
        <v>19.283257918552035</v>
      </c>
      <c r="AN22" s="34">
        <v>19.185305165937208</v>
      </c>
      <c r="AO22" s="34">
        <v>17.699422769316364</v>
      </c>
      <c r="AP22" s="34">
        <v>16.914776700969128</v>
      </c>
      <c r="AQ22" s="34">
        <v>17.217714780489366</v>
      </c>
      <c r="AR22" s="34">
        <v>25.099668330597343</v>
      </c>
      <c r="AS22" s="34">
        <v>30</v>
      </c>
      <c r="AT22" s="34">
        <v>25.160230603240041</v>
      </c>
      <c r="AU22" s="34">
        <v>24.170765544204816</v>
      </c>
      <c r="AV22" s="34">
        <v>24.082008315084579</v>
      </c>
      <c r="AW22" s="34">
        <v>24.341853035143771</v>
      </c>
      <c r="AX22" s="35">
        <v>30.014167172637119</v>
      </c>
      <c r="AY22" s="40">
        <v>32.900449833757087</v>
      </c>
      <c r="AZ22" s="40">
        <v>23.450891164201746</v>
      </c>
      <c r="BA22" s="40">
        <v>20.73429304765093</v>
      </c>
      <c r="BB22" s="40">
        <v>22.775351070358472</v>
      </c>
      <c r="BC22" s="40">
        <v>24.333031674208144</v>
      </c>
      <c r="BD22" s="34">
        <v>23.972154254402593</v>
      </c>
      <c r="BE22" s="34">
        <v>23.509979831699006</v>
      </c>
      <c r="BF22" s="34">
        <v>22.083458220934492</v>
      </c>
      <c r="BG22" s="34">
        <v>20.70679536927172</v>
      </c>
      <c r="BH22" s="34">
        <v>22.77128212000402</v>
      </c>
      <c r="BI22" s="34">
        <v>26</v>
      </c>
      <c r="BJ22" s="34">
        <v>24.184353763406229</v>
      </c>
      <c r="BK22" s="34">
        <v>25.930129902888133</v>
      </c>
      <c r="BL22" s="139">
        <v>25.513345393379673</v>
      </c>
      <c r="BM22" s="139">
        <v>26.773162939297123</v>
      </c>
      <c r="BN22" s="35">
        <v>16.984416110099172</v>
      </c>
      <c r="BO22" s="40">
        <v>21.631136319186385</v>
      </c>
      <c r="BP22" s="40">
        <v>17.455441789912779</v>
      </c>
      <c r="BQ22" s="40">
        <v>22.144105940557228</v>
      </c>
      <c r="BR22" s="40">
        <v>19.378361791993068</v>
      </c>
      <c r="BS22" s="40">
        <v>21.527601809954753</v>
      </c>
      <c r="BT22" s="34">
        <v>23.810180239170144</v>
      </c>
      <c r="BU22" s="34">
        <v>23.770776827317615</v>
      </c>
      <c r="BV22" s="34">
        <v>22.696240050621107</v>
      </c>
      <c r="BW22" s="34">
        <v>24.295289099830036</v>
      </c>
      <c r="BX22" s="34">
        <v>27.364400817447819</v>
      </c>
      <c r="BY22" s="34">
        <v>27</v>
      </c>
      <c r="BZ22" s="34">
        <v>30.899545879094337</v>
      </c>
      <c r="CA22" s="34">
        <v>30.937066464875773</v>
      </c>
      <c r="CB22" s="34">
        <v>31.752832524040752</v>
      </c>
      <c r="CC22" s="34">
        <v>33.249201277955272</v>
      </c>
      <c r="CD22" s="35">
        <v>46.840720501922689</v>
      </c>
      <c r="CE22" s="40">
        <v>45.570115392137687</v>
      </c>
      <c r="CF22" s="40">
        <v>42.025028441410697</v>
      </c>
      <c r="CG22" s="40">
        <v>42.673808726704607</v>
      </c>
      <c r="CH22" s="40">
        <v>43.16450669650915</v>
      </c>
      <c r="CI22" s="40">
        <v>43.46425339366516</v>
      </c>
      <c r="CJ22" s="34">
        <v>44.501499121204816</v>
      </c>
      <c r="CK22" s="34">
        <v>41.751860351902081</v>
      </c>
      <c r="CL22" s="34">
        <v>43.843873846871148</v>
      </c>
      <c r="CM22" s="34">
        <v>46.884520411762821</v>
      </c>
      <c r="CN22" s="34">
        <v>49.298133940835534</v>
      </c>
      <c r="CO22" s="34">
        <v>51</v>
      </c>
      <c r="CP22" s="34">
        <v>51.905053302843896</v>
      </c>
      <c r="CQ22" s="34">
        <v>50.009458948164962</v>
      </c>
      <c r="CR22" s="34">
        <v>49.512837601954999</v>
      </c>
      <c r="CS22" s="34">
        <v>50.552715654952074</v>
      </c>
      <c r="CT22" s="35">
        <v>2998.0407655204604</v>
      </c>
      <c r="CU22" s="40">
        <v>2385.8031822436155</v>
      </c>
      <c r="CV22" s="40">
        <v>2634.6410207579511</v>
      </c>
      <c r="CW22" s="40">
        <v>2958.0432663010361</v>
      </c>
      <c r="CX22" s="40">
        <v>3020.7219568125356</v>
      </c>
      <c r="CY22" s="40">
        <v>3314.0088229772855</v>
      </c>
      <c r="CZ22" s="34">
        <v>3291.3087839051555</v>
      </c>
      <c r="DA22" s="34">
        <v>3697.3872298624756</v>
      </c>
      <c r="DB22" s="34">
        <v>3517.1126205946052</v>
      </c>
      <c r="DC22" s="34">
        <v>4489.1087725833486</v>
      </c>
      <c r="DD22" s="34">
        <v>4170.5979711692471</v>
      </c>
      <c r="DE22" s="34">
        <v>4030</v>
      </c>
      <c r="DF22" s="34">
        <v>4368.9796466973885</v>
      </c>
      <c r="DG22" s="34">
        <v>4494.771849726063</v>
      </c>
      <c r="DH22" s="34">
        <v>4680.1656562994203</v>
      </c>
      <c r="DI22" s="34">
        <v>4967.5886599291243</v>
      </c>
      <c r="DJ22" s="35">
        <v>2654.3271746459877</v>
      </c>
      <c r="DK22" s="40">
        <v>2334.0813220782311</v>
      </c>
      <c r="DL22" s="40">
        <v>2505.1701164294955</v>
      </c>
      <c r="DM22" s="40">
        <v>2716.7038033728022</v>
      </c>
      <c r="DN22" s="40">
        <v>3013.1922650182278</v>
      </c>
      <c r="DO22" s="40">
        <v>3370.3098780124965</v>
      </c>
      <c r="DP22" s="34">
        <v>3785.9404830362278</v>
      </c>
      <c r="DQ22" s="34">
        <v>3828.6395503623726</v>
      </c>
      <c r="DR22" s="34">
        <v>3479.4575478811644</v>
      </c>
      <c r="DS22" s="34">
        <v>4225.0404212482581</v>
      </c>
      <c r="DT22" s="34">
        <v>4488.4228336030601</v>
      </c>
      <c r="DU22" s="34">
        <v>4912</v>
      </c>
      <c r="DV22" s="34">
        <v>4999.6905047276605</v>
      </c>
      <c r="DW22" s="34">
        <v>5088.4878404669262</v>
      </c>
      <c r="DX22" s="34">
        <v>5347.7599203881082</v>
      </c>
      <c r="DY22" s="34">
        <v>5310.6291169451069</v>
      </c>
      <c r="DZ22" s="35">
        <v>3788.5633937082935</v>
      </c>
      <c r="EA22" s="40">
        <v>4742.0074141048826</v>
      </c>
      <c r="EB22" s="40">
        <v>3163.6906365413861</v>
      </c>
      <c r="EC22" s="40">
        <v>2698.9064337308919</v>
      </c>
      <c r="ED22" s="40">
        <v>3507.3189269746645</v>
      </c>
      <c r="EE22" s="40">
        <v>3795.7230536404909</v>
      </c>
      <c r="EF22" s="34">
        <v>4075.8833405702708</v>
      </c>
      <c r="EG22" s="34">
        <v>4214.9188121708603</v>
      </c>
      <c r="EH22" s="34">
        <v>5199.0077769625823</v>
      </c>
      <c r="EI22" s="34">
        <v>5194.1752903907072</v>
      </c>
      <c r="EJ22" s="34">
        <v>5030.1762977473063</v>
      </c>
      <c r="EK22" s="34">
        <v>5534</v>
      </c>
      <c r="EL22" s="34">
        <v>5601.0248071711485</v>
      </c>
      <c r="EM22" s="34">
        <v>5995.3343864655526</v>
      </c>
      <c r="EN22" s="34">
        <v>6025.2081959020488</v>
      </c>
      <c r="EO22" s="34">
        <v>6163.3027769770351</v>
      </c>
      <c r="EP22" s="35">
        <v>3164.0712927756654</v>
      </c>
      <c r="EQ22" s="40">
        <v>3228.5694420600857</v>
      </c>
      <c r="ER22" s="40">
        <v>3333.9384587619561</v>
      </c>
      <c r="ES22" s="40">
        <v>3227.7587168758719</v>
      </c>
      <c r="ET22" s="48">
        <v>3437.3079367734381</v>
      </c>
      <c r="EU22" s="40">
        <v>3736.2314483218124</v>
      </c>
      <c r="EV22" s="34">
        <v>4005.8713699372724</v>
      </c>
      <c r="EW22" s="34">
        <v>4365.3097359873409</v>
      </c>
      <c r="EX22" s="34">
        <v>5034.8349411317886</v>
      </c>
      <c r="EY22" s="34">
        <v>6234.4183994528048</v>
      </c>
      <c r="EZ22" s="34">
        <v>6220.7312945973499</v>
      </c>
      <c r="FA22" s="34">
        <v>6446</v>
      </c>
      <c r="FB22" s="34">
        <v>6607.6248448746592</v>
      </c>
      <c r="FC22" s="34">
        <v>7153.7499527142045</v>
      </c>
      <c r="FD22" s="34">
        <v>7454.3621562720336</v>
      </c>
      <c r="FE22" s="34">
        <v>7645.9287113695254</v>
      </c>
    </row>
    <row r="23" spans="1:161" s="20" customFormat="1" x14ac:dyDescent="0.2">
      <c r="A23" s="61" t="s">
        <v>22</v>
      </c>
      <c r="B23" s="41">
        <v>18.239920494851013</v>
      </c>
      <c r="C23" s="41">
        <v>18.207344508533634</v>
      </c>
      <c r="D23" s="41">
        <v>19.18267122687012</v>
      </c>
      <c r="E23" s="41">
        <v>18.899478185244238</v>
      </c>
      <c r="F23" s="41">
        <v>20.252758047453529</v>
      </c>
      <c r="G23" s="41">
        <v>19.31360901391178</v>
      </c>
      <c r="H23" s="62">
        <v>19.004763392159926</v>
      </c>
      <c r="I23" s="62">
        <v>18.951550686622433</v>
      </c>
      <c r="J23" s="62">
        <v>19.434895129205454</v>
      </c>
      <c r="K23" s="62">
        <v>20.303565260774455</v>
      </c>
      <c r="L23" s="62">
        <v>19.234479943597165</v>
      </c>
      <c r="M23" s="62">
        <v>20</v>
      </c>
      <c r="N23" s="62">
        <v>19.704243934618486</v>
      </c>
      <c r="O23" s="62">
        <v>19.806135333878036</v>
      </c>
      <c r="P23" s="62">
        <v>19.655945584383776</v>
      </c>
      <c r="Q23" s="62">
        <v>19.338314589431523</v>
      </c>
      <c r="R23" s="37">
        <v>61.484264913104745</v>
      </c>
      <c r="S23" s="41">
        <v>69.444444444444443</v>
      </c>
      <c r="T23" s="41">
        <v>71.198683368382547</v>
      </c>
      <c r="U23" s="41">
        <v>71.421723708177538</v>
      </c>
      <c r="V23" s="41">
        <v>66.327767932095881</v>
      </c>
      <c r="W23" s="41">
        <v>65.502530012898106</v>
      </c>
      <c r="X23" s="62">
        <v>68.895737031330256</v>
      </c>
      <c r="Y23" s="62">
        <v>78.668837777325464</v>
      </c>
      <c r="Z23" s="62">
        <v>80.781079201033492</v>
      </c>
      <c r="AA23" s="62">
        <v>84.046876476703531</v>
      </c>
      <c r="AB23" s="62">
        <v>84.49889071090962</v>
      </c>
      <c r="AC23" s="62">
        <v>90</v>
      </c>
      <c r="AD23" s="62">
        <v>91.128057286338688</v>
      </c>
      <c r="AE23" s="62">
        <v>91.646352897056076</v>
      </c>
      <c r="AF23" s="62">
        <v>91.075536809815944</v>
      </c>
      <c r="AG23" s="62">
        <v>92.780322644891456</v>
      </c>
      <c r="AH23" s="37">
        <v>30.624706434945985</v>
      </c>
      <c r="AI23" s="41">
        <v>31.967670011148275</v>
      </c>
      <c r="AJ23" s="41">
        <v>35.695346072963332</v>
      </c>
      <c r="AK23" s="41">
        <v>31.252995877672323</v>
      </c>
      <c r="AL23" s="41">
        <v>30.873985635668316</v>
      </c>
      <c r="AM23" s="41">
        <v>30.895922214505404</v>
      </c>
      <c r="AN23" s="62">
        <v>28.217770929635339</v>
      </c>
      <c r="AO23" s="62">
        <v>31.447180948503966</v>
      </c>
      <c r="AP23" s="62">
        <v>30.617112193182948</v>
      </c>
      <c r="AQ23" s="62">
        <v>30.195633683016727</v>
      </c>
      <c r="AR23" s="62">
        <v>36.876627761165238</v>
      </c>
      <c r="AS23" s="62">
        <v>42</v>
      </c>
      <c r="AT23" s="62">
        <v>40.305031154096532</v>
      </c>
      <c r="AU23" s="62">
        <v>38.908681792612036</v>
      </c>
      <c r="AV23" s="62">
        <v>38.39148773006135</v>
      </c>
      <c r="AW23" s="62">
        <v>39.862577175861382</v>
      </c>
      <c r="AX23" s="37">
        <v>23.964302489431656</v>
      </c>
      <c r="AY23" s="41">
        <v>22.408026755852841</v>
      </c>
      <c r="AZ23" s="41">
        <v>24.503977324677699</v>
      </c>
      <c r="BA23" s="41">
        <v>32.374652478190008</v>
      </c>
      <c r="BB23" s="41">
        <v>39.287379908590616</v>
      </c>
      <c r="BC23" s="41">
        <v>37.6128584184939</v>
      </c>
      <c r="BD23" s="62">
        <v>34.483821263482277</v>
      </c>
      <c r="BE23" s="62">
        <v>39.731325055973947</v>
      </c>
      <c r="BF23" s="62">
        <v>45.741826493093512</v>
      </c>
      <c r="BG23" s="62">
        <v>42.793686797089123</v>
      </c>
      <c r="BH23" s="62">
        <v>41.989003569017072</v>
      </c>
      <c r="BI23" s="62">
        <v>48</v>
      </c>
      <c r="BJ23" s="62">
        <v>43.029852134288106</v>
      </c>
      <c r="BK23" s="62">
        <v>43.483967747984245</v>
      </c>
      <c r="BL23" s="62">
        <v>45.254984662576689</v>
      </c>
      <c r="BM23" s="62">
        <v>45.269866560446125</v>
      </c>
      <c r="BN23" s="37">
        <v>26.369187411930483</v>
      </c>
      <c r="BO23" s="41">
        <v>33.277591973244149</v>
      </c>
      <c r="BP23" s="41">
        <v>29.569351741793909</v>
      </c>
      <c r="BQ23" s="41">
        <v>34.292014188476656</v>
      </c>
      <c r="BR23" s="41">
        <v>27.42281503591083</v>
      </c>
      <c r="BS23" s="41">
        <v>30.747097926381585</v>
      </c>
      <c r="BT23" s="62">
        <v>34.011299435028249</v>
      </c>
      <c r="BU23" s="62">
        <v>34.775086505190309</v>
      </c>
      <c r="BV23" s="62">
        <v>36.241677432177283</v>
      </c>
      <c r="BW23" s="62">
        <v>43.285133730271241</v>
      </c>
      <c r="BX23" s="62">
        <v>45.095013022089319</v>
      </c>
      <c r="BY23" s="62">
        <v>48</v>
      </c>
      <c r="BZ23" s="62">
        <v>52.329582442109178</v>
      </c>
      <c r="CA23" s="62">
        <v>51.828239264954057</v>
      </c>
      <c r="CB23" s="62">
        <v>51.830904907975459</v>
      </c>
      <c r="CC23" s="62">
        <v>56.104361680940052</v>
      </c>
      <c r="CD23" s="37">
        <v>38.872710192578673</v>
      </c>
      <c r="CE23" s="41">
        <v>46.228167967298397</v>
      </c>
      <c r="CF23" s="41">
        <v>46.06382006034562</v>
      </c>
      <c r="CG23" s="41">
        <v>44.089732528041417</v>
      </c>
      <c r="CH23" s="41">
        <v>51.851506389329352</v>
      </c>
      <c r="CI23" s="41">
        <v>47.584085722789958</v>
      </c>
      <c r="CJ23" s="62">
        <v>51.135079609655875</v>
      </c>
      <c r="CK23" s="62">
        <v>53.704457561571338</v>
      </c>
      <c r="CL23" s="62">
        <v>52.87687568319587</v>
      </c>
      <c r="CM23" s="62">
        <v>55.533503449579435</v>
      </c>
      <c r="CN23" s="62">
        <v>58.406482106684678</v>
      </c>
      <c r="CO23" s="62">
        <v>62</v>
      </c>
      <c r="CP23" s="62">
        <v>60.039058867292852</v>
      </c>
      <c r="CQ23" s="62">
        <v>59.028689293080816</v>
      </c>
      <c r="CR23" s="62">
        <v>58.464340490797554</v>
      </c>
      <c r="CS23" s="62">
        <v>60.366460864369643</v>
      </c>
      <c r="CT23" s="37">
        <v>2426.7027607361965</v>
      </c>
      <c r="CU23" s="41">
        <v>2477.5367625690205</v>
      </c>
      <c r="CV23" s="41">
        <v>2481.1987704918033</v>
      </c>
      <c r="CW23" s="41">
        <v>2681.3171779141103</v>
      </c>
      <c r="CX23" s="41">
        <v>2894.0253776435047</v>
      </c>
      <c r="CY23" s="41">
        <v>2854.5995504174693</v>
      </c>
      <c r="CZ23" s="62">
        <v>2924.7000364033493</v>
      </c>
      <c r="DA23" s="62">
        <v>3179.1508090614889</v>
      </c>
      <c r="DB23" s="62">
        <v>3245.0269393054205</v>
      </c>
      <c r="DC23" s="62">
        <v>3845.2676056338028</v>
      </c>
      <c r="DD23" s="62">
        <v>4461.442061208475</v>
      </c>
      <c r="DE23" s="62">
        <v>4835</v>
      </c>
      <c r="DF23" s="62">
        <v>4348.0263036455926</v>
      </c>
      <c r="DG23" s="62">
        <v>4421.0269879518073</v>
      </c>
      <c r="DH23" s="62">
        <v>4578.7982521847689</v>
      </c>
      <c r="DI23" s="62">
        <v>4488.741693729703</v>
      </c>
      <c r="DJ23" s="37">
        <v>1640.7150137201097</v>
      </c>
      <c r="DK23" s="41">
        <v>1569.8457711442786</v>
      </c>
      <c r="DL23" s="41">
        <v>1660.7865671641791</v>
      </c>
      <c r="DM23" s="41">
        <v>2754.0538939887474</v>
      </c>
      <c r="DN23" s="41">
        <v>2682.6229819563155</v>
      </c>
      <c r="DO23" s="41">
        <v>3117.4339224479031</v>
      </c>
      <c r="DP23" s="62">
        <v>3518.1894548704199</v>
      </c>
      <c r="DQ23" s="62">
        <v>4083.6867315573772</v>
      </c>
      <c r="DR23" s="62">
        <v>3717.3043667173583</v>
      </c>
      <c r="DS23" s="62">
        <v>3925.3714664310955</v>
      </c>
      <c r="DT23" s="62">
        <v>4354.6639099471631</v>
      </c>
      <c r="DU23" s="62">
        <v>3732</v>
      </c>
      <c r="DV23" s="62">
        <v>4183.3416900799657</v>
      </c>
      <c r="DW23" s="62">
        <v>4270.7138852953858</v>
      </c>
      <c r="DX23" s="62">
        <v>4238.2018640118622</v>
      </c>
      <c r="DY23" s="62">
        <v>4301.7483501979759</v>
      </c>
      <c r="DZ23" s="37">
        <v>1361.8792304951905</v>
      </c>
      <c r="EA23" s="41">
        <v>1662.7618648799553</v>
      </c>
      <c r="EB23" s="41">
        <v>1683.1552257266544</v>
      </c>
      <c r="EC23" s="41">
        <v>1870.6410399776348</v>
      </c>
      <c r="ED23" s="41">
        <v>1525.8561224489797</v>
      </c>
      <c r="EE23" s="41">
        <v>1868.2036140690545</v>
      </c>
      <c r="EF23" s="62">
        <v>1931.7420718816068</v>
      </c>
      <c r="EG23" s="62">
        <v>1947.7237342698274</v>
      </c>
      <c r="EH23" s="62">
        <v>2408.1283246503976</v>
      </c>
      <c r="EI23" s="62">
        <v>2655.2382096069869</v>
      </c>
      <c r="EJ23" s="62">
        <v>2746.8248128342248</v>
      </c>
      <c r="EK23" s="62">
        <v>3035</v>
      </c>
      <c r="EL23" s="62">
        <v>3238.7604407321842</v>
      </c>
      <c r="EM23" s="62">
        <v>3463.8219971056442</v>
      </c>
      <c r="EN23" s="62">
        <v>3892.8668392824115</v>
      </c>
      <c r="EO23" s="62">
        <v>4403.2328718494855</v>
      </c>
      <c r="EP23" s="37">
        <v>2806.4545674238761</v>
      </c>
      <c r="EQ23" s="41">
        <v>2826.8512861736335</v>
      </c>
      <c r="ER23" s="41">
        <v>2800.0007939658594</v>
      </c>
      <c r="ES23" s="41">
        <v>2943.7601652533158</v>
      </c>
      <c r="ET23" s="49">
        <v>3286.8800143910776</v>
      </c>
      <c r="EU23" s="41">
        <v>3590.3542535446204</v>
      </c>
      <c r="EV23" s="62">
        <v>3797.8814785054237</v>
      </c>
      <c r="EW23" s="62">
        <v>3858.4953572105364</v>
      </c>
      <c r="EX23" s="62">
        <v>4227.5247133997373</v>
      </c>
      <c r="EY23" s="62">
        <v>5404.6192988427501</v>
      </c>
      <c r="EZ23" s="62">
        <v>5969.2896779521061</v>
      </c>
      <c r="FA23" s="62">
        <v>6322</v>
      </c>
      <c r="FB23" s="62">
        <v>6671.0322180916974</v>
      </c>
      <c r="FC23" s="62">
        <v>6960.336086404066</v>
      </c>
      <c r="FD23" s="62">
        <v>6969.7317593048037</v>
      </c>
      <c r="FE23" s="62">
        <v>7041.9480369515013</v>
      </c>
    </row>
    <row r="24" spans="1:161" s="20" customFormat="1" x14ac:dyDescent="0.2">
      <c r="A24" s="57" t="s">
        <v>94</v>
      </c>
      <c r="B24" s="124">
        <f>MEDIAN(B26:B38)</f>
        <v>15.806687482708192</v>
      </c>
      <c r="C24" s="124">
        <f t="shared" ref="C24:E24" si="0">MEDIAN(C26:C38)</f>
        <v>15.137040217546874</v>
      </c>
      <c r="D24" s="124">
        <f t="shared" si="0"/>
        <v>15.472851552659423</v>
      </c>
      <c r="E24" s="124">
        <f t="shared" si="0"/>
        <v>15.266019355558743</v>
      </c>
      <c r="F24" s="27">
        <v>14.210010869122064</v>
      </c>
      <c r="G24" s="27">
        <v>14.027068093918185</v>
      </c>
      <c r="H24" s="124">
        <f t="shared" ref="H24:J24" si="1">MEDIAN(H26:H38)</f>
        <v>14.794952681388013</v>
      </c>
      <c r="I24" s="124">
        <f t="shared" si="1"/>
        <v>14.703309855913089</v>
      </c>
      <c r="J24" s="124">
        <f t="shared" si="1"/>
        <v>14.74651287553648</v>
      </c>
      <c r="K24" s="27">
        <v>15.838768152840297</v>
      </c>
      <c r="L24" s="27">
        <v>15.317849931578293</v>
      </c>
      <c r="M24" s="27">
        <v>15</v>
      </c>
      <c r="N24" s="27">
        <v>15.488072673302486</v>
      </c>
      <c r="O24" s="27">
        <v>15.417687328132871</v>
      </c>
      <c r="P24" s="27">
        <v>15.796957444081125</v>
      </c>
      <c r="Q24" s="27">
        <v>15.999717328491977</v>
      </c>
      <c r="R24" s="125">
        <f t="shared" ref="R24:U24" si="2">MEDIAN(R26:R38)</f>
        <v>65.136155833830259</v>
      </c>
      <c r="S24" s="124">
        <f t="shared" si="2"/>
        <v>66.08355476823148</v>
      </c>
      <c r="T24" s="124">
        <f t="shared" si="2"/>
        <v>70.715293606859873</v>
      </c>
      <c r="U24" s="124">
        <f t="shared" si="2"/>
        <v>68.580529873358714</v>
      </c>
      <c r="V24" s="27">
        <v>67.312317628529911</v>
      </c>
      <c r="W24" s="27">
        <v>67.011978771796819</v>
      </c>
      <c r="X24" s="124">
        <f t="shared" ref="X24:Z24" si="3">MEDIAN(X26:X38)</f>
        <v>75.467037208584216</v>
      </c>
      <c r="Y24" s="124">
        <f t="shared" si="3"/>
        <v>68.883928571428584</v>
      </c>
      <c r="Z24" s="124">
        <f t="shared" si="3"/>
        <v>73.656096731899197</v>
      </c>
      <c r="AA24" s="27">
        <v>70.176277847218998</v>
      </c>
      <c r="AB24" s="27">
        <v>73.403302721725922</v>
      </c>
      <c r="AC24" s="27">
        <v>76</v>
      </c>
      <c r="AD24" s="27">
        <v>77.100388502672487</v>
      </c>
      <c r="AE24" s="27">
        <v>76.594781202981892</v>
      </c>
      <c r="AF24" s="27">
        <v>76.855821458390011</v>
      </c>
      <c r="AG24" s="27">
        <v>79.452223208797207</v>
      </c>
      <c r="AH24" s="125">
        <f t="shared" ref="AH24:AK24" si="4">MEDIAN(AH26:AH38)</f>
        <v>20.997687066324936</v>
      </c>
      <c r="AI24" s="124">
        <f t="shared" si="4"/>
        <v>20.810514786418402</v>
      </c>
      <c r="AJ24" s="124">
        <f t="shared" si="4"/>
        <v>22.105661090634154</v>
      </c>
      <c r="AK24" s="124">
        <f t="shared" si="4"/>
        <v>22.296395193591458</v>
      </c>
      <c r="AL24" s="27">
        <v>26.880486405313341</v>
      </c>
      <c r="AM24" s="27">
        <v>26.275056861258527</v>
      </c>
      <c r="AN24" s="124">
        <f t="shared" ref="AN24:AP24" si="5">MEDIAN(AN26:AN38)</f>
        <v>19.535793319952653</v>
      </c>
      <c r="AO24" s="124">
        <f t="shared" si="5"/>
        <v>18.815503262804036</v>
      </c>
      <c r="AP24" s="124">
        <f t="shared" si="5"/>
        <v>21.162790697674421</v>
      </c>
      <c r="AQ24" s="27">
        <v>27.146891347622798</v>
      </c>
      <c r="AR24" s="27">
        <v>32.76899689719081</v>
      </c>
      <c r="AS24" s="27">
        <v>38</v>
      </c>
      <c r="AT24" s="27">
        <v>39.12510961850311</v>
      </c>
      <c r="AU24" s="27">
        <v>38.296660223106251</v>
      </c>
      <c r="AV24" s="34">
        <v>38.535793690253946</v>
      </c>
      <c r="AW24" s="34">
        <v>38.112150809370945</v>
      </c>
      <c r="AX24" s="125">
        <f t="shared" ref="AX24:BA24" si="6">MEDIAN(AX26:AX38)</f>
        <v>25.015580638459937</v>
      </c>
      <c r="AY24" s="124">
        <f t="shared" si="6"/>
        <v>22.655943507257746</v>
      </c>
      <c r="AZ24" s="124">
        <f t="shared" si="6"/>
        <v>22.825296825781439</v>
      </c>
      <c r="BA24" s="124">
        <f t="shared" si="6"/>
        <v>23.7759573252048</v>
      </c>
      <c r="BB24" s="27">
        <v>30.571257645866655</v>
      </c>
      <c r="BC24" s="27">
        <v>31.329795299469293</v>
      </c>
      <c r="BD24" s="27">
        <f t="shared" ref="BD24:BF24" si="7">MEDIAN(BD26:BD38)</f>
        <v>19.915724107340875</v>
      </c>
      <c r="BE24" s="27">
        <f t="shared" si="7"/>
        <v>18.525179856115106</v>
      </c>
      <c r="BF24" s="27">
        <f t="shared" si="7"/>
        <v>22.604211431027075</v>
      </c>
      <c r="BG24" s="27">
        <v>29.127252339140679</v>
      </c>
      <c r="BH24" s="27">
        <v>28.958164136523607</v>
      </c>
      <c r="BI24" s="27">
        <v>30</v>
      </c>
      <c r="BJ24" s="27">
        <v>31.037101270349847</v>
      </c>
      <c r="BK24" s="27">
        <v>32.253022549215331</v>
      </c>
      <c r="BL24" s="27">
        <v>33.089111325834686</v>
      </c>
      <c r="BM24" s="27">
        <v>38.277895407872869</v>
      </c>
      <c r="BN24" s="125">
        <f t="shared" ref="BN24:BQ24" si="8">MEDIAN(BN26:BN38)</f>
        <v>30.11329755515802</v>
      </c>
      <c r="BO24" s="124">
        <f t="shared" si="8"/>
        <v>33.789704271631983</v>
      </c>
      <c r="BP24" s="124">
        <f t="shared" si="8"/>
        <v>32.727272727272727</v>
      </c>
      <c r="BQ24" s="124">
        <f t="shared" si="8"/>
        <v>33.734752544479839</v>
      </c>
      <c r="BR24" s="27">
        <v>39.169423858766649</v>
      </c>
      <c r="BS24" s="27">
        <v>37.1117513267627</v>
      </c>
      <c r="BT24" s="124">
        <f t="shared" ref="BT24:BV24" si="9">MEDIAN(BT26:BT38)</f>
        <v>37.661750191907004</v>
      </c>
      <c r="BU24" s="124">
        <f t="shared" si="9"/>
        <v>38.405950060220768</v>
      </c>
      <c r="BV24" s="124">
        <f t="shared" si="9"/>
        <v>37.540671618883906</v>
      </c>
      <c r="BW24" s="27">
        <v>44.462962105663834</v>
      </c>
      <c r="BX24" s="27">
        <v>46.565044459715544</v>
      </c>
      <c r="BY24" s="27">
        <v>48</v>
      </c>
      <c r="BZ24" s="27">
        <v>50.173674902139467</v>
      </c>
      <c r="CA24" s="27">
        <v>51.050040657730079</v>
      </c>
      <c r="CB24" s="27">
        <v>52.058688330816061</v>
      </c>
      <c r="CC24" s="27">
        <v>53.513648885549713</v>
      </c>
      <c r="CD24" s="125">
        <f t="shared" ref="CD24:CG24" si="10">MEDIAN(CD26:CD38)</f>
        <v>36.469338000875162</v>
      </c>
      <c r="CE24" s="124">
        <f t="shared" si="10"/>
        <v>33.844390551808914</v>
      </c>
      <c r="CF24" s="124">
        <f t="shared" si="10"/>
        <v>32.165015279192517</v>
      </c>
      <c r="CG24" s="124">
        <f t="shared" si="10"/>
        <v>31.588983050847457</v>
      </c>
      <c r="CH24" s="27">
        <v>33.436702601731234</v>
      </c>
      <c r="CI24" s="27">
        <v>32.986201667930246</v>
      </c>
      <c r="CJ24" s="124">
        <f t="shared" ref="CJ24:CL24" si="11">MEDIAN(CJ26:CJ38)</f>
        <v>34.372177055103883</v>
      </c>
      <c r="CK24" s="124">
        <f t="shared" si="11"/>
        <v>34.262589928057551</v>
      </c>
      <c r="CL24" s="124">
        <f t="shared" si="11"/>
        <v>34.072073178218432</v>
      </c>
      <c r="CM24" s="27">
        <v>36.185053161119086</v>
      </c>
      <c r="CN24" s="27">
        <v>41.096603569271778</v>
      </c>
      <c r="CO24" s="27">
        <v>44</v>
      </c>
      <c r="CP24" s="27">
        <v>46.091702307990026</v>
      </c>
      <c r="CQ24" s="27">
        <v>43.085507832090883</v>
      </c>
      <c r="CR24" s="27">
        <v>41.696295392928505</v>
      </c>
      <c r="CS24" s="27">
        <v>41.825922637342622</v>
      </c>
      <c r="CT24" s="125">
        <f t="shared" ref="CT24:CW24" si="12">MEDIAN(CT26:CT38)</f>
        <v>2335.2891566265062</v>
      </c>
      <c r="CU24" s="124">
        <f t="shared" si="12"/>
        <v>2536.6486314449394</v>
      </c>
      <c r="CV24" s="124">
        <f t="shared" si="12"/>
        <v>2761.8073510773129</v>
      </c>
      <c r="CW24" s="124">
        <f t="shared" si="12"/>
        <v>2964.9377990430621</v>
      </c>
      <c r="CX24" s="27">
        <v>3141.8844529227417</v>
      </c>
      <c r="CY24" s="27">
        <v>3153.1897001454258</v>
      </c>
      <c r="CZ24" s="124">
        <f t="shared" ref="CZ24:DB24" si="13">MEDIAN(CZ26:CZ38)</f>
        <v>3039.1863064741501</v>
      </c>
      <c r="DA24" s="124">
        <f t="shared" si="13"/>
        <v>3180.8939051918737</v>
      </c>
      <c r="DB24" s="124">
        <f t="shared" si="13"/>
        <v>3532.0524829371616</v>
      </c>
      <c r="DC24" s="27">
        <v>4245.5950810974682</v>
      </c>
      <c r="DD24" s="27">
        <v>5005.849898322318</v>
      </c>
      <c r="DE24" s="27">
        <v>5079</v>
      </c>
      <c r="DF24" s="27">
        <v>4549.2871864865201</v>
      </c>
      <c r="DG24" s="27">
        <v>4560.4713989650481</v>
      </c>
      <c r="DH24" s="27">
        <v>4671.9774575198408</v>
      </c>
      <c r="DI24" s="27">
        <v>4732.985663082437</v>
      </c>
      <c r="DJ24" s="125">
        <f t="shared" ref="DJ24:DM24" si="14">MEDIAN(DJ26:DJ38)</f>
        <v>1982.3001129943502</v>
      </c>
      <c r="DK24" s="124">
        <f t="shared" si="14"/>
        <v>2033.1067967120598</v>
      </c>
      <c r="DL24" s="124">
        <f t="shared" si="14"/>
        <v>2036.0296520423601</v>
      </c>
      <c r="DM24" s="124">
        <f t="shared" si="14"/>
        <v>2040.2888502440783</v>
      </c>
      <c r="DN24" s="27">
        <v>2339.7078873801916</v>
      </c>
      <c r="DO24" s="27">
        <v>2295.7802148872324</v>
      </c>
      <c r="DP24" s="124">
        <f t="shared" ref="DP24:DR24" si="15">MEDIAN(DP26:DP38)</f>
        <v>2292.796893911036</v>
      </c>
      <c r="DQ24" s="124">
        <f t="shared" si="15"/>
        <v>1912.7164488695291</v>
      </c>
      <c r="DR24" s="124">
        <f t="shared" si="15"/>
        <v>2316.9263975825597</v>
      </c>
      <c r="DS24" s="27">
        <v>2880.5890403701478</v>
      </c>
      <c r="DT24" s="27">
        <v>3393.6106356968216</v>
      </c>
      <c r="DU24" s="27">
        <v>4031</v>
      </c>
      <c r="DV24" s="27">
        <v>4872.5028886223008</v>
      </c>
      <c r="DW24" s="27">
        <v>5080.064795664186</v>
      </c>
      <c r="DX24" s="27">
        <v>5009.7956027443861</v>
      </c>
      <c r="DY24" s="27">
        <v>4663.9416159116863</v>
      </c>
      <c r="DZ24" s="125">
        <f t="shared" ref="DZ24:EC24" si="16">MEDIAN(DZ26:DZ38)</f>
        <v>1935.348853370396</v>
      </c>
      <c r="EA24" s="124">
        <f t="shared" si="16"/>
        <v>1990.4780385777365</v>
      </c>
      <c r="EB24" s="124">
        <f t="shared" si="16"/>
        <v>2247.7531707317075</v>
      </c>
      <c r="EC24" s="124">
        <f t="shared" si="16"/>
        <v>2425.2274789371354</v>
      </c>
      <c r="ED24" s="27">
        <v>3183.9587781500818</v>
      </c>
      <c r="EE24" s="27">
        <v>3542.743282996666</v>
      </c>
      <c r="EF24" s="124">
        <f t="shared" ref="EF24:EH24" si="17">MEDIAN(EF26:EF38)</f>
        <v>2236.0162812647477</v>
      </c>
      <c r="EG24" s="124">
        <f t="shared" si="17"/>
        <v>2805.1393442622953</v>
      </c>
      <c r="EH24" s="124">
        <f t="shared" si="17"/>
        <v>2805.2637853949327</v>
      </c>
      <c r="EI24" s="27">
        <v>4497.1558537714018</v>
      </c>
      <c r="EJ24" s="27">
        <v>4799.1681722642097</v>
      </c>
      <c r="EK24" s="27">
        <v>5189</v>
      </c>
      <c r="EL24" s="27">
        <v>5588.8877388612773</v>
      </c>
      <c r="EM24" s="27">
        <v>5924.9446219585479</v>
      </c>
      <c r="EN24" s="27">
        <v>6114.7864325230212</v>
      </c>
      <c r="EO24" s="27">
        <v>6374.0587029032367</v>
      </c>
      <c r="EP24" s="125">
        <f t="shared" ref="EP24:ES24" si="18">MEDIAN(EP26:EP38)</f>
        <v>2938.6813981518681</v>
      </c>
      <c r="EQ24" s="124">
        <f t="shared" si="18"/>
        <v>3074.6331249999998</v>
      </c>
      <c r="ER24" s="124">
        <f t="shared" si="18"/>
        <v>3200.4832056570417</v>
      </c>
      <c r="ES24" s="124">
        <f t="shared" si="18"/>
        <v>3286.2356360384529</v>
      </c>
      <c r="ET24" s="27">
        <v>3464.746996750283</v>
      </c>
      <c r="EU24" s="27">
        <v>3559.395432648108</v>
      </c>
      <c r="EV24" s="124">
        <f t="shared" ref="EV24:EX24" si="19">MEDIAN(EV26:EV38)</f>
        <v>3827.9654800431499</v>
      </c>
      <c r="EW24" s="124">
        <f t="shared" si="19"/>
        <v>3974.8413948256466</v>
      </c>
      <c r="EX24" s="124">
        <f t="shared" si="19"/>
        <v>4313.4258064516125</v>
      </c>
      <c r="EY24" s="27">
        <v>5159.0470382532303</v>
      </c>
      <c r="EZ24" s="27">
        <v>5436.5370407904738</v>
      </c>
      <c r="FA24" s="27">
        <v>5552</v>
      </c>
      <c r="FB24" s="27">
        <v>5821.8452928859178</v>
      </c>
      <c r="FC24" s="27">
        <v>5893.4481047849376</v>
      </c>
      <c r="FD24" s="27">
        <v>6047.760715008887</v>
      </c>
      <c r="FE24" s="27">
        <v>5940.7425971085177</v>
      </c>
    </row>
    <row r="25" spans="1:161" s="20" customFormat="1" x14ac:dyDescent="0.2">
      <c r="A25" s="5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54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54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34"/>
      <c r="AW25" s="13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54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54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54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54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54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54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</row>
    <row r="26" spans="1:161" s="20" customFormat="1" x14ac:dyDescent="0.2">
      <c r="A26" s="56" t="s">
        <v>32</v>
      </c>
      <c r="B26" s="40">
        <v>6.9601427721594291</v>
      </c>
      <c r="C26" s="40">
        <v>7.6488082771331634</v>
      </c>
      <c r="D26" s="40">
        <v>7.81380578305198</v>
      </c>
      <c r="E26" s="40">
        <v>7.7834313881380197</v>
      </c>
      <c r="F26" s="40">
        <v>7.4729891956782719</v>
      </c>
      <c r="G26" s="40">
        <v>7.9344512195121952</v>
      </c>
      <c r="H26" s="36">
        <v>8.62888767635825</v>
      </c>
      <c r="I26" s="36">
        <v>8.8366404986389995</v>
      </c>
      <c r="J26" s="36">
        <v>8.6630312874656763</v>
      </c>
      <c r="K26" s="36">
        <v>8.7050805452292437</v>
      </c>
      <c r="L26" s="36">
        <v>9.344002359969025</v>
      </c>
      <c r="M26" s="36">
        <v>9</v>
      </c>
      <c r="N26" s="36">
        <v>9.1438071487946804</v>
      </c>
      <c r="O26" s="36">
        <v>8.8429388473383188</v>
      </c>
      <c r="P26" s="36">
        <v>8.5832207166076184</v>
      </c>
      <c r="Q26" s="36">
        <v>8.6218627154520711</v>
      </c>
      <c r="R26" s="35">
        <v>68.986568986568983</v>
      </c>
      <c r="S26" s="40">
        <v>70.920043811610071</v>
      </c>
      <c r="T26" s="40">
        <v>70.962566844919778</v>
      </c>
      <c r="U26" s="40">
        <v>66.853932584269657</v>
      </c>
      <c r="V26" s="40">
        <v>61.49598393574297</v>
      </c>
      <c r="W26" s="40">
        <v>61.287223823246876</v>
      </c>
      <c r="X26" s="36">
        <v>60.252935862691956</v>
      </c>
      <c r="Y26" s="36">
        <v>68.883928571428584</v>
      </c>
      <c r="Z26" s="36">
        <v>69.0625</v>
      </c>
      <c r="AA26" s="36">
        <v>69.795373665480426</v>
      </c>
      <c r="AB26" s="36">
        <v>69.81057616416733</v>
      </c>
      <c r="AC26" s="36">
        <v>71</v>
      </c>
      <c r="AD26" s="36">
        <v>76.287878787878796</v>
      </c>
      <c r="AE26" s="36">
        <v>81.011608623548923</v>
      </c>
      <c r="AF26" s="36">
        <v>83.148936170212764</v>
      </c>
      <c r="AG26" s="36">
        <v>82.98991670320035</v>
      </c>
      <c r="AH26" s="35">
        <v>20.268620268620268</v>
      </c>
      <c r="AI26" s="40">
        <v>20.810514786418402</v>
      </c>
      <c r="AJ26" s="40">
        <v>18.770053475935828</v>
      </c>
      <c r="AK26" s="40">
        <v>19.203268641470888</v>
      </c>
      <c r="AL26" s="40">
        <v>19.477911646586346</v>
      </c>
      <c r="AM26" s="40">
        <v>19.836695485110472</v>
      </c>
      <c r="AN26" s="36">
        <v>18.78952122854562</v>
      </c>
      <c r="AO26" s="36">
        <v>18.616071428571431</v>
      </c>
      <c r="AP26" s="36">
        <v>21.339285714285712</v>
      </c>
      <c r="AQ26" s="36">
        <v>20.418149466192169</v>
      </c>
      <c r="AR26" s="36">
        <v>26.677190213101813</v>
      </c>
      <c r="AS26" s="36">
        <v>32</v>
      </c>
      <c r="AT26" s="36">
        <v>35.340909090909086</v>
      </c>
      <c r="AU26" s="36">
        <v>30.721393034825873</v>
      </c>
      <c r="AV26" s="27">
        <v>33.276595744680854</v>
      </c>
      <c r="AW26" s="27">
        <v>31.915826391933361</v>
      </c>
      <c r="AX26" s="35">
        <v>27.045177045177045</v>
      </c>
      <c r="AY26" s="40">
        <v>0.60240963855421692</v>
      </c>
      <c r="AZ26" s="40">
        <v>0.48128342245989308</v>
      </c>
      <c r="BA26" s="40">
        <v>0</v>
      </c>
      <c r="BB26" s="40">
        <v>0</v>
      </c>
      <c r="BC26" s="40">
        <v>24.975984630163303</v>
      </c>
      <c r="BD26" s="36">
        <v>0</v>
      </c>
      <c r="BE26" s="36">
        <v>1.3392857142857142</v>
      </c>
      <c r="BF26" s="36">
        <v>1.6964285714285714</v>
      </c>
      <c r="BG26" s="36">
        <v>10.987544483985765</v>
      </c>
      <c r="BH26" s="36">
        <v>2.6440410418310969</v>
      </c>
      <c r="BI26" s="36">
        <v>3</v>
      </c>
      <c r="BJ26" s="36">
        <v>34.393939393939391</v>
      </c>
      <c r="BK26" s="36">
        <v>48.217247097844115</v>
      </c>
      <c r="BL26" s="36">
        <v>47.191489361702125</v>
      </c>
      <c r="BM26" s="36">
        <v>52.170100832967989</v>
      </c>
      <c r="BN26" s="35">
        <v>29.120879120879124</v>
      </c>
      <c r="BO26" s="40">
        <v>33.789704271631983</v>
      </c>
      <c r="BP26" s="40">
        <v>32.727272727272727</v>
      </c>
      <c r="BQ26" s="40">
        <v>30.490296220633301</v>
      </c>
      <c r="BR26" s="40">
        <v>31.777108433734941</v>
      </c>
      <c r="BS26" s="40">
        <v>30.883765609990395</v>
      </c>
      <c r="BT26" s="36">
        <v>27.913279132791331</v>
      </c>
      <c r="BU26" s="36">
        <v>28.928571428571431</v>
      </c>
      <c r="BV26" s="36">
        <v>37.366071428571431</v>
      </c>
      <c r="BW26" s="36">
        <v>29.40391459074733</v>
      </c>
      <c r="BX26" s="36">
        <v>22.454617205998424</v>
      </c>
      <c r="BY26" s="36">
        <v>26</v>
      </c>
      <c r="BZ26" s="36">
        <v>31.136363636363633</v>
      </c>
      <c r="CA26" s="36">
        <v>39.552238805970148</v>
      </c>
      <c r="CB26" s="36">
        <v>44.127659574468083</v>
      </c>
      <c r="CC26" s="36">
        <v>39.98246383165278</v>
      </c>
      <c r="CD26" s="35">
        <v>39.560439560439562</v>
      </c>
      <c r="CE26" s="40">
        <v>33.625410733844468</v>
      </c>
      <c r="CF26" s="40">
        <v>32.085561497326204</v>
      </c>
      <c r="CG26" s="40">
        <v>29.009193054136873</v>
      </c>
      <c r="CH26" s="40">
        <v>28.212851405622491</v>
      </c>
      <c r="CI26" s="40">
        <v>31.412103746397698</v>
      </c>
      <c r="CJ26" s="36">
        <v>34.372177055103883</v>
      </c>
      <c r="CK26" s="36">
        <v>35.267857142857146</v>
      </c>
      <c r="CL26" s="36">
        <v>34.241071428571431</v>
      </c>
      <c r="CM26" s="36">
        <v>34.697508896797153</v>
      </c>
      <c r="CN26" s="36">
        <v>35.359116022099442</v>
      </c>
      <c r="CO26" s="36">
        <v>36</v>
      </c>
      <c r="CP26" s="36">
        <v>35.757575757575758</v>
      </c>
      <c r="CQ26" s="36">
        <v>32.960199004975124</v>
      </c>
      <c r="CR26" s="36">
        <v>31.063829787234042</v>
      </c>
      <c r="CS26" s="36">
        <v>29.2415607189829</v>
      </c>
      <c r="CT26" s="35">
        <v>2335.2891566265062</v>
      </c>
      <c r="CU26" s="40">
        <v>2767.886842105263</v>
      </c>
      <c r="CV26" s="40">
        <v>2969.4444444444443</v>
      </c>
      <c r="CW26" s="40">
        <v>2965.1968085106382</v>
      </c>
      <c r="CX26" s="40">
        <v>2869.3402061855668</v>
      </c>
      <c r="CY26" s="40">
        <v>2782.3292978208233</v>
      </c>
      <c r="CZ26" s="36">
        <v>2834.7163461538462</v>
      </c>
      <c r="DA26" s="36">
        <v>2912.4172661870502</v>
      </c>
      <c r="DB26" s="36">
        <v>3534.5585774058577</v>
      </c>
      <c r="DC26" s="36">
        <v>3667.8082788671022</v>
      </c>
      <c r="DD26" s="36">
        <v>4153.5103550295862</v>
      </c>
      <c r="DE26" s="36">
        <v>4371</v>
      </c>
      <c r="DF26" s="36">
        <v>4192.3322615219722</v>
      </c>
      <c r="DG26" s="36">
        <v>4119.0809716599188</v>
      </c>
      <c r="DH26" s="36">
        <v>4179.5089514066494</v>
      </c>
      <c r="DI26" s="36">
        <v>4219.875</v>
      </c>
      <c r="DJ26" s="35">
        <v>2275.5688487584648</v>
      </c>
      <c r="DK26" s="40">
        <v>6945</v>
      </c>
      <c r="DL26" s="40">
        <v>6535.1111111111113</v>
      </c>
      <c r="DM26" s="40"/>
      <c r="DN26" s="40"/>
      <c r="DO26" s="40">
        <v>3390.7692307692309</v>
      </c>
      <c r="DP26" s="36"/>
      <c r="DQ26" s="36">
        <v>941.9</v>
      </c>
      <c r="DR26" s="36">
        <v>947.4473684210526</v>
      </c>
      <c r="DS26" s="36">
        <v>1015.1821862348178</v>
      </c>
      <c r="DT26" s="36">
        <v>1000</v>
      </c>
      <c r="DU26" s="36">
        <v>1511</v>
      </c>
      <c r="DV26" s="36">
        <v>3085.4350220264319</v>
      </c>
      <c r="DW26" s="36">
        <v>3608.3499570077388</v>
      </c>
      <c r="DX26" s="36">
        <v>3826.9684400360684</v>
      </c>
      <c r="DY26" s="36">
        <v>3721.4621848739494</v>
      </c>
      <c r="DZ26" s="35">
        <v>2619.2159329140463</v>
      </c>
      <c r="EA26" s="40">
        <v>3214.3517017828199</v>
      </c>
      <c r="EB26" s="40">
        <v>4710.3578431372553</v>
      </c>
      <c r="EC26" s="40">
        <v>3228.8157453936346</v>
      </c>
      <c r="ED26" s="40">
        <v>3109.649289099526</v>
      </c>
      <c r="EE26" s="40">
        <v>2728.0793157076205</v>
      </c>
      <c r="EF26" s="36">
        <v>3032.0582524271845</v>
      </c>
      <c r="EG26" s="36">
        <v>2817.9814814814813</v>
      </c>
      <c r="EH26" s="36">
        <v>2413.2353643966549</v>
      </c>
      <c r="EI26" s="36">
        <v>2222.0529500756429</v>
      </c>
      <c r="EJ26" s="36">
        <v>2450.5149384885763</v>
      </c>
      <c r="EK26" s="36">
        <v>2763</v>
      </c>
      <c r="EL26" s="36">
        <v>2296.4781021897811</v>
      </c>
      <c r="EM26" s="36">
        <v>3160.7819706498954</v>
      </c>
      <c r="EN26" s="36">
        <v>0</v>
      </c>
      <c r="EO26" s="36">
        <v>3511.1491228070176</v>
      </c>
      <c r="EP26" s="35">
        <v>5171.9228395061727</v>
      </c>
      <c r="EQ26" s="40">
        <v>5434.6628664495111</v>
      </c>
      <c r="ER26" s="40">
        <v>5553.1750000000002</v>
      </c>
      <c r="ES26" s="40">
        <v>6216.9119718309857</v>
      </c>
      <c r="ET26" s="48">
        <v>6007.9822064056943</v>
      </c>
      <c r="EU26" s="40">
        <v>6078.4418960244648</v>
      </c>
      <c r="EV26" s="36">
        <v>7144.3626806833117</v>
      </c>
      <c r="EW26" s="36">
        <v>4735.3316455696204</v>
      </c>
      <c r="EX26" s="36">
        <v>7760.3389830508477</v>
      </c>
      <c r="EY26" s="36">
        <v>8362.9294871794864</v>
      </c>
      <c r="EZ26" s="36">
        <v>6687.8984375</v>
      </c>
      <c r="FA26" s="36">
        <v>6082</v>
      </c>
      <c r="FB26" s="36">
        <v>5608.4788135593217</v>
      </c>
      <c r="FC26" s="36">
        <v>5510.9270440251576</v>
      </c>
      <c r="FD26" s="36">
        <v>0</v>
      </c>
      <c r="FE26" s="36">
        <v>5648.8650674662667</v>
      </c>
    </row>
    <row r="27" spans="1:161" s="20" customFormat="1" x14ac:dyDescent="0.2">
      <c r="A27" s="56" t="s">
        <v>33</v>
      </c>
      <c r="B27" s="40">
        <v>16.240549652635881</v>
      </c>
      <c r="C27" s="40">
        <v>18.235658330416992</v>
      </c>
      <c r="D27" s="40">
        <v>17.085195818342598</v>
      </c>
      <c r="E27" s="40">
        <v>16.531241244045951</v>
      </c>
      <c r="F27" s="40">
        <v>17.071796432153441</v>
      </c>
      <c r="G27" s="40">
        <v>16.71967488294019</v>
      </c>
      <c r="H27" s="36">
        <v>16.8591865058183</v>
      </c>
      <c r="I27" s="36">
        <v>15.747477805666513</v>
      </c>
      <c r="J27" s="36">
        <v>18.57900716020303</v>
      </c>
      <c r="K27" s="36">
        <v>18.134813671753662</v>
      </c>
      <c r="L27" s="36">
        <v>17.971687572262759</v>
      </c>
      <c r="M27" s="36">
        <v>17</v>
      </c>
      <c r="N27" s="36">
        <v>17.432044802622592</v>
      </c>
      <c r="O27" s="36">
        <v>17.24703899214834</v>
      </c>
      <c r="P27" s="36">
        <v>17.771336387242595</v>
      </c>
      <c r="Q27" s="36">
        <v>17.918175851423292</v>
      </c>
      <c r="R27" s="35">
        <v>68.884170794998823</v>
      </c>
      <c r="S27" s="40">
        <v>66.08355476823148</v>
      </c>
      <c r="T27" s="40">
        <v>67.101531480431092</v>
      </c>
      <c r="U27" s="40">
        <v>62.577683615819211</v>
      </c>
      <c r="V27" s="40">
        <v>70.974981846986594</v>
      </c>
      <c r="W27" s="40">
        <v>72.635402906208725</v>
      </c>
      <c r="X27" s="36">
        <v>75.905521783181356</v>
      </c>
      <c r="Y27" s="36">
        <v>76.09154056065492</v>
      </c>
      <c r="Z27" s="36">
        <v>76.124761584202844</v>
      </c>
      <c r="AA27" s="36">
        <v>79.970162448889383</v>
      </c>
      <c r="AB27" s="36">
        <v>81.964642915067316</v>
      </c>
      <c r="AC27" s="36">
        <v>86</v>
      </c>
      <c r="AD27" s="36">
        <v>86.454578697173901</v>
      </c>
      <c r="AE27" s="36">
        <v>86.40432098765433</v>
      </c>
      <c r="AF27" s="36">
        <v>87.71844660194175</v>
      </c>
      <c r="AG27" s="36">
        <v>87.405598516709631</v>
      </c>
      <c r="AH27" s="35">
        <v>20.58661634033184</v>
      </c>
      <c r="AI27" s="40">
        <v>19.855329199881901</v>
      </c>
      <c r="AJ27" s="40">
        <v>20.093590470788428</v>
      </c>
      <c r="AK27" s="40">
        <v>20.607344632768363</v>
      </c>
      <c r="AL27" s="40">
        <v>19.902303782427882</v>
      </c>
      <c r="AM27" s="40">
        <v>19.702774108322323</v>
      </c>
      <c r="AN27" s="36">
        <v>18.686676798378926</v>
      </c>
      <c r="AO27" s="36">
        <v>18.12205408087323</v>
      </c>
      <c r="AP27" s="36">
        <v>19.684730169415459</v>
      </c>
      <c r="AQ27" s="36">
        <v>20.891811249861863</v>
      </c>
      <c r="AR27" s="36">
        <v>29.312861545115425</v>
      </c>
      <c r="AS27" s="36">
        <v>35</v>
      </c>
      <c r="AT27" s="36">
        <v>35.38107924567727</v>
      </c>
      <c r="AU27" s="36">
        <v>32.160493827160494</v>
      </c>
      <c r="AV27" s="27">
        <v>31.655339805825243</v>
      </c>
      <c r="AW27" s="27">
        <v>31.682720571609462</v>
      </c>
      <c r="AX27" s="35">
        <v>4.6551859715341672</v>
      </c>
      <c r="AY27" s="40">
        <v>5.9787422497785654</v>
      </c>
      <c r="AZ27" s="40">
        <v>6.5584231423709589</v>
      </c>
      <c r="BA27" s="40">
        <v>2.9519774011299438</v>
      </c>
      <c r="BB27" s="40">
        <v>3.1223183048386032</v>
      </c>
      <c r="BC27" s="40">
        <v>3.7846763540290622</v>
      </c>
      <c r="BD27" s="36">
        <v>2.5202634245187436</v>
      </c>
      <c r="BE27" s="36">
        <v>4.1614983874968985</v>
      </c>
      <c r="BF27" s="36">
        <v>4.7570963760798834</v>
      </c>
      <c r="BG27" s="36">
        <v>3.4257929052934024</v>
      </c>
      <c r="BH27" s="36">
        <v>4.4007136292371731</v>
      </c>
      <c r="BI27" s="36">
        <v>3</v>
      </c>
      <c r="BJ27" s="36">
        <v>2.9357989865747269</v>
      </c>
      <c r="BK27" s="36">
        <v>1.4711934156378601</v>
      </c>
      <c r="BL27" s="36">
        <v>2.6990291262135924</v>
      </c>
      <c r="BM27" s="36">
        <v>2.1028354361687698</v>
      </c>
      <c r="BN27" s="35">
        <v>38.782731776362347</v>
      </c>
      <c r="BO27" s="40">
        <v>35.59935045763212</v>
      </c>
      <c r="BP27" s="40">
        <v>39.761769710720365</v>
      </c>
      <c r="BQ27" s="40">
        <v>43.10734463276836</v>
      </c>
      <c r="BR27" s="40">
        <v>53.488679120734041</v>
      </c>
      <c r="BS27" s="40">
        <v>55.013210039630124</v>
      </c>
      <c r="BT27" s="36">
        <v>62.329027355623104</v>
      </c>
      <c r="BU27" s="36">
        <v>61.62862813197718</v>
      </c>
      <c r="BV27" s="36">
        <v>61.780545270952537</v>
      </c>
      <c r="BW27" s="36">
        <v>66.460382362692002</v>
      </c>
      <c r="BX27" s="36">
        <v>68.62734497486079</v>
      </c>
      <c r="BY27" s="36">
        <v>73</v>
      </c>
      <c r="BZ27" s="36">
        <v>71.880060596562714</v>
      </c>
      <c r="CA27" s="36">
        <v>74.665637860082299</v>
      </c>
      <c r="CB27" s="36">
        <v>77.097087378640765</v>
      </c>
      <c r="CC27" s="36">
        <v>74.268529824085377</v>
      </c>
      <c r="CD27" s="35">
        <v>29.377997955492646</v>
      </c>
      <c r="CE27" s="40">
        <v>29.805137289636846</v>
      </c>
      <c r="CF27" s="40">
        <v>30.622518434486672</v>
      </c>
      <c r="CG27" s="40">
        <v>31.588983050847457</v>
      </c>
      <c r="CH27" s="40">
        <v>29.652122252293882</v>
      </c>
      <c r="CI27" s="40">
        <v>29.940554821664467</v>
      </c>
      <c r="CJ27" s="36">
        <v>28.204154002026343</v>
      </c>
      <c r="CK27" s="36">
        <v>26.65591664599355</v>
      </c>
      <c r="CL27" s="36">
        <v>30.253562212498597</v>
      </c>
      <c r="CM27" s="36">
        <v>33.020223229086085</v>
      </c>
      <c r="CN27" s="36">
        <v>41.190463318375954</v>
      </c>
      <c r="CO27" s="36">
        <v>45</v>
      </c>
      <c r="CP27" s="36">
        <v>47.108603667136812</v>
      </c>
      <c r="CQ27" s="36">
        <v>44.284979423868315</v>
      </c>
      <c r="CR27" s="36">
        <v>45.645631067961169</v>
      </c>
      <c r="CS27" s="36">
        <v>45.751367973590199</v>
      </c>
      <c r="CT27" s="35">
        <v>2272.0634071810541</v>
      </c>
      <c r="CU27" s="40">
        <v>2371.5226765799257</v>
      </c>
      <c r="CV27" s="40">
        <v>2629.2138320395202</v>
      </c>
      <c r="CW27" s="40">
        <v>2587.1716929403701</v>
      </c>
      <c r="CX27" s="40">
        <v>3160.6616915422887</v>
      </c>
      <c r="CY27" s="40">
        <v>3235.9735165940328</v>
      </c>
      <c r="CZ27" s="36">
        <v>3225.4774652660117</v>
      </c>
      <c r="DA27" s="36">
        <v>3360.0465434633811</v>
      </c>
      <c r="DB27" s="36">
        <v>3789.3274437161585</v>
      </c>
      <c r="DC27" s="36">
        <v>4204.4281935995768</v>
      </c>
      <c r="DD27" s="36">
        <v>4780.8624123939508</v>
      </c>
      <c r="DE27" s="36">
        <v>4945</v>
      </c>
      <c r="DF27" s="36">
        <v>4345.333087258231</v>
      </c>
      <c r="DG27" s="36">
        <v>4474.378119001919</v>
      </c>
      <c r="DH27" s="36">
        <v>4514.5727649133569</v>
      </c>
      <c r="DI27" s="36">
        <v>4590.001712817585</v>
      </c>
      <c r="DJ27" s="35">
        <v>993.54222972972968</v>
      </c>
      <c r="DK27" s="40">
        <v>878.63950617283956</v>
      </c>
      <c r="DL27" s="40">
        <v>1075.8140540540539</v>
      </c>
      <c r="DM27" s="40">
        <v>1198.11004784689</v>
      </c>
      <c r="DN27" s="40">
        <v>1050.5454545454545</v>
      </c>
      <c r="DO27" s="40">
        <v>1241.2408376963351</v>
      </c>
      <c r="DP27" s="36">
        <v>1642.5829145728644</v>
      </c>
      <c r="DQ27" s="36">
        <v>1825.1549925484351</v>
      </c>
      <c r="DR27" s="36">
        <v>1790.8136792452831</v>
      </c>
      <c r="DS27" s="36">
        <v>1670.2225806451613</v>
      </c>
      <c r="DT27" s="36">
        <v>2306.6560196560195</v>
      </c>
      <c r="DU27" s="36">
        <v>2974</v>
      </c>
      <c r="DV27" s="36">
        <v>3262.0747330960853</v>
      </c>
      <c r="DW27" s="36">
        <v>2115.8986013986014</v>
      </c>
      <c r="DX27" s="36">
        <v>1996.8866906474821</v>
      </c>
      <c r="DY27" s="36">
        <v>2061.5247311827957</v>
      </c>
      <c r="DZ27" s="35">
        <v>2761.9385644768859</v>
      </c>
      <c r="EA27" s="40">
        <v>2643.5488285299607</v>
      </c>
      <c r="EB27" s="40">
        <v>2924.2944008559202</v>
      </c>
      <c r="EC27" s="40">
        <v>3109.0283420707733</v>
      </c>
      <c r="ED27" s="40">
        <v>4115.9392817475009</v>
      </c>
      <c r="EE27" s="40">
        <v>4585.7320206507384</v>
      </c>
      <c r="EF27" s="36">
        <v>4859.7027329066341</v>
      </c>
      <c r="EG27" s="36">
        <v>4914.9381100935898</v>
      </c>
      <c r="EH27" s="36">
        <v>5311.5045854898754</v>
      </c>
      <c r="EI27" s="36">
        <v>5830.0483039574328</v>
      </c>
      <c r="EJ27" s="36">
        <v>6682.8307861982039</v>
      </c>
      <c r="EK27" s="36">
        <v>7478</v>
      </c>
      <c r="EL27" s="36">
        <v>7726.1173691860467</v>
      </c>
      <c r="EM27" s="36">
        <v>7957.7929038925249</v>
      </c>
      <c r="EN27" s="36">
        <v>8065.4216723334594</v>
      </c>
      <c r="EO27" s="36">
        <v>8524.4619131705531</v>
      </c>
      <c r="EP27" s="35">
        <v>4284.8953426124199</v>
      </c>
      <c r="EQ27" s="40">
        <v>4291.1916790490341</v>
      </c>
      <c r="ER27" s="40">
        <v>4372.0986339430419</v>
      </c>
      <c r="ES27" s="40">
        <v>3286.2356360384529</v>
      </c>
      <c r="ET27" s="48">
        <v>3636.0663401602851</v>
      </c>
      <c r="EU27" s="40">
        <v>3670.3295830575776</v>
      </c>
      <c r="EV27" s="36">
        <v>3963.3055680287384</v>
      </c>
      <c r="EW27" s="36">
        <v>4511.5716612377846</v>
      </c>
      <c r="EX27" s="36">
        <v>4783.594474318561</v>
      </c>
      <c r="EY27" s="36">
        <v>5423.1017402945117</v>
      </c>
      <c r="EZ27" s="36">
        <v>5707.86363039769</v>
      </c>
      <c r="FA27" s="36">
        <v>5704</v>
      </c>
      <c r="FB27" s="36">
        <v>6101.1698824573077</v>
      </c>
      <c r="FC27" s="36">
        <v>6301.0245092345222</v>
      </c>
      <c r="FD27" s="36">
        <v>6385.4613421248541</v>
      </c>
      <c r="FE27" s="36">
        <v>6572.2694474646632</v>
      </c>
    </row>
    <row r="28" spans="1:161" s="20" customFormat="1" x14ac:dyDescent="0.2">
      <c r="A28" s="56" t="s">
        <v>34</v>
      </c>
      <c r="B28" s="40">
        <v>13.715419993779102</v>
      </c>
      <c r="C28" s="40">
        <v>13.925300875969477</v>
      </c>
      <c r="D28" s="40">
        <v>14.109607834170623</v>
      </c>
      <c r="E28" s="40">
        <v>14.042587041347781</v>
      </c>
      <c r="F28" s="40">
        <v>14.042225003222173</v>
      </c>
      <c r="G28" s="40">
        <v>13.950154065441131</v>
      </c>
      <c r="H28" s="36">
        <v>14.896036884802374</v>
      </c>
      <c r="I28" s="36">
        <v>15.927294157665123</v>
      </c>
      <c r="J28" s="36">
        <v>16.30693206888478</v>
      </c>
      <c r="K28" s="36">
        <v>16.249670254544917</v>
      </c>
      <c r="L28" s="36">
        <v>15.44120370027478</v>
      </c>
      <c r="M28" s="36">
        <v>16</v>
      </c>
      <c r="N28" s="36">
        <v>16.558279230850641</v>
      </c>
      <c r="O28" s="36">
        <v>16.69213661833588</v>
      </c>
      <c r="P28" s="36">
        <v>17.286301785763573</v>
      </c>
      <c r="Q28" s="36">
        <v>17.333775775301731</v>
      </c>
      <c r="R28" s="35">
        <v>59.093899314451903</v>
      </c>
      <c r="S28" s="40">
        <v>58.695724394538388</v>
      </c>
      <c r="T28" s="40">
        <v>58.173596320646972</v>
      </c>
      <c r="U28" s="40">
        <v>59.582302256939265</v>
      </c>
      <c r="V28" s="40">
        <v>63.465040193045056</v>
      </c>
      <c r="W28" s="40">
        <v>61.068037023680731</v>
      </c>
      <c r="X28" s="36">
        <v>59.807818839785064</v>
      </c>
      <c r="Y28" s="36">
        <v>56.038839291257439</v>
      </c>
      <c r="Z28" s="36">
        <v>59.632063688468136</v>
      </c>
      <c r="AA28" s="36">
        <v>63.815435973065362</v>
      </c>
      <c r="AB28" s="36">
        <v>66.380871296151952</v>
      </c>
      <c r="AC28" s="36">
        <v>70</v>
      </c>
      <c r="AD28" s="36">
        <v>71.642514739104087</v>
      </c>
      <c r="AE28" s="36">
        <v>71.498750598117923</v>
      </c>
      <c r="AF28" s="36">
        <v>71.060194794826756</v>
      </c>
      <c r="AG28" s="36">
        <v>75.97137112678088</v>
      </c>
      <c r="AH28" s="35">
        <v>31.910878748009143</v>
      </c>
      <c r="AI28" s="40">
        <v>30.802963356699113</v>
      </c>
      <c r="AJ28" s="40">
        <v>31.638731981356301</v>
      </c>
      <c r="AK28" s="40">
        <v>31.313914313824871</v>
      </c>
      <c r="AL28" s="40">
        <v>31.156641845179056</v>
      </c>
      <c r="AM28" s="40">
        <v>30.092258684938095</v>
      </c>
      <c r="AN28" s="36">
        <v>29.884033336988701</v>
      </c>
      <c r="AO28" s="36">
        <v>30.129009026906889</v>
      </c>
      <c r="AP28" s="36">
        <v>31.404157960474858</v>
      </c>
      <c r="AQ28" s="36">
        <v>32.374158292462646</v>
      </c>
      <c r="AR28" s="36">
        <v>37.308886837024687</v>
      </c>
      <c r="AS28" s="36">
        <v>43</v>
      </c>
      <c r="AT28" s="36">
        <v>44.378202655793707</v>
      </c>
      <c r="AU28" s="36">
        <v>44.746663831144666</v>
      </c>
      <c r="AV28" s="36">
        <v>45.175035925275424</v>
      </c>
      <c r="AW28" s="36">
        <v>44.431511000375181</v>
      </c>
      <c r="AX28" s="35">
        <v>25.015580638459937</v>
      </c>
      <c r="AY28" s="40">
        <v>27.078834590212953</v>
      </c>
      <c r="AZ28" s="40">
        <v>33.516992314103156</v>
      </c>
      <c r="BA28" s="40">
        <v>37.455651292448053</v>
      </c>
      <c r="BB28" s="40">
        <v>41.74155057809886</v>
      </c>
      <c r="BC28" s="40">
        <v>40.359418199302802</v>
      </c>
      <c r="BD28" s="36">
        <v>37.408158789340931</v>
      </c>
      <c r="BE28" s="36">
        <v>29.218868346225957</v>
      </c>
      <c r="BF28" s="36">
        <v>31.09832257462033</v>
      </c>
      <c r="BG28" s="36">
        <v>32.702267037075146</v>
      </c>
      <c r="BH28" s="36">
        <v>35.028119866175814</v>
      </c>
      <c r="BI28" s="36">
        <v>38</v>
      </c>
      <c r="BJ28" s="36">
        <v>39.778500192848092</v>
      </c>
      <c r="BK28" s="36">
        <v>41.120740071242487</v>
      </c>
      <c r="BL28" s="36">
        <v>43.882723934216827</v>
      </c>
      <c r="BM28" s="36">
        <v>55.978297467075834</v>
      </c>
      <c r="BN28" s="35">
        <v>38.614015649885744</v>
      </c>
      <c r="BO28" s="40">
        <v>37.203082954054686</v>
      </c>
      <c r="BP28" s="40">
        <v>37.1716516961447</v>
      </c>
      <c r="BQ28" s="40">
        <v>36.52097432992457</v>
      </c>
      <c r="BR28" s="40">
        <v>41.183437208544909</v>
      </c>
      <c r="BS28" s="40">
        <v>37.37979324438033</v>
      </c>
      <c r="BT28" s="36">
        <v>37.661750191907004</v>
      </c>
      <c r="BU28" s="36">
        <v>38.405950060220768</v>
      </c>
      <c r="BV28" s="36">
        <v>40.095952934035282</v>
      </c>
      <c r="BW28" s="36">
        <v>41.688102342490652</v>
      </c>
      <c r="BX28" s="36">
        <v>44.802321537778951</v>
      </c>
      <c r="BY28" s="36">
        <v>49</v>
      </c>
      <c r="BZ28" s="36">
        <v>50.350983525263104</v>
      </c>
      <c r="CA28" s="36">
        <v>50.405656866393741</v>
      </c>
      <c r="CB28" s="36">
        <v>49.822369471499286</v>
      </c>
      <c r="CC28" s="36">
        <v>51.254918182605266</v>
      </c>
      <c r="CD28" s="35">
        <v>34.990651616924033</v>
      </c>
      <c r="CE28" s="40">
        <v>33.844390551808914</v>
      </c>
      <c r="CF28" s="40">
        <v>32.165015279192517</v>
      </c>
      <c r="CG28" s="40">
        <v>30.988938910587045</v>
      </c>
      <c r="CH28" s="40">
        <v>31.352055544863727</v>
      </c>
      <c r="CI28" s="40">
        <v>30.759406178627241</v>
      </c>
      <c r="CJ28" s="36">
        <v>30.137624739554774</v>
      </c>
      <c r="CK28" s="36">
        <v>29.679526180513307</v>
      </c>
      <c r="CL28" s="36">
        <v>31.639954708347439</v>
      </c>
      <c r="CM28" s="36">
        <v>34.189617130248884</v>
      </c>
      <c r="CN28" s="36">
        <v>38.777835070089814</v>
      </c>
      <c r="CO28" s="36">
        <v>41</v>
      </c>
      <c r="CP28" s="36">
        <v>43.253071794589232</v>
      </c>
      <c r="CQ28" s="36">
        <v>41.522675315008769</v>
      </c>
      <c r="CR28" s="36">
        <v>39.113643621267762</v>
      </c>
      <c r="CS28" s="36">
        <v>38.471010379890522</v>
      </c>
      <c r="CT28" s="35">
        <v>2697.0215374599902</v>
      </c>
      <c r="CU28" s="40">
        <v>2864.1335202761002</v>
      </c>
      <c r="CV28" s="40">
        <v>3245.6759512195122</v>
      </c>
      <c r="CW28" s="40">
        <v>3301.5895934494906</v>
      </c>
      <c r="CX28" s="40">
        <v>3265.2874655516489</v>
      </c>
      <c r="CY28" s="40">
        <v>3296.0190243171719</v>
      </c>
      <c r="CZ28" s="36">
        <v>3296.9814228705104</v>
      </c>
      <c r="DA28" s="36">
        <v>3756.3176179682669</v>
      </c>
      <c r="DB28" s="36">
        <v>4058.4468274913579</v>
      </c>
      <c r="DC28" s="36">
        <v>4498.3593120983123</v>
      </c>
      <c r="DD28" s="36">
        <v>5315.2571272458454</v>
      </c>
      <c r="DE28" s="36">
        <v>5404</v>
      </c>
      <c r="DF28" s="36">
        <v>4715.8451242829824</v>
      </c>
      <c r="DG28" s="36">
        <v>4733.8561380162537</v>
      </c>
      <c r="DH28" s="36">
        <v>4847.4769268152595</v>
      </c>
      <c r="DI28" s="36">
        <v>4916.7087708662611</v>
      </c>
      <c r="DJ28" s="35">
        <v>2066.1029065743946</v>
      </c>
      <c r="DK28" s="40">
        <v>2033.1067967120598</v>
      </c>
      <c r="DL28" s="40">
        <v>1879.7919141686236</v>
      </c>
      <c r="DM28" s="40">
        <v>2010.5401178062564</v>
      </c>
      <c r="DN28" s="40">
        <v>2458.729784366577</v>
      </c>
      <c r="DO28" s="40">
        <v>2489.7532390171259</v>
      </c>
      <c r="DP28" s="36">
        <v>2427.3156834005131</v>
      </c>
      <c r="DQ28" s="36">
        <v>2625.7153238143806</v>
      </c>
      <c r="DR28" s="36">
        <v>2803.8025599639655</v>
      </c>
      <c r="DS28" s="36">
        <v>3195.3167628037058</v>
      </c>
      <c r="DT28" s="36">
        <v>4018.5639313957072</v>
      </c>
      <c r="DU28" s="36">
        <v>5165</v>
      </c>
      <c r="DV28" s="36">
        <v>6387.4469900545755</v>
      </c>
      <c r="DW28" s="36">
        <v>6328.4798045097232</v>
      </c>
      <c r="DX28" s="36">
        <v>6103.39869013508</v>
      </c>
      <c r="DY28" s="36">
        <v>5019.5115655610925</v>
      </c>
      <c r="DZ28" s="35">
        <v>2474.4838377045508</v>
      </c>
      <c r="EA28" s="40">
        <v>2731.9228914586774</v>
      </c>
      <c r="EB28" s="40">
        <v>2908.5412082208845</v>
      </c>
      <c r="EC28" s="40">
        <v>3100.7154985917791</v>
      </c>
      <c r="ED28" s="40">
        <v>3754.6912182321435</v>
      </c>
      <c r="EE28" s="40">
        <v>4401.1585802146565</v>
      </c>
      <c r="EF28" s="36">
        <v>4785.2483348498636</v>
      </c>
      <c r="EG28" s="36">
        <v>5029.3799747825806</v>
      </c>
      <c r="EH28" s="36">
        <v>5123.863489475676</v>
      </c>
      <c r="EI28" s="36">
        <v>5387.4755518990814</v>
      </c>
      <c r="EJ28" s="36">
        <v>5726.0482575879232</v>
      </c>
      <c r="EK28" s="36">
        <v>5861</v>
      </c>
      <c r="EL28" s="36">
        <v>6264.3878006609621</v>
      </c>
      <c r="EM28" s="36">
        <v>6624.8006919247318</v>
      </c>
      <c r="EN28" s="36">
        <v>6767.889216039739</v>
      </c>
      <c r="EO28" s="36">
        <v>7051.6012012012015</v>
      </c>
      <c r="EP28" s="35">
        <v>2922.3436572333267</v>
      </c>
      <c r="EQ28" s="40">
        <v>2935.5013987730063</v>
      </c>
      <c r="ER28" s="40">
        <v>3000.948562928842</v>
      </c>
      <c r="ES28" s="40">
        <v>3113.7063209543967</v>
      </c>
      <c r="ET28" s="48">
        <v>3137.1813674567948</v>
      </c>
      <c r="EU28" s="40">
        <v>3371.476527770993</v>
      </c>
      <c r="EV28" s="36">
        <v>3485.8467661238969</v>
      </c>
      <c r="EW28" s="36">
        <v>3605.6067020876039</v>
      </c>
      <c r="EX28" s="36">
        <v>4133.6241283895961</v>
      </c>
      <c r="EY28" s="36">
        <v>4768.587005951983</v>
      </c>
      <c r="EZ28" s="36">
        <v>5123.4425443750388</v>
      </c>
      <c r="FA28" s="36">
        <v>5129</v>
      </c>
      <c r="FB28" s="36">
        <v>5376.1577324840764</v>
      </c>
      <c r="FC28" s="36">
        <v>5459.8667093469912</v>
      </c>
      <c r="FD28" s="36">
        <v>5530.2586299272871</v>
      </c>
      <c r="FE28" s="36">
        <v>5439.6816533720084</v>
      </c>
    </row>
    <row r="29" spans="1:161" s="20" customFormat="1" x14ac:dyDescent="0.2">
      <c r="A29" s="56" t="s">
        <v>35</v>
      </c>
      <c r="B29" s="40">
        <v>15.806687482708192</v>
      </c>
      <c r="C29" s="40">
        <v>16.177033448156759</v>
      </c>
      <c r="D29" s="40">
        <v>16.39936568576217</v>
      </c>
      <c r="E29" s="40">
        <v>16.74888313920696</v>
      </c>
      <c r="F29" s="40">
        <v>16.397028547900085</v>
      </c>
      <c r="G29" s="40">
        <v>16.37574260730258</v>
      </c>
      <c r="H29" s="36">
        <v>16.154805453940803</v>
      </c>
      <c r="I29" s="36">
        <v>16.837584071385763</v>
      </c>
      <c r="J29" s="36">
        <v>17.065409253258863</v>
      </c>
      <c r="K29" s="36">
        <v>17.181295759545627</v>
      </c>
      <c r="L29" s="36">
        <v>16.853493858293337</v>
      </c>
      <c r="M29" s="36">
        <v>16</v>
      </c>
      <c r="N29" s="36">
        <v>16.195756805667859</v>
      </c>
      <c r="O29" s="36">
        <v>15.772716514090689</v>
      </c>
      <c r="P29" s="36">
        <v>15.864743758707686</v>
      </c>
      <c r="Q29" s="36">
        <v>16.595758141300394</v>
      </c>
      <c r="R29" s="35">
        <v>60.405075951740947</v>
      </c>
      <c r="S29" s="40">
        <v>62.461769288475963</v>
      </c>
      <c r="T29" s="40">
        <v>59.51321355969452</v>
      </c>
      <c r="U29" s="40">
        <v>61.080821039127642</v>
      </c>
      <c r="V29" s="40">
        <v>61.239863981166621</v>
      </c>
      <c r="W29" s="40">
        <v>60.180372974625499</v>
      </c>
      <c r="X29" s="36">
        <v>75.467037208584216</v>
      </c>
      <c r="Y29" s="36">
        <v>63.871860787027877</v>
      </c>
      <c r="Z29" s="36">
        <v>73.656096731899197</v>
      </c>
      <c r="AA29" s="36">
        <v>67.766942954656258</v>
      </c>
      <c r="AB29" s="36">
        <v>77.811564822859353</v>
      </c>
      <c r="AC29" s="36">
        <v>75</v>
      </c>
      <c r="AD29" s="36">
        <v>75.645475726308788</v>
      </c>
      <c r="AE29" s="36">
        <v>74.949172233517274</v>
      </c>
      <c r="AF29" s="36">
        <v>75.833095984050118</v>
      </c>
      <c r="AG29" s="36">
        <v>76.317545030020014</v>
      </c>
      <c r="AH29" s="35">
        <v>20.997687066324936</v>
      </c>
      <c r="AI29" s="40">
        <v>19.349068036239832</v>
      </c>
      <c r="AJ29" s="40">
        <v>19.026427119389044</v>
      </c>
      <c r="AK29" s="40">
        <v>19.366046611075475</v>
      </c>
      <c r="AL29" s="40">
        <v>18.760136018833375</v>
      </c>
      <c r="AM29" s="40">
        <v>19.810455518190157</v>
      </c>
      <c r="AN29" s="36">
        <v>19.535793319952653</v>
      </c>
      <c r="AO29" s="36">
        <v>18.815503262804036</v>
      </c>
      <c r="AP29" s="36">
        <v>20.633224882241539</v>
      </c>
      <c r="AQ29" s="36">
        <v>19.858605558264262</v>
      </c>
      <c r="AR29" s="36">
        <v>26.426295974514915</v>
      </c>
      <c r="AS29" s="36">
        <v>30</v>
      </c>
      <c r="AT29" s="36">
        <v>31.45832342732157</v>
      </c>
      <c r="AU29" s="36">
        <v>29.804434117533159</v>
      </c>
      <c r="AV29" s="36">
        <v>29.478780974081459</v>
      </c>
      <c r="AW29" s="36">
        <v>28.652434956637755</v>
      </c>
      <c r="AX29" s="35">
        <v>26.705007188847908</v>
      </c>
      <c r="AY29" s="40">
        <v>25.846846326966354</v>
      </c>
      <c r="AZ29" s="40">
        <v>22.328443492115817</v>
      </c>
      <c r="BA29" s="40">
        <v>21.108616634594828</v>
      </c>
      <c r="BB29" s="40">
        <v>19.058331153544337</v>
      </c>
      <c r="BC29" s="40">
        <v>16.590237440130441</v>
      </c>
      <c r="BD29" s="36">
        <v>16.463383253563894</v>
      </c>
      <c r="BE29" s="36">
        <v>17.505438006723352</v>
      </c>
      <c r="BF29" s="36">
        <v>25.396979556159859</v>
      </c>
      <c r="BG29" s="36">
        <v>20.516821062896149</v>
      </c>
      <c r="BH29" s="36">
        <v>23.771599575248576</v>
      </c>
      <c r="BI29" s="36">
        <v>26</v>
      </c>
      <c r="BJ29" s="36">
        <v>22.813941324711141</v>
      </c>
      <c r="BK29" s="36">
        <v>22.417465388711395</v>
      </c>
      <c r="BL29" s="36">
        <v>19.36770150954144</v>
      </c>
      <c r="BM29" s="36">
        <v>22.214809873248832</v>
      </c>
      <c r="BN29" s="35">
        <v>28.630368194036382</v>
      </c>
      <c r="BO29" s="40">
        <v>24.831207801950487</v>
      </c>
      <c r="BP29" s="40">
        <v>23.877808911598265</v>
      </c>
      <c r="BQ29" s="40">
        <v>24.572375454351082</v>
      </c>
      <c r="BR29" s="40">
        <v>23.546952654982999</v>
      </c>
      <c r="BS29" s="40">
        <v>22.969530215020892</v>
      </c>
      <c r="BT29" s="36">
        <v>43.621017960990173</v>
      </c>
      <c r="BU29" s="36">
        <v>30.047458967767447</v>
      </c>
      <c r="BV29" s="36">
        <v>44.937600155392609</v>
      </c>
      <c r="BW29" s="36">
        <v>45.480253534861042</v>
      </c>
      <c r="BX29" s="36">
        <v>50.405444540978863</v>
      </c>
      <c r="BY29" s="36">
        <v>43</v>
      </c>
      <c r="BZ29" s="36">
        <v>44.448671009462224</v>
      </c>
      <c r="CA29" s="36">
        <v>43.857101365088589</v>
      </c>
      <c r="CB29" s="36">
        <v>46.724579891768727</v>
      </c>
      <c r="CC29" s="36">
        <v>47.736586295625656</v>
      </c>
      <c r="CD29" s="35">
        <v>36.469338000875162</v>
      </c>
      <c r="CE29" s="40">
        <v>36.932310000577068</v>
      </c>
      <c r="CF29" s="40">
        <v>34.662930608208342</v>
      </c>
      <c r="CG29" s="40">
        <v>35.214881334188583</v>
      </c>
      <c r="CH29" s="40">
        <v>37.92832853779754</v>
      </c>
      <c r="CI29" s="40">
        <v>35.509018648731278</v>
      </c>
      <c r="CJ29" s="36">
        <v>39.112757964078021</v>
      </c>
      <c r="CK29" s="36">
        <v>37.626062883132292</v>
      </c>
      <c r="CL29" s="36">
        <v>38.250861943378816</v>
      </c>
      <c r="CM29" s="36">
        <v>41.170160897123353</v>
      </c>
      <c r="CN29" s="36">
        <v>48.088618592528235</v>
      </c>
      <c r="CO29" s="36">
        <v>49</v>
      </c>
      <c r="CP29" s="36">
        <v>50.687080975702536</v>
      </c>
      <c r="CQ29" s="36">
        <v>48.876948397715168</v>
      </c>
      <c r="CR29" s="36">
        <v>47.128073673217507</v>
      </c>
      <c r="CS29" s="36">
        <v>47.283903554750786</v>
      </c>
      <c r="CT29" s="35">
        <v>2233.3914855611788</v>
      </c>
      <c r="CU29" s="40">
        <v>2367.6066209364749</v>
      </c>
      <c r="CV29" s="40">
        <v>2619.102512272596</v>
      </c>
      <c r="CW29" s="40">
        <v>2826.5227711841017</v>
      </c>
      <c r="CX29" s="40">
        <v>3041.3798103736754</v>
      </c>
      <c r="CY29" s="40">
        <v>3005.2932098765432</v>
      </c>
      <c r="CZ29" s="36">
        <v>3131.7094309799791</v>
      </c>
      <c r="DA29" s="36">
        <v>3437.6103520756701</v>
      </c>
      <c r="DB29" s="36">
        <v>3532.0524829371616</v>
      </c>
      <c r="DC29" s="36">
        <v>4357.2226859808497</v>
      </c>
      <c r="DD29" s="36">
        <v>4759.5393607305932</v>
      </c>
      <c r="DE29" s="36">
        <v>4918</v>
      </c>
      <c r="DF29" s="36">
        <v>4356.1036880290203</v>
      </c>
      <c r="DG29" s="36">
        <v>4272.5322397271402</v>
      </c>
      <c r="DH29" s="36">
        <v>4548.6478260869562</v>
      </c>
      <c r="DI29" s="36">
        <v>4544.473474139365</v>
      </c>
      <c r="DJ29" s="35">
        <v>1812.7837078651685</v>
      </c>
      <c r="DK29" s="40">
        <v>2171.1582942621121</v>
      </c>
      <c r="DL29" s="40">
        <v>2149.8917322834645</v>
      </c>
      <c r="DM29" s="40">
        <v>2367.7204355533045</v>
      </c>
      <c r="DN29" s="40">
        <v>2656.2506176228385</v>
      </c>
      <c r="DO29" s="40">
        <v>2673.1068796068798</v>
      </c>
      <c r="DP29" s="36">
        <v>2966.8149421694279</v>
      </c>
      <c r="DQ29" s="36">
        <v>3081.6026546173398</v>
      </c>
      <c r="DR29" s="36">
        <v>2447.3753346080307</v>
      </c>
      <c r="DS29" s="36">
        <v>2386.1233365019011</v>
      </c>
      <c r="DT29" s="36">
        <v>1952.7644670050761</v>
      </c>
      <c r="DU29" s="36">
        <v>1641</v>
      </c>
      <c r="DV29" s="36">
        <v>1845.1506877865777</v>
      </c>
      <c r="DW29" s="36">
        <v>2385.5389764629672</v>
      </c>
      <c r="DX29" s="36">
        <v>2662.8333333333335</v>
      </c>
      <c r="DY29" s="36">
        <v>3185.4066924066924</v>
      </c>
      <c r="DZ29" s="35">
        <v>1823.7820960698689</v>
      </c>
      <c r="EA29" s="40">
        <v>1990.4780385777365</v>
      </c>
      <c r="EB29" s="40">
        <v>1830.1686608375517</v>
      </c>
      <c r="EC29" s="40">
        <v>2112.2077441809874</v>
      </c>
      <c r="ED29" s="40">
        <v>2366.9695623194843</v>
      </c>
      <c r="EE29" s="40">
        <v>2667.7491126885539</v>
      </c>
      <c r="EF29" s="36">
        <v>2236.0162812647477</v>
      </c>
      <c r="EG29" s="36">
        <v>3768.2757486015134</v>
      </c>
      <c r="EH29" s="36">
        <v>2655.3467689647719</v>
      </c>
      <c r="EI29" s="36">
        <v>3432.4500428816468</v>
      </c>
      <c r="EJ29" s="36">
        <v>3232.8405630565931</v>
      </c>
      <c r="EK29" s="36">
        <v>3605</v>
      </c>
      <c r="EL29" s="36">
        <v>4302.0101626016258</v>
      </c>
      <c r="EM29" s="36">
        <v>4422.4052980132446</v>
      </c>
      <c r="EN29" s="36">
        <v>4908.8620339327445</v>
      </c>
      <c r="EO29" s="36">
        <v>5050.8204232381713</v>
      </c>
      <c r="EP29" s="35">
        <v>3202.7044909153242</v>
      </c>
      <c r="EQ29" s="40">
        <v>3074.6331249999998</v>
      </c>
      <c r="ER29" s="40">
        <v>3184.245680773498</v>
      </c>
      <c r="ES29" s="40">
        <v>3327.6660595021249</v>
      </c>
      <c r="ET29" s="48">
        <v>3687.1692413793103</v>
      </c>
      <c r="EU29" s="40">
        <v>3875.5518725785623</v>
      </c>
      <c r="EV29" s="36">
        <v>4071.4698684210525</v>
      </c>
      <c r="EW29" s="36">
        <v>4013.4865326501117</v>
      </c>
      <c r="EX29" s="36">
        <v>5388.1770978799032</v>
      </c>
      <c r="EY29" s="36">
        <v>5719.3231880625299</v>
      </c>
      <c r="EZ29" s="36">
        <v>6037.5011542708016</v>
      </c>
      <c r="FA29" s="36">
        <v>6385</v>
      </c>
      <c r="FB29" s="36">
        <v>6512.8657598499058</v>
      </c>
      <c r="FC29" s="36">
        <v>6712.3428741210264</v>
      </c>
      <c r="FD29" s="36">
        <v>6983.9090451248994</v>
      </c>
      <c r="FE29" s="36">
        <v>6723.7678121535828</v>
      </c>
    </row>
    <row r="30" spans="1:161" s="20" customFormat="1" x14ac:dyDescent="0.2">
      <c r="A30" s="56" t="s">
        <v>37</v>
      </c>
      <c r="B30" s="40">
        <v>12.77536081762309</v>
      </c>
      <c r="C30" s="40">
        <v>13.503166979884456</v>
      </c>
      <c r="D30" s="40">
        <v>13.696034646095548</v>
      </c>
      <c r="E30" s="40">
        <v>14.290256932078352</v>
      </c>
      <c r="F30" s="40">
        <v>13.176623897353648</v>
      </c>
      <c r="G30" s="40">
        <v>12.8444857800186</v>
      </c>
      <c r="H30" s="36">
        <v>12.892666959792857</v>
      </c>
      <c r="I30" s="36">
        <v>12.499277999191358</v>
      </c>
      <c r="J30" s="36">
        <v>12.278113548755533</v>
      </c>
      <c r="K30" s="36">
        <v>12.958916083916083</v>
      </c>
      <c r="L30" s="36">
        <v>12.680869240215708</v>
      </c>
      <c r="M30" s="36">
        <v>12</v>
      </c>
      <c r="N30" s="36">
        <v>12.356453835553515</v>
      </c>
      <c r="O30" s="36">
        <v>12.462908011869436</v>
      </c>
      <c r="P30" s="36">
        <v>13.092484126593492</v>
      </c>
      <c r="Q30" s="36">
        <v>12.065114894039407</v>
      </c>
      <c r="R30" s="35">
        <v>46.054054054054056</v>
      </c>
      <c r="S30" s="40">
        <v>45.309278350515463</v>
      </c>
      <c r="T30" s="40">
        <v>48.913043478260867</v>
      </c>
      <c r="U30" s="40">
        <v>46.28393413440142</v>
      </c>
      <c r="V30" s="40">
        <v>53.82274629136554</v>
      </c>
      <c r="W30" s="40">
        <v>54.382621951219512</v>
      </c>
      <c r="X30" s="36">
        <v>52.406214475179993</v>
      </c>
      <c r="Y30" s="36">
        <v>57.578558225508317</v>
      </c>
      <c r="Z30" s="36">
        <v>65.930232558139537</v>
      </c>
      <c r="AA30" s="36">
        <v>69.645868465430013</v>
      </c>
      <c r="AB30" s="36">
        <v>71.705263157894734</v>
      </c>
      <c r="AC30" s="36">
        <v>73</v>
      </c>
      <c r="AD30" s="36">
        <v>79.306071871127642</v>
      </c>
      <c r="AE30" s="36">
        <v>78.888888888888886</v>
      </c>
      <c r="AF30" s="36">
        <v>78.045112781954884</v>
      </c>
      <c r="AG30" s="36">
        <v>71.863430686960101</v>
      </c>
      <c r="AH30" s="35">
        <v>21.297297297297295</v>
      </c>
      <c r="AI30" s="40">
        <v>19.845360824742269</v>
      </c>
      <c r="AJ30" s="40">
        <v>24.40711462450593</v>
      </c>
      <c r="AK30" s="40">
        <v>22.296395193591458</v>
      </c>
      <c r="AL30" s="40">
        <v>22.25180677063522</v>
      </c>
      <c r="AM30" s="40">
        <v>23.361280487804876</v>
      </c>
      <c r="AN30" s="36">
        <v>18.870784388025768</v>
      </c>
      <c r="AO30" s="36">
        <v>20.147874306839185</v>
      </c>
      <c r="AP30" s="36">
        <v>21.162790697674421</v>
      </c>
      <c r="AQ30" s="36">
        <v>20.320404721753793</v>
      </c>
      <c r="AR30" s="36">
        <v>26.442105263157895</v>
      </c>
      <c r="AS30" s="36">
        <v>30</v>
      </c>
      <c r="AT30" s="36">
        <v>32.796365138372572</v>
      </c>
      <c r="AU30" s="36">
        <v>31.547619047619047</v>
      </c>
      <c r="AV30" s="36">
        <v>31.578947368421051</v>
      </c>
      <c r="AW30" s="36">
        <v>31.879884821061292</v>
      </c>
      <c r="AX30" s="35">
        <v>19.135135135135133</v>
      </c>
      <c r="AY30" s="40">
        <v>17.783505154639176</v>
      </c>
      <c r="AZ30" s="40">
        <v>16.50197628458498</v>
      </c>
      <c r="BA30" s="40">
        <v>13.662661326212728</v>
      </c>
      <c r="BB30" s="40">
        <v>1.0650437428680106</v>
      </c>
      <c r="BC30" s="40">
        <v>0.53353658536585369</v>
      </c>
      <c r="BD30" s="36">
        <v>0.83364910951117843</v>
      </c>
      <c r="BE30" s="36">
        <v>7.2550831792975972</v>
      </c>
      <c r="BF30" s="36">
        <v>6.3178294573643408</v>
      </c>
      <c r="BG30" s="36">
        <v>6.1973018549747048</v>
      </c>
      <c r="BH30" s="36">
        <v>11.621052631578948</v>
      </c>
      <c r="BI30" s="36">
        <v>9</v>
      </c>
      <c r="BJ30" s="36">
        <v>13.589425857083851</v>
      </c>
      <c r="BK30" s="36">
        <v>7.8968253968253963</v>
      </c>
      <c r="BL30" s="36">
        <v>9.2857142857142865</v>
      </c>
      <c r="BM30" s="36">
        <v>20.937885643767999</v>
      </c>
      <c r="BN30" s="35">
        <v>0.97297297297297292</v>
      </c>
      <c r="BO30" s="40">
        <v>12.164948453608247</v>
      </c>
      <c r="BP30" s="40">
        <v>12.401185770750988</v>
      </c>
      <c r="BQ30" s="40">
        <v>11.526479750778815</v>
      </c>
      <c r="BR30" s="40">
        <v>13.503233168505135</v>
      </c>
      <c r="BS30" s="40">
        <v>14.519817073170731</v>
      </c>
      <c r="BT30" s="36">
        <v>12.845774914740431</v>
      </c>
      <c r="BU30" s="36">
        <v>16.913123844731977</v>
      </c>
      <c r="BV30" s="36">
        <v>40.852713178294579</v>
      </c>
      <c r="BW30" s="36">
        <v>41.694772344013494</v>
      </c>
      <c r="BX30" s="36">
        <v>41.094736842105263</v>
      </c>
      <c r="BY30" s="36">
        <v>47</v>
      </c>
      <c r="BZ30" s="36">
        <v>54.894671623296155</v>
      </c>
      <c r="CA30" s="36">
        <v>57.817460317460323</v>
      </c>
      <c r="CB30" s="36">
        <v>55.977443609022558</v>
      </c>
      <c r="CC30" s="36">
        <v>47.429041546688602</v>
      </c>
      <c r="CD30" s="35">
        <v>23.405405405405403</v>
      </c>
      <c r="CE30" s="40">
        <v>20.721649484536083</v>
      </c>
      <c r="CF30" s="40">
        <v>21.739130434782609</v>
      </c>
      <c r="CG30" s="40">
        <v>23.09746328437917</v>
      </c>
      <c r="CH30" s="40">
        <v>28.832255610498287</v>
      </c>
      <c r="CI30" s="40">
        <v>28.391768292682929</v>
      </c>
      <c r="CJ30" s="36">
        <v>28.912466843501328</v>
      </c>
      <c r="CK30" s="36">
        <v>30.822550831792977</v>
      </c>
      <c r="CL30" s="36">
        <v>28.953488372093023</v>
      </c>
      <c r="CM30" s="36">
        <v>34.949409780775717</v>
      </c>
      <c r="CN30" s="36">
        <v>35.621052631578948</v>
      </c>
      <c r="CO30" s="36">
        <v>40</v>
      </c>
      <c r="CP30" s="36">
        <v>43.205287071458073</v>
      </c>
      <c r="CQ30" s="36">
        <v>39.444444444444443</v>
      </c>
      <c r="CR30" s="36">
        <v>37.218045112781958</v>
      </c>
      <c r="CS30" s="36">
        <v>38.996297819827234</v>
      </c>
      <c r="CT30" s="35">
        <v>2474.5964467005078</v>
      </c>
      <c r="CU30" s="40">
        <v>2752.6857142857143</v>
      </c>
      <c r="CV30" s="40">
        <v>2988.5</v>
      </c>
      <c r="CW30" s="40">
        <v>3085.0199600798405</v>
      </c>
      <c r="CX30" s="40">
        <v>3074.1299145299145</v>
      </c>
      <c r="CY30" s="40">
        <v>3176.890701468189</v>
      </c>
      <c r="CZ30" s="36">
        <v>3034.5160642570281</v>
      </c>
      <c r="DA30" s="36">
        <v>3359.7981651376149</v>
      </c>
      <c r="DB30" s="36">
        <v>3712.6538461538462</v>
      </c>
      <c r="DC30" s="36">
        <v>4360.0788381742741</v>
      </c>
      <c r="DD30" s="36">
        <v>5007.7133757961783</v>
      </c>
      <c r="DE30" s="36">
        <v>4760</v>
      </c>
      <c r="DF30" s="36">
        <v>4858.9974811083121</v>
      </c>
      <c r="DG30" s="36">
        <v>4567.0603773584908</v>
      </c>
      <c r="DH30" s="36">
        <v>4637.0880952380949</v>
      </c>
      <c r="DI30" s="36">
        <v>4620.0051612903226</v>
      </c>
      <c r="DJ30" s="35">
        <v>2970.0508474576272</v>
      </c>
      <c r="DK30" s="40">
        <v>2490.3420289855071</v>
      </c>
      <c r="DL30" s="40">
        <v>2941.6407185628741</v>
      </c>
      <c r="DM30" s="40">
        <v>2360.0684039087946</v>
      </c>
      <c r="DN30" s="40">
        <v>1037.2142857142858</v>
      </c>
      <c r="DO30" s="40">
        <v>1774.4285714285713</v>
      </c>
      <c r="DP30" s="36">
        <v>1698.409090909091</v>
      </c>
      <c r="DQ30" s="36">
        <v>1839.2038216560509</v>
      </c>
      <c r="DR30" s="36">
        <v>2007.0490797546013</v>
      </c>
      <c r="DS30" s="36">
        <v>2235.8231292517007</v>
      </c>
      <c r="DT30" s="36">
        <v>2564.021739130435</v>
      </c>
      <c r="DU30" s="36">
        <v>1569</v>
      </c>
      <c r="DV30" s="36">
        <v>2080.1732522796351</v>
      </c>
      <c r="DW30" s="36">
        <v>1938.467336683417</v>
      </c>
      <c r="DX30" s="36">
        <v>2438.4655870445345</v>
      </c>
      <c r="DY30" s="36">
        <v>2141.1080550098231</v>
      </c>
      <c r="DZ30" s="35">
        <v>972</v>
      </c>
      <c r="EA30" s="40">
        <v>2528.8813559322034</v>
      </c>
      <c r="EB30" s="40">
        <v>2256.4701195219122</v>
      </c>
      <c r="EC30" s="40">
        <v>2288.6486486486488</v>
      </c>
      <c r="ED30" s="40">
        <v>1880.0957746478873</v>
      </c>
      <c r="EE30" s="40">
        <v>1987.3044619422571</v>
      </c>
      <c r="EF30" s="36">
        <v>2069.6135693215338</v>
      </c>
      <c r="EG30" s="36">
        <v>2805.1393442622953</v>
      </c>
      <c r="EH30" s="36">
        <v>2667.0958254269449</v>
      </c>
      <c r="EI30" s="36">
        <v>3005.1425682507584</v>
      </c>
      <c r="EJ30" s="36">
        <v>3560.0215163934427</v>
      </c>
      <c r="EK30" s="36">
        <v>3897</v>
      </c>
      <c r="EL30" s="36">
        <v>4150.3243039879608</v>
      </c>
      <c r="EM30" s="36">
        <v>4149.7179135209335</v>
      </c>
      <c r="EN30" s="36">
        <v>4347.4210879785087</v>
      </c>
      <c r="EO30" s="36">
        <v>5101.305290546401</v>
      </c>
      <c r="EP30" s="35">
        <v>2892.4018475750577</v>
      </c>
      <c r="EQ30" s="40">
        <v>2703.7860696517414</v>
      </c>
      <c r="ER30" s="40">
        <v>2994.8636363636365</v>
      </c>
      <c r="ES30" s="40">
        <v>3100.7514450867052</v>
      </c>
      <c r="ET30" s="48">
        <v>3350.1543535620053</v>
      </c>
      <c r="EU30" s="40">
        <v>3820.2791946308726</v>
      </c>
      <c r="EV30" s="36">
        <v>3534.3001310615991</v>
      </c>
      <c r="EW30" s="36">
        <v>4210.478260869565</v>
      </c>
      <c r="EX30" s="36">
        <v>4209.4832663989291</v>
      </c>
      <c r="EY30" s="36">
        <v>5624.0554885404099</v>
      </c>
      <c r="EZ30" s="36">
        <v>5290.3995271867616</v>
      </c>
      <c r="FA30" s="36">
        <v>5496</v>
      </c>
      <c r="FB30" s="36">
        <v>10214.773422562141</v>
      </c>
      <c r="FC30" s="36">
        <v>6305.2766599597589</v>
      </c>
      <c r="FD30" s="36">
        <v>6536.530303030303</v>
      </c>
      <c r="FE30" s="36">
        <v>6230.0727848101269</v>
      </c>
    </row>
    <row r="31" spans="1:161" s="20" customFormat="1" x14ac:dyDescent="0.2">
      <c r="A31" s="56" t="s">
        <v>38</v>
      </c>
      <c r="B31" s="40">
        <v>13.700607281936767</v>
      </c>
      <c r="C31" s="40">
        <v>13.318522933542845</v>
      </c>
      <c r="D31" s="40">
        <v>13.940083232093468</v>
      </c>
      <c r="E31" s="40">
        <v>13.698345497519545</v>
      </c>
      <c r="F31" s="40">
        <v>13.218111002921129</v>
      </c>
      <c r="G31" s="40">
        <v>12.984472429392346</v>
      </c>
      <c r="H31" s="36">
        <v>13.770830331844595</v>
      </c>
      <c r="I31" s="36">
        <v>13.099828353939152</v>
      </c>
      <c r="J31" s="36">
        <v>13.856907894736842</v>
      </c>
      <c r="K31" s="36">
        <v>14.290556080083277</v>
      </c>
      <c r="L31" s="36">
        <v>12.775648904634519</v>
      </c>
      <c r="M31" s="36">
        <v>15</v>
      </c>
      <c r="N31" s="36">
        <v>13.938168846611177</v>
      </c>
      <c r="O31" s="36">
        <v>12.593914557031749</v>
      </c>
      <c r="P31" s="36">
        <v>12.313261845843645</v>
      </c>
      <c r="Q31" s="36">
        <v>13.243551700524995</v>
      </c>
      <c r="R31" s="35">
        <v>65.136155833830259</v>
      </c>
      <c r="S31" s="40">
        <v>63.120423108218063</v>
      </c>
      <c r="T31" s="40">
        <v>79.547561653995928</v>
      </c>
      <c r="U31" s="40">
        <v>74.175199089874852</v>
      </c>
      <c r="V31" s="40">
        <v>83.112338858195216</v>
      </c>
      <c r="W31" s="40">
        <v>86.760828625235405</v>
      </c>
      <c r="X31" s="36">
        <v>79.930252833478647</v>
      </c>
      <c r="Y31" s="36">
        <v>73.509304975313327</v>
      </c>
      <c r="Z31" s="36">
        <v>82.527491708849709</v>
      </c>
      <c r="AA31" s="36">
        <v>85.363374555310855</v>
      </c>
      <c r="AB31" s="36">
        <v>84.267119411431807</v>
      </c>
      <c r="AC31" s="36">
        <v>89</v>
      </c>
      <c r="AD31" s="36">
        <v>90.394130694420753</v>
      </c>
      <c r="AE31" s="36">
        <v>86.319104268719386</v>
      </c>
      <c r="AF31" s="36">
        <v>89.374767398585789</v>
      </c>
      <c r="AG31" s="36">
        <v>83.850396415029309</v>
      </c>
      <c r="AH31" s="35">
        <v>37.249055853707013</v>
      </c>
      <c r="AI31" s="40">
        <v>32.668836452400321</v>
      </c>
      <c r="AJ31" s="40">
        <v>39.625440385685145</v>
      </c>
      <c r="AK31" s="40">
        <v>43.742889647326507</v>
      </c>
      <c r="AL31" s="40">
        <v>41.767955801104975</v>
      </c>
      <c r="AM31" s="40">
        <v>39.548022598870055</v>
      </c>
      <c r="AN31" s="36">
        <v>32.746294681778551</v>
      </c>
      <c r="AO31" s="36">
        <v>34.846183061146981</v>
      </c>
      <c r="AP31" s="36">
        <v>35.555943445627506</v>
      </c>
      <c r="AQ31" s="36">
        <v>35.202439437574114</v>
      </c>
      <c r="AR31" s="36">
        <v>39.615166949632147</v>
      </c>
      <c r="AS31" s="36">
        <v>47</v>
      </c>
      <c r="AT31" s="36">
        <v>46.647329807200137</v>
      </c>
      <c r="AU31" s="36">
        <v>40.65780265920224</v>
      </c>
      <c r="AV31" s="36">
        <v>39.095645701525868</v>
      </c>
      <c r="AW31" s="36">
        <v>38.452257842123402</v>
      </c>
      <c r="AX31" s="35">
        <v>14.211886304909561</v>
      </c>
      <c r="AY31" s="40">
        <v>7.1806346623270958</v>
      </c>
      <c r="AZ31" s="40">
        <v>55.03430372705359</v>
      </c>
      <c r="BA31" s="40">
        <v>34.034888130451272</v>
      </c>
      <c r="BB31" s="40">
        <v>35.064456721915285</v>
      </c>
      <c r="BC31" s="40">
        <v>57.627118644067799</v>
      </c>
      <c r="BD31" s="36">
        <v>45.161290322580641</v>
      </c>
      <c r="BE31" s="36">
        <v>49.221420432966198</v>
      </c>
      <c r="BF31" s="36">
        <v>47.687205445976609</v>
      </c>
      <c r="BG31" s="36">
        <v>52.61731323056074</v>
      </c>
      <c r="BH31" s="36">
        <v>34.106772307111868</v>
      </c>
      <c r="BI31" s="36">
        <v>50</v>
      </c>
      <c r="BJ31" s="36">
        <v>53.813342433031906</v>
      </c>
      <c r="BK31" s="36">
        <v>53.44646606018194</v>
      </c>
      <c r="BL31" s="36">
        <v>54.614812058057318</v>
      </c>
      <c r="BM31" s="36">
        <v>10.513615994484661</v>
      </c>
      <c r="BN31" s="35">
        <v>30.11329755515802</v>
      </c>
      <c r="BO31" s="40">
        <v>40.805532953620833</v>
      </c>
      <c r="BP31" s="40">
        <v>38.01223808640831</v>
      </c>
      <c r="BQ31" s="40">
        <v>29.256731133864239</v>
      </c>
      <c r="BR31" s="40">
        <v>56.777163904235728</v>
      </c>
      <c r="BS31" s="40">
        <v>35.367231638418076</v>
      </c>
      <c r="BT31" s="36">
        <v>29.241499564080208</v>
      </c>
      <c r="BU31" s="36">
        <v>18.837827573110523</v>
      </c>
      <c r="BV31" s="36">
        <v>32.326758596613722</v>
      </c>
      <c r="BW31" s="36">
        <v>43.113671014738273</v>
      </c>
      <c r="BX31" s="36">
        <v>60.498019241652521</v>
      </c>
      <c r="BY31" s="36">
        <v>32</v>
      </c>
      <c r="BZ31" s="36">
        <v>42.313598362054258</v>
      </c>
      <c r="CA31" s="36">
        <v>46.990902729181244</v>
      </c>
      <c r="CB31" s="36">
        <v>49.981391886862667</v>
      </c>
      <c r="CC31" s="36">
        <v>53.757325060324021</v>
      </c>
      <c r="CD31" s="35">
        <v>40.230570463128601</v>
      </c>
      <c r="CE31" s="40">
        <v>44.894222945484138</v>
      </c>
      <c r="CF31" s="40">
        <v>40.719451140367141</v>
      </c>
      <c r="CG31" s="40">
        <v>49.734546833522941</v>
      </c>
      <c r="CH31" s="40">
        <v>43.222836095764272</v>
      </c>
      <c r="CI31" s="40">
        <v>44.143126177024484</v>
      </c>
      <c r="CJ31" s="36">
        <v>38.273757628596336</v>
      </c>
      <c r="CK31" s="36">
        <v>40.903911887580705</v>
      </c>
      <c r="CL31" s="36">
        <v>44.894396927910627</v>
      </c>
      <c r="CM31" s="36">
        <v>52.905302388615958</v>
      </c>
      <c r="CN31" s="36">
        <v>54.951895868704014</v>
      </c>
      <c r="CO31" s="36">
        <v>58</v>
      </c>
      <c r="CP31" s="36">
        <v>61.149974407097766</v>
      </c>
      <c r="CQ31" s="36">
        <v>53.341497550734786</v>
      </c>
      <c r="CR31" s="36">
        <v>57.424637141793824</v>
      </c>
      <c r="CS31" s="36">
        <v>52.240606687349192</v>
      </c>
      <c r="CT31" s="35">
        <v>1806.778014941302</v>
      </c>
      <c r="CU31" s="40">
        <v>2249.4464508094643</v>
      </c>
      <c r="CV31" s="40">
        <v>2537.6218998596164</v>
      </c>
      <c r="CW31" s="40">
        <v>2564.2661465106198</v>
      </c>
      <c r="CX31" s="40">
        <v>3182.267195767196</v>
      </c>
      <c r="CY31" s="40">
        <v>2938.6457142857143</v>
      </c>
      <c r="CZ31" s="36">
        <v>2783.5335463258784</v>
      </c>
      <c r="DA31" s="36">
        <v>2830.7667574931879</v>
      </c>
      <c r="DB31" s="36">
        <v>3457.8875797741775</v>
      </c>
      <c r="DC31" s="36">
        <v>3616.075553416747</v>
      </c>
      <c r="DD31" s="36">
        <v>4461.1109523809528</v>
      </c>
      <c r="DE31" s="36">
        <v>4568</v>
      </c>
      <c r="DF31" s="36">
        <v>4338.761155815655</v>
      </c>
      <c r="DG31" s="36">
        <v>4265.7151462994834</v>
      </c>
      <c r="DH31" s="36">
        <v>4323.1294621608758</v>
      </c>
      <c r="DI31" s="36">
        <v>4308.2532496638278</v>
      </c>
      <c r="DJ31" s="35">
        <v>735.3202797202797</v>
      </c>
      <c r="DK31" s="40">
        <v>348.42209631728048</v>
      </c>
      <c r="DL31" s="40">
        <v>948.8598382749326</v>
      </c>
      <c r="DM31" s="40">
        <v>694.64289693593309</v>
      </c>
      <c r="DN31" s="40">
        <v>738.3319327731092</v>
      </c>
      <c r="DO31" s="40">
        <v>632.62679738562088</v>
      </c>
      <c r="DP31" s="36">
        <v>456.26563706563707</v>
      </c>
      <c r="DQ31" s="36">
        <v>651.7650462962963</v>
      </c>
      <c r="DR31" s="36">
        <v>566.77708638360173</v>
      </c>
      <c r="DS31" s="36">
        <v>655.40051513200262</v>
      </c>
      <c r="DT31" s="36">
        <v>463.53263274336285</v>
      </c>
      <c r="DU31" s="36">
        <v>493</v>
      </c>
      <c r="DV31" s="36">
        <v>645.48985415345589</v>
      </c>
      <c r="DW31" s="36">
        <v>587.52962356792148</v>
      </c>
      <c r="DX31" s="36">
        <v>699.73185689948889</v>
      </c>
      <c r="DY31" s="36">
        <v>3995.249180327869</v>
      </c>
      <c r="DZ31" s="35">
        <v>1392.6726072607262</v>
      </c>
      <c r="EA31" s="40">
        <v>1359.2996011964108</v>
      </c>
      <c r="EB31" s="40">
        <v>2247.7531707317075</v>
      </c>
      <c r="EC31" s="40">
        <v>2425.2274789371354</v>
      </c>
      <c r="ED31" s="40">
        <v>2191.4725916315278</v>
      </c>
      <c r="EE31" s="40">
        <v>3052.3903088391908</v>
      </c>
      <c r="EF31" s="36">
        <v>1813.6607036374478</v>
      </c>
      <c r="EG31" s="36">
        <v>2509.3850806451615</v>
      </c>
      <c r="EH31" s="36">
        <v>2823.4973002159827</v>
      </c>
      <c r="EI31" s="36">
        <v>3824.823575638507</v>
      </c>
      <c r="EJ31" s="36">
        <v>3146.2235734331152</v>
      </c>
      <c r="EK31" s="36">
        <v>5289</v>
      </c>
      <c r="EL31" s="36">
        <v>4631.8374999999996</v>
      </c>
      <c r="EM31" s="36">
        <v>5732.247207743857</v>
      </c>
      <c r="EN31" s="36">
        <v>5534.3183172002982</v>
      </c>
      <c r="EO31" s="36">
        <v>5715.3177300416801</v>
      </c>
      <c r="EP31" s="35">
        <v>2593.185770750988</v>
      </c>
      <c r="EQ31" s="40">
        <v>2752.3298595378342</v>
      </c>
      <c r="ER31" s="40">
        <v>3108.8647540983607</v>
      </c>
      <c r="ES31" s="40">
        <v>2559.7125428898207</v>
      </c>
      <c r="ET31" s="48">
        <v>3359.5739241585002</v>
      </c>
      <c r="EU31" s="40">
        <v>3008.7295221843005</v>
      </c>
      <c r="EV31" s="36">
        <v>2697.1899772209567</v>
      </c>
      <c r="EW31" s="36">
        <v>2973.2910863509751</v>
      </c>
      <c r="EX31" s="36">
        <v>4293.1399688958008</v>
      </c>
      <c r="EY31" s="36">
        <v>5166.9862311879606</v>
      </c>
      <c r="EZ31" s="36">
        <v>5956.9667009955374</v>
      </c>
      <c r="FA31" s="36">
        <v>6057</v>
      </c>
      <c r="FB31" s="36">
        <v>6194.0558035714284</v>
      </c>
      <c r="FC31" s="36">
        <v>6171.9681862905873</v>
      </c>
      <c r="FD31" s="36">
        <v>6701.4296824368112</v>
      </c>
      <c r="FE31" s="36">
        <v>5834.9274166941605</v>
      </c>
    </row>
    <row r="32" spans="1:161" s="20" customFormat="1" x14ac:dyDescent="0.2">
      <c r="A32" s="56" t="s">
        <v>48</v>
      </c>
      <c r="B32" s="40">
        <v>18.046171171171171</v>
      </c>
      <c r="C32" s="40">
        <v>17.943122624243276</v>
      </c>
      <c r="D32" s="40">
        <v>17.025170044539585</v>
      </c>
      <c r="E32" s="40">
        <v>17.816774719120193</v>
      </c>
      <c r="F32" s="40">
        <v>17.973154362416107</v>
      </c>
      <c r="G32" s="40">
        <v>17.898528562204778</v>
      </c>
      <c r="H32" s="36">
        <v>17.885408915646352</v>
      </c>
      <c r="I32" s="36">
        <v>17.242883995703544</v>
      </c>
      <c r="J32" s="36">
        <v>17.220564529958502</v>
      </c>
      <c r="K32" s="36">
        <v>17.56608113062898</v>
      </c>
      <c r="L32" s="36">
        <v>16.698601264610076</v>
      </c>
      <c r="M32" s="36">
        <v>17</v>
      </c>
      <c r="N32" s="36">
        <v>16.307312451551777</v>
      </c>
      <c r="O32" s="36">
        <v>15.788248304764121</v>
      </c>
      <c r="P32" s="36">
        <v>15.986295801637535</v>
      </c>
      <c r="Q32" s="36">
        <v>17.041886367675811</v>
      </c>
      <c r="R32" s="35">
        <v>73.127925117004679</v>
      </c>
      <c r="S32" s="40">
        <v>76.755590427618671</v>
      </c>
      <c r="T32" s="40">
        <v>79.355100385317385</v>
      </c>
      <c r="U32" s="40">
        <v>79.405601066869878</v>
      </c>
      <c r="V32" s="40">
        <v>80.246452576549672</v>
      </c>
      <c r="W32" s="40">
        <v>81.165749003227631</v>
      </c>
      <c r="X32" s="36">
        <v>82.621028744326779</v>
      </c>
      <c r="Y32" s="36">
        <v>77.262993965349423</v>
      </c>
      <c r="Z32" s="36">
        <v>79.028082055367449</v>
      </c>
      <c r="AA32" s="36">
        <v>82.618595825426951</v>
      </c>
      <c r="AB32" s="36">
        <v>84.853700516351111</v>
      </c>
      <c r="AC32" s="36">
        <v>85</v>
      </c>
      <c r="AD32" s="36">
        <v>87.323943661971825</v>
      </c>
      <c r="AE32" s="36">
        <v>88.129032258064527</v>
      </c>
      <c r="AF32" s="36">
        <v>88.775880857246634</v>
      </c>
      <c r="AG32" s="36">
        <v>87.849817486528764</v>
      </c>
      <c r="AH32" s="35">
        <v>32.059282371294849</v>
      </c>
      <c r="AI32" s="40">
        <v>30.816006276971365</v>
      </c>
      <c r="AJ32" s="40">
        <v>32.001622388967753</v>
      </c>
      <c r="AK32" s="40">
        <v>34.36845113354925</v>
      </c>
      <c r="AL32" s="40">
        <v>33.271097834204632</v>
      </c>
      <c r="AM32" s="40">
        <v>32.713119422821343</v>
      </c>
      <c r="AN32" s="36">
        <v>38.42662632375189</v>
      </c>
      <c r="AO32" s="36">
        <v>27.05859451041464</v>
      </c>
      <c r="AP32" s="36">
        <v>27.44473212507469</v>
      </c>
      <c r="AQ32" s="36">
        <v>35.161290322580648</v>
      </c>
      <c r="AR32" s="36">
        <v>32.147638171734556</v>
      </c>
      <c r="AS32" s="36">
        <v>38</v>
      </c>
      <c r="AT32" s="36">
        <v>37.728873239436624</v>
      </c>
      <c r="AU32" s="36">
        <v>34.838709677419352</v>
      </c>
      <c r="AV32" s="36">
        <v>34.7439157282964</v>
      </c>
      <c r="AW32" s="36">
        <v>32.104988701547022</v>
      </c>
      <c r="AX32" s="35">
        <v>22.99141965678627</v>
      </c>
      <c r="AY32" s="40">
        <v>22.655943507257746</v>
      </c>
      <c r="AZ32" s="40">
        <v>26.789697830054752</v>
      </c>
      <c r="BA32" s="40">
        <v>23.7759573252048</v>
      </c>
      <c r="BB32" s="40">
        <v>22.31142643764003</v>
      </c>
      <c r="BC32" s="40">
        <v>22.289728498196318</v>
      </c>
      <c r="BD32" s="36">
        <v>20.726172465960666</v>
      </c>
      <c r="BE32" s="36">
        <v>20.556745182012847</v>
      </c>
      <c r="BF32" s="36">
        <v>18.402708623780121</v>
      </c>
      <c r="BG32" s="36">
        <v>14.686907020872866</v>
      </c>
      <c r="BH32" s="36">
        <v>13.635494358385925</v>
      </c>
      <c r="BI32" s="36">
        <v>12</v>
      </c>
      <c r="BJ32" s="36">
        <v>15.228873239436618</v>
      </c>
      <c r="BK32" s="36">
        <v>14.267281105990785</v>
      </c>
      <c r="BL32" s="36">
        <v>14.838358154740284</v>
      </c>
      <c r="BM32" s="36">
        <v>12.706414044846168</v>
      </c>
      <c r="BN32" s="35">
        <v>28.061622464898594</v>
      </c>
      <c r="BO32" s="40">
        <v>29.482149862691255</v>
      </c>
      <c r="BP32" s="40">
        <v>35.7331170148043</v>
      </c>
      <c r="BQ32" s="40">
        <v>33.930272432844347</v>
      </c>
      <c r="BR32" s="40">
        <v>33.457804331590744</v>
      </c>
      <c r="BS32" s="40">
        <v>38.560850579077268</v>
      </c>
      <c r="BT32" s="36">
        <v>42.90847201210287</v>
      </c>
      <c r="BU32" s="36">
        <v>36.344169748880667</v>
      </c>
      <c r="BV32" s="36">
        <v>33.041226847241582</v>
      </c>
      <c r="BW32" s="36">
        <v>40.872865275142317</v>
      </c>
      <c r="BX32" s="36">
        <v>43.794224517116085</v>
      </c>
      <c r="BY32" s="36">
        <v>43</v>
      </c>
      <c r="BZ32" s="36">
        <v>56.161971830985912</v>
      </c>
      <c r="CA32" s="36">
        <v>63.170506912442391</v>
      </c>
      <c r="CB32" s="36">
        <v>63.058481656374866</v>
      </c>
      <c r="CC32" s="36">
        <v>59.812271858160962</v>
      </c>
      <c r="CD32" s="35">
        <v>48.537441497659906</v>
      </c>
      <c r="CE32" s="40">
        <v>49.313456257355824</v>
      </c>
      <c r="CF32" s="40">
        <v>49.036706550395458</v>
      </c>
      <c r="CG32" s="40">
        <v>55.286721280243853</v>
      </c>
      <c r="CH32" s="40">
        <v>54.406273338312175</v>
      </c>
      <c r="CI32" s="40">
        <v>53.085247769128543</v>
      </c>
      <c r="CJ32" s="36">
        <v>52.590771558245088</v>
      </c>
      <c r="CK32" s="36">
        <v>48.861203036791899</v>
      </c>
      <c r="CL32" s="36">
        <v>51.663015335590522</v>
      </c>
      <c r="CM32" s="36">
        <v>51.119544592030365</v>
      </c>
      <c r="CN32" s="36">
        <v>55.440810862497614</v>
      </c>
      <c r="CO32" s="36">
        <v>59</v>
      </c>
      <c r="CP32" s="36">
        <v>56.690140845070424</v>
      </c>
      <c r="CQ32" s="36">
        <v>53.253456221198157</v>
      </c>
      <c r="CR32" s="36">
        <v>52.12495459498728</v>
      </c>
      <c r="CS32" s="36">
        <v>51.12115418042761</v>
      </c>
      <c r="CT32" s="35">
        <v>2365.8442822384427</v>
      </c>
      <c r="CU32" s="40">
        <v>2536.6486314449394</v>
      </c>
      <c r="CV32" s="40">
        <v>2761.8073510773129</v>
      </c>
      <c r="CW32" s="40">
        <v>3010.4185144124167</v>
      </c>
      <c r="CX32" s="40">
        <v>3056.0241301907968</v>
      </c>
      <c r="CY32" s="40">
        <v>2995.8061520603596</v>
      </c>
      <c r="CZ32" s="36">
        <v>3089.6304133858266</v>
      </c>
      <c r="DA32" s="36">
        <v>2949.8827338129495</v>
      </c>
      <c r="DB32" s="36">
        <v>3447.1132075471696</v>
      </c>
      <c r="DC32" s="36">
        <v>3162.218564490016</v>
      </c>
      <c r="DD32" s="36">
        <v>4792.8328375966685</v>
      </c>
      <c r="DE32" s="36">
        <v>4661</v>
      </c>
      <c r="DF32" s="36">
        <v>4269.8096126924875</v>
      </c>
      <c r="DG32" s="36">
        <v>4400.5428571428574</v>
      </c>
      <c r="DH32" s="36">
        <v>4365.1008886565605</v>
      </c>
      <c r="DI32" s="36">
        <v>4502.7292907417432</v>
      </c>
      <c r="DJ32" s="35">
        <v>935.16200169635283</v>
      </c>
      <c r="DK32" s="40">
        <v>1288.2095238095237</v>
      </c>
      <c r="DL32" s="40">
        <v>1748.9114307342923</v>
      </c>
      <c r="DM32" s="40">
        <v>1973.5993589743589</v>
      </c>
      <c r="DN32" s="40">
        <v>1985.8485355648536</v>
      </c>
      <c r="DO32" s="40">
        <v>2215.0017035775127</v>
      </c>
      <c r="DP32" s="36">
        <v>2327.712591240876</v>
      </c>
      <c r="DQ32" s="36">
        <v>2355.660984848485</v>
      </c>
      <c r="DR32" s="36">
        <v>2490.9632034632036</v>
      </c>
      <c r="DS32" s="36">
        <v>2078.3488372093025</v>
      </c>
      <c r="DT32" s="36">
        <v>2104.9733520336604</v>
      </c>
      <c r="DU32" s="36">
        <v>2357</v>
      </c>
      <c r="DV32" s="36">
        <v>2520.8242774566475</v>
      </c>
      <c r="DW32" s="36">
        <v>2368.3682170542634</v>
      </c>
      <c r="DX32" s="36">
        <v>2423.0979192166465</v>
      </c>
      <c r="DY32" s="36">
        <v>2870.4418604651164</v>
      </c>
      <c r="DZ32" s="35">
        <v>1935.348853370396</v>
      </c>
      <c r="EA32" s="40">
        <v>1384.0139720558882</v>
      </c>
      <c r="EB32" s="40">
        <v>1913.2973893303065</v>
      </c>
      <c r="EC32" s="40">
        <v>2304.9921392476135</v>
      </c>
      <c r="ED32" s="40">
        <v>2875.8922991071427</v>
      </c>
      <c r="EE32" s="40">
        <v>2363.7946824224518</v>
      </c>
      <c r="EF32" s="36">
        <v>2652.4711326575584</v>
      </c>
      <c r="EG32" s="36">
        <v>2700.3433315479379</v>
      </c>
      <c r="EH32" s="36">
        <v>3603.7317661241714</v>
      </c>
      <c r="EI32" s="36">
        <v>3786.9828226555246</v>
      </c>
      <c r="EJ32" s="36">
        <v>3520.8288209606985</v>
      </c>
      <c r="EK32" s="36">
        <v>3499</v>
      </c>
      <c r="EL32" s="36">
        <v>3601.5335423197494</v>
      </c>
      <c r="EM32" s="36">
        <v>4012.136854391596</v>
      </c>
      <c r="EN32" s="36">
        <v>3878.5915898617513</v>
      </c>
      <c r="EO32" s="36">
        <v>4083.2685265911073</v>
      </c>
      <c r="EP32" s="35">
        <v>2938.6813981518681</v>
      </c>
      <c r="EQ32" s="40">
        <v>3304.9956245027843</v>
      </c>
      <c r="ER32" s="40">
        <v>3351.3349875930521</v>
      </c>
      <c r="ES32" s="40">
        <v>3332.2660234321156</v>
      </c>
      <c r="ET32" s="48">
        <v>3483.9605353466027</v>
      </c>
      <c r="EU32" s="40">
        <v>3661.4413447782545</v>
      </c>
      <c r="EV32" s="36">
        <v>3827.9654800431499</v>
      </c>
      <c r="EW32" s="36">
        <v>4318.7454183266937</v>
      </c>
      <c r="EX32" s="36">
        <v>4832.8411719352353</v>
      </c>
      <c r="EY32" s="36">
        <v>5397.1989606533034</v>
      </c>
      <c r="EZ32" s="36">
        <v>5793.3690927906173</v>
      </c>
      <c r="FA32" s="36">
        <v>5875</v>
      </c>
      <c r="FB32" s="36">
        <v>6054.7875776397514</v>
      </c>
      <c r="FC32" s="36">
        <v>6200.8411214953267</v>
      </c>
      <c r="FD32" s="36">
        <v>6208.9731707317069</v>
      </c>
      <c r="FE32" s="36">
        <v>6295.8480108806525</v>
      </c>
    </row>
    <row r="33" spans="1:161" s="20" customFormat="1" x14ac:dyDescent="0.2">
      <c r="A33" s="56" t="s">
        <v>50</v>
      </c>
      <c r="B33" s="40">
        <v>16.453460365037735</v>
      </c>
      <c r="C33" s="40">
        <v>14.017162509599654</v>
      </c>
      <c r="D33" s="40">
        <v>14.299296444190912</v>
      </c>
      <c r="E33" s="40">
        <v>13.637562648377738</v>
      </c>
      <c r="F33" s="40">
        <v>7.9704965836644837</v>
      </c>
      <c r="G33" s="40">
        <v>9.7758736183990163</v>
      </c>
      <c r="H33" s="36">
        <v>10.11596115772603</v>
      </c>
      <c r="I33" s="36">
        <v>12.500295487317684</v>
      </c>
      <c r="J33" s="36">
        <v>8.9443308885415416</v>
      </c>
      <c r="K33" s="36">
        <v>14.430689123851018</v>
      </c>
      <c r="L33" s="36">
        <v>14.083082667773054</v>
      </c>
      <c r="M33" s="36">
        <v>15</v>
      </c>
      <c r="N33" s="36">
        <v>14.391392064559517</v>
      </c>
      <c r="O33" s="36">
        <v>14.65281173594132</v>
      </c>
      <c r="P33" s="36">
        <v>16.104868913857679</v>
      </c>
      <c r="Q33" s="36">
        <v>16.415141299183205</v>
      </c>
      <c r="R33" s="35">
        <v>56.798959011060511</v>
      </c>
      <c r="S33" s="40">
        <v>82.181991424487848</v>
      </c>
      <c r="T33" s="40">
        <v>85.039893617021278</v>
      </c>
      <c r="U33" s="40">
        <v>85.858585858585855</v>
      </c>
      <c r="V33" s="40">
        <v>84.630559540889521</v>
      </c>
      <c r="W33" s="40">
        <v>82.698072805139191</v>
      </c>
      <c r="X33" s="36">
        <v>78.085474637198772</v>
      </c>
      <c r="Y33" s="36">
        <v>88.388804841149778</v>
      </c>
      <c r="Z33" s="36">
        <v>74.741228659766108</v>
      </c>
      <c r="AA33" s="36">
        <v>85.088365243004418</v>
      </c>
      <c r="AB33" s="36">
        <v>88.768182655127973</v>
      </c>
      <c r="AC33" s="36">
        <v>90</v>
      </c>
      <c r="AD33" s="36">
        <v>91.156109380408452</v>
      </c>
      <c r="AE33" s="36">
        <v>93.008509928249623</v>
      </c>
      <c r="AF33" s="36">
        <v>89.181630850750665</v>
      </c>
      <c r="AG33" s="36">
        <v>89.290144727773949</v>
      </c>
      <c r="AH33" s="35">
        <v>17.924528301886792</v>
      </c>
      <c r="AI33" s="40">
        <v>14.316341114816581</v>
      </c>
      <c r="AJ33" s="40">
        <v>14.87145390070922</v>
      </c>
      <c r="AK33" s="40">
        <v>16.118633139909736</v>
      </c>
      <c r="AL33" s="40">
        <v>18.023672883787661</v>
      </c>
      <c r="AM33" s="40">
        <v>18.829407566024265</v>
      </c>
      <c r="AN33" s="36">
        <v>16.921847956330716</v>
      </c>
      <c r="AO33" s="36">
        <v>16.754916792738275</v>
      </c>
      <c r="AP33" s="36">
        <v>18.658421830891246</v>
      </c>
      <c r="AQ33" s="36">
        <v>19.016936671575845</v>
      </c>
      <c r="AR33" s="36">
        <v>29.368440434542443</v>
      </c>
      <c r="AS33" s="36">
        <v>37</v>
      </c>
      <c r="AT33" s="36">
        <v>36.915887850467286</v>
      </c>
      <c r="AU33" s="36">
        <v>36.325713332220928</v>
      </c>
      <c r="AV33" s="36">
        <v>36.679423020312043</v>
      </c>
      <c r="AW33" s="36">
        <v>35.575465196416268</v>
      </c>
      <c r="AX33" s="35">
        <v>24.75601821730644</v>
      </c>
      <c r="AY33" s="40">
        <v>71.081467365412095</v>
      </c>
      <c r="AZ33" s="40">
        <v>73.24911347517731</v>
      </c>
      <c r="BA33" s="40">
        <v>71.480765097786374</v>
      </c>
      <c r="BB33" s="40">
        <v>68.615494978479191</v>
      </c>
      <c r="BC33" s="40">
        <v>64.753747323340477</v>
      </c>
      <c r="BD33" s="36">
        <v>60.125149780322197</v>
      </c>
      <c r="BE33" s="36">
        <v>71.974281391830559</v>
      </c>
      <c r="BF33" s="36">
        <v>60.868396289823899</v>
      </c>
      <c r="BG33" s="36">
        <v>75.147275405007363</v>
      </c>
      <c r="BH33" s="36">
        <v>68.587737064997228</v>
      </c>
      <c r="BI33" s="36">
        <v>66</v>
      </c>
      <c r="BJ33" s="36">
        <v>64.295604015230182</v>
      </c>
      <c r="BK33" s="36">
        <v>70.065075921908885</v>
      </c>
      <c r="BL33" s="36">
        <v>69.237562555195765</v>
      </c>
      <c r="BM33" s="36">
        <v>64.548587181254305</v>
      </c>
      <c r="BN33" s="35">
        <v>13.402732595966169</v>
      </c>
      <c r="BO33" s="40">
        <v>15.007146260123868</v>
      </c>
      <c r="BP33" s="40">
        <v>28.945035460992909</v>
      </c>
      <c r="BQ33" s="40">
        <v>15.258972705781215</v>
      </c>
      <c r="BR33" s="40">
        <v>20.677905308464851</v>
      </c>
      <c r="BS33" s="40">
        <v>29.607423269093502</v>
      </c>
      <c r="BT33" s="36">
        <v>26.680868060178405</v>
      </c>
      <c r="BU33" s="36">
        <v>38.975037821482601</v>
      </c>
      <c r="BV33" s="36">
        <v>33.673880897970157</v>
      </c>
      <c r="BW33" s="36">
        <v>40.500736377025035</v>
      </c>
      <c r="BX33" s="36">
        <v>41.097403793039952</v>
      </c>
      <c r="BY33" s="36">
        <v>57</v>
      </c>
      <c r="BZ33" s="36">
        <v>48.459674627898927</v>
      </c>
      <c r="CA33" s="36">
        <v>49.741364925746709</v>
      </c>
      <c r="CB33" s="36">
        <v>41.698557550780102</v>
      </c>
      <c r="CC33" s="36">
        <v>42.880771881461058</v>
      </c>
      <c r="CD33" s="35">
        <v>17.306441119063109</v>
      </c>
      <c r="CE33" s="40">
        <v>17.341591233920912</v>
      </c>
      <c r="CF33" s="40">
        <v>18.284574468085108</v>
      </c>
      <c r="CG33" s="40">
        <v>19.535783365570598</v>
      </c>
      <c r="CH33" s="40">
        <v>18.776901004304161</v>
      </c>
      <c r="CI33" s="40">
        <v>17.773019271948609</v>
      </c>
      <c r="CJ33" s="36">
        <v>17.600852083610704</v>
      </c>
      <c r="CK33" s="36">
        <v>20.0642965204236</v>
      </c>
      <c r="CL33" s="36">
        <v>16.668907111170856</v>
      </c>
      <c r="CM33" s="36">
        <v>27.025036818851252</v>
      </c>
      <c r="CN33" s="36">
        <v>32.351316516295341</v>
      </c>
      <c r="CO33" s="36">
        <v>53</v>
      </c>
      <c r="CP33" s="36">
        <v>59.190031152647968</v>
      </c>
      <c r="CQ33" s="36">
        <v>40.196896379108956</v>
      </c>
      <c r="CR33" s="36">
        <v>39.593759199293494</v>
      </c>
      <c r="CS33" s="36">
        <v>38.263266712611994</v>
      </c>
      <c r="CT33" s="35">
        <v>2090.0925589836661</v>
      </c>
      <c r="CU33" s="40">
        <v>2224.5623960066555</v>
      </c>
      <c r="CV33" s="40">
        <v>2531.2682563338303</v>
      </c>
      <c r="CW33" s="40">
        <v>2708.0039999999999</v>
      </c>
      <c r="CX33" s="40">
        <v>2783.5691542288555</v>
      </c>
      <c r="CY33" s="40">
        <v>2823.2623199393479</v>
      </c>
      <c r="CZ33" s="36">
        <v>2199.9323367427223</v>
      </c>
      <c r="DA33" s="36">
        <v>3180.8939051918737</v>
      </c>
      <c r="DB33" s="36">
        <v>3310.9927953890492</v>
      </c>
      <c r="DC33" s="36">
        <v>3681.3852855759924</v>
      </c>
      <c r="DD33" s="36">
        <v>4547.5956112852664</v>
      </c>
      <c r="DE33" s="36">
        <v>4139</v>
      </c>
      <c r="DF33" s="36">
        <v>4422.7674636661977</v>
      </c>
      <c r="DG33" s="36">
        <v>4137.6779972439135</v>
      </c>
      <c r="DH33" s="36">
        <v>4396.5642054574637</v>
      </c>
      <c r="DI33" s="36">
        <v>4397.0724525377764</v>
      </c>
      <c r="DJ33" s="35">
        <v>2048.6649145860711</v>
      </c>
      <c r="DK33" s="40">
        <v>2117.4745308310994</v>
      </c>
      <c r="DL33" s="40">
        <v>2036.0296520423601</v>
      </c>
      <c r="DM33" s="40">
        <v>2070.0375826819004</v>
      </c>
      <c r="DN33" s="40">
        <v>1967.7663355985364</v>
      </c>
      <c r="DO33" s="40">
        <v>1701.1391093474426</v>
      </c>
      <c r="DP33" s="36">
        <v>1330.2331709477414</v>
      </c>
      <c r="DQ33" s="36">
        <v>1582.5730425643721</v>
      </c>
      <c r="DR33" s="36">
        <v>1777.3968639575971</v>
      </c>
      <c r="DS33" s="36">
        <v>1846.7898089171974</v>
      </c>
      <c r="DT33" s="36">
        <v>1791.086711409396</v>
      </c>
      <c r="DU33" s="36">
        <v>1698</v>
      </c>
      <c r="DV33" s="36">
        <v>2357.4465679676987</v>
      </c>
      <c r="DW33" s="36">
        <v>2535.3234103357941</v>
      </c>
      <c r="DX33" s="36">
        <v>2273.3488520408164</v>
      </c>
      <c r="DY33" s="36">
        <v>2462.7595558402732</v>
      </c>
      <c r="DZ33" s="35">
        <v>2539.3252427184466</v>
      </c>
      <c r="EA33" s="40">
        <v>1881.2222222222222</v>
      </c>
      <c r="EB33" s="40">
        <v>1907.2174578866768</v>
      </c>
      <c r="EC33" s="40">
        <v>2482.4014084507044</v>
      </c>
      <c r="ED33" s="40">
        <v>2766.779705117086</v>
      </c>
      <c r="EE33" s="40">
        <v>1721.632594021215</v>
      </c>
      <c r="EF33" s="36">
        <v>1519.2255489021957</v>
      </c>
      <c r="EG33" s="36">
        <v>2314.8830664725861</v>
      </c>
      <c r="EH33" s="36">
        <v>2078.3085828343314</v>
      </c>
      <c r="EI33" s="36">
        <v>2757.3190909090908</v>
      </c>
      <c r="EJ33" s="36">
        <v>3852.2352150537636</v>
      </c>
      <c r="EK33" s="36">
        <v>2594</v>
      </c>
      <c r="EL33" s="36">
        <v>2343.6707142857144</v>
      </c>
      <c r="EM33" s="36">
        <v>2205.5420999664543</v>
      </c>
      <c r="EN33" s="36">
        <v>2595.3713378044476</v>
      </c>
      <c r="EO33" s="36">
        <v>2442.6255223400835</v>
      </c>
      <c r="EP33" s="35">
        <v>2252.7631578947367</v>
      </c>
      <c r="EQ33" s="40">
        <v>2769.3516483516482</v>
      </c>
      <c r="ER33" s="40">
        <v>3035.2387878787877</v>
      </c>
      <c r="ES33" s="40">
        <v>3017.5489548954897</v>
      </c>
      <c r="ET33" s="48">
        <v>3099.7889207258836</v>
      </c>
      <c r="EU33" s="40">
        <v>3461.4200803212852</v>
      </c>
      <c r="EV33" s="36">
        <v>4007.9629349470501</v>
      </c>
      <c r="EW33" s="36">
        <v>3644.2327992459946</v>
      </c>
      <c r="EX33" s="36">
        <v>4313.4258064516125</v>
      </c>
      <c r="EY33" s="36">
        <v>4732.1246594005452</v>
      </c>
      <c r="EZ33" s="36">
        <v>5458.4365395560617</v>
      </c>
      <c r="FA33" s="36">
        <v>5613</v>
      </c>
      <c r="FB33" s="36">
        <v>6638.2149122807014</v>
      </c>
      <c r="FC33" s="36">
        <v>7277.7471980074724</v>
      </c>
      <c r="FD33" s="36">
        <v>7017.8687732342005</v>
      </c>
      <c r="FE33" s="36">
        <v>5974.4254322766574</v>
      </c>
    </row>
    <row r="34" spans="1:161" s="20" customFormat="1" x14ac:dyDescent="0.2">
      <c r="A34" s="56" t="s">
        <v>53</v>
      </c>
      <c r="B34" s="40">
        <v>16.762108643296759</v>
      </c>
      <c r="C34" s="40">
        <v>16.028997180829641</v>
      </c>
      <c r="D34" s="40">
        <v>15.833469922963447</v>
      </c>
      <c r="E34" s="40">
        <v>16.830440587449932</v>
      </c>
      <c r="F34" s="40">
        <v>15.850889060688056</v>
      </c>
      <c r="G34" s="40">
        <v>15.635202271114265</v>
      </c>
      <c r="H34" s="36">
        <v>15.232831608654751</v>
      </c>
      <c r="I34" s="36">
        <v>16.331997935458499</v>
      </c>
      <c r="J34" s="36">
        <v>14.74651287553648</v>
      </c>
      <c r="K34" s="36">
        <v>16.430988919282303</v>
      </c>
      <c r="L34" s="36">
        <v>16.535637710350205</v>
      </c>
      <c r="M34" s="36">
        <v>16</v>
      </c>
      <c r="N34" s="36">
        <v>14.961137204372585</v>
      </c>
      <c r="O34" s="36">
        <v>14.66572955934658</v>
      </c>
      <c r="P34" s="36">
        <v>14.758786291202794</v>
      </c>
      <c r="Q34" s="36">
        <v>13.96999005694658</v>
      </c>
      <c r="R34" s="35">
        <v>93.279054916985942</v>
      </c>
      <c r="S34" s="40">
        <v>93.199329983249584</v>
      </c>
      <c r="T34" s="40">
        <v>89.906832298136635</v>
      </c>
      <c r="U34" s="40">
        <v>91.020149135332389</v>
      </c>
      <c r="V34" s="40">
        <v>93.949093126047856</v>
      </c>
      <c r="W34" s="40">
        <v>95.021939779089124</v>
      </c>
      <c r="X34" s="36">
        <v>93.7007874015748</v>
      </c>
      <c r="Y34" s="36">
        <v>92.445447705041389</v>
      </c>
      <c r="Z34" s="36">
        <v>92.405638926784903</v>
      </c>
      <c r="AA34" s="36">
        <v>93.383182844243791</v>
      </c>
      <c r="AB34" s="36">
        <v>92.652259332023576</v>
      </c>
      <c r="AC34" s="36">
        <v>96</v>
      </c>
      <c r="AD34" s="36">
        <v>96.860675093763021</v>
      </c>
      <c r="AE34" s="36">
        <v>97.415045018878885</v>
      </c>
      <c r="AF34" s="36">
        <v>97.130601981955337</v>
      </c>
      <c r="AG34" s="36">
        <v>96.101585247492721</v>
      </c>
      <c r="AH34" s="35">
        <v>34.514687100894001</v>
      </c>
      <c r="AI34" s="40">
        <v>36.549413735343386</v>
      </c>
      <c r="AJ34" s="40">
        <v>37.094547964113183</v>
      </c>
      <c r="AK34" s="40">
        <v>35.966999841345391</v>
      </c>
      <c r="AL34" s="40">
        <v>37.844840725499161</v>
      </c>
      <c r="AM34" s="40">
        <v>36.14767740959298</v>
      </c>
      <c r="AN34" s="36">
        <v>33.148062374556119</v>
      </c>
      <c r="AO34" s="36">
        <v>32.385252069224975</v>
      </c>
      <c r="AP34" s="36">
        <v>34.65211459754434</v>
      </c>
      <c r="AQ34" s="36">
        <v>34.22686230248307</v>
      </c>
      <c r="AR34" s="36">
        <v>40.471512770137522</v>
      </c>
      <c r="AS34" s="36">
        <v>46</v>
      </c>
      <c r="AT34" s="36">
        <v>45.450757049590223</v>
      </c>
      <c r="AU34" s="36">
        <v>45.323845483589892</v>
      </c>
      <c r="AV34" s="36">
        <v>43.691761573731696</v>
      </c>
      <c r="AW34" s="36">
        <v>45.778065351019087</v>
      </c>
      <c r="AX34" s="35">
        <v>70.641762452107287</v>
      </c>
      <c r="AY34" s="40">
        <v>65.963149078726971</v>
      </c>
      <c r="AZ34" s="40">
        <v>73.084886128364388</v>
      </c>
      <c r="BA34" s="40">
        <v>70.79168649849278</v>
      </c>
      <c r="BB34" s="40">
        <v>70.55326931870141</v>
      </c>
      <c r="BC34" s="40">
        <v>76.880012104705713</v>
      </c>
      <c r="BD34" s="36">
        <v>69.245020842982868</v>
      </c>
      <c r="BE34" s="36">
        <v>72.550790067720101</v>
      </c>
      <c r="BF34" s="36">
        <v>70.228891920569964</v>
      </c>
      <c r="BG34" s="36">
        <v>67.945823927765232</v>
      </c>
      <c r="BH34" s="36">
        <v>66.18205631958088</v>
      </c>
      <c r="BI34" s="36">
        <v>74</v>
      </c>
      <c r="BJ34" s="36">
        <v>69.370745936935691</v>
      </c>
      <c r="BK34" s="36">
        <v>71.478361893697368</v>
      </c>
      <c r="BL34" s="36">
        <v>60.848986836266825</v>
      </c>
      <c r="BM34" s="36">
        <v>71.158201229375607</v>
      </c>
      <c r="BN34" s="35">
        <v>56.59323116219668</v>
      </c>
      <c r="BO34" s="40">
        <v>58.743718592964825</v>
      </c>
      <c r="BP34" s="40">
        <v>30.400276052449964</v>
      </c>
      <c r="BQ34" s="40">
        <v>46.72378232587657</v>
      </c>
      <c r="BR34" s="40">
        <v>51.135497637555247</v>
      </c>
      <c r="BS34" s="40">
        <v>51.339083068542898</v>
      </c>
      <c r="BT34" s="36">
        <v>54.485101127064993</v>
      </c>
      <c r="BU34" s="36">
        <v>54.762979683972915</v>
      </c>
      <c r="BV34" s="36">
        <v>47.870244050325908</v>
      </c>
      <c r="BW34" s="36">
        <v>56.67325056433409</v>
      </c>
      <c r="BX34" s="36">
        <v>52.612966601178776</v>
      </c>
      <c r="BY34" s="36">
        <v>47</v>
      </c>
      <c r="BZ34" s="36">
        <v>47.464925684122797</v>
      </c>
      <c r="CA34" s="36">
        <v>45.803078710426952</v>
      </c>
      <c r="CB34" s="36">
        <v>49.637627569886114</v>
      </c>
      <c r="CC34" s="36">
        <v>46.198641216434808</v>
      </c>
      <c r="CD34" s="35">
        <v>25</v>
      </c>
      <c r="CE34" s="40">
        <v>29.045226130653269</v>
      </c>
      <c r="CF34" s="40">
        <v>29.468599033816425</v>
      </c>
      <c r="CG34" s="40">
        <v>27.828018403934635</v>
      </c>
      <c r="CH34" s="40">
        <v>28.684651729919221</v>
      </c>
      <c r="CI34" s="40">
        <v>28.052655469813892</v>
      </c>
      <c r="CJ34" s="36">
        <v>27.852400802840823</v>
      </c>
      <c r="CK34" s="36">
        <v>27.795334838224228</v>
      </c>
      <c r="CL34" s="36">
        <v>24.829467939972716</v>
      </c>
      <c r="CM34" s="36">
        <v>29.331264108352144</v>
      </c>
      <c r="CN34" s="36">
        <v>32.416502946954814</v>
      </c>
      <c r="CO34" s="36">
        <v>33</v>
      </c>
      <c r="CP34" s="36">
        <v>48.923461591887765</v>
      </c>
      <c r="CQ34" s="36">
        <v>38.614580307871044</v>
      </c>
      <c r="CR34" s="36">
        <v>38.056500517674898</v>
      </c>
      <c r="CS34" s="36">
        <v>50.016175994823683</v>
      </c>
      <c r="CT34" s="35">
        <v>2365.054116558742</v>
      </c>
      <c r="CU34" s="40">
        <v>2705.0064161319892</v>
      </c>
      <c r="CV34" s="40">
        <v>2819.2795348837208</v>
      </c>
      <c r="CW34" s="40">
        <v>3026.2606969563299</v>
      </c>
      <c r="CX34" s="40">
        <v>2924.7494965767219</v>
      </c>
      <c r="CY34" s="40">
        <v>3101.3909585600668</v>
      </c>
      <c r="CZ34" s="36">
        <v>3039.1863064741501</v>
      </c>
      <c r="DA34" s="36">
        <v>2786.7704460966543</v>
      </c>
      <c r="DB34" s="36">
        <v>3460.3162729658793</v>
      </c>
      <c r="DC34" s="36">
        <v>3961.626133553174</v>
      </c>
      <c r="DD34" s="36">
        <v>4719.0233009708736</v>
      </c>
      <c r="DE34" s="36">
        <v>4762</v>
      </c>
      <c r="DF34" s="36">
        <v>4424.3905867970661</v>
      </c>
      <c r="DG34" s="36">
        <v>4475.4671579621918</v>
      </c>
      <c r="DH34" s="36">
        <v>4556.6113744075828</v>
      </c>
      <c r="DI34" s="36">
        <v>4570.1830388692579</v>
      </c>
      <c r="DJ34" s="35">
        <v>1982.3001129943502</v>
      </c>
      <c r="DK34" s="40">
        <v>1957.7932960893854</v>
      </c>
      <c r="DL34" s="40">
        <v>2296.9199716713879</v>
      </c>
      <c r="DM34" s="40">
        <v>2110.4249215598388</v>
      </c>
      <c r="DN34" s="40">
        <v>2255.4906027219704</v>
      </c>
      <c r="DO34" s="40">
        <v>2342.1899232434562</v>
      </c>
      <c r="DP34" s="36">
        <v>2608.3478260869565</v>
      </c>
      <c r="DQ34" s="36">
        <v>1912.7164488695291</v>
      </c>
      <c r="DR34" s="36">
        <v>2316.9263975825597</v>
      </c>
      <c r="DS34" s="36">
        <v>2438.8332641196012</v>
      </c>
      <c r="DT34" s="36">
        <v>2491.4177716208192</v>
      </c>
      <c r="DU34" s="36">
        <v>3229</v>
      </c>
      <c r="DV34" s="36">
        <v>2949.9587505006007</v>
      </c>
      <c r="DW34" s="36">
        <v>3144.2602600568875</v>
      </c>
      <c r="DX34" s="36">
        <v>2604.5624696159457</v>
      </c>
      <c r="DY34" s="36">
        <v>3485.6187769947715</v>
      </c>
      <c r="DZ34" s="35">
        <v>1180.5503526093089</v>
      </c>
      <c r="EA34" s="40">
        <v>1226.0929569432562</v>
      </c>
      <c r="EB34" s="40">
        <v>1622.6674233825199</v>
      </c>
      <c r="EC34" s="40">
        <v>1489.6910016977929</v>
      </c>
      <c r="ED34" s="40">
        <v>1477.6301043219075</v>
      </c>
      <c r="EE34" s="40">
        <v>1574.7020335985853</v>
      </c>
      <c r="EF34" s="36">
        <v>1580.9158401813545</v>
      </c>
      <c r="EG34" s="36">
        <v>1875.2091233855456</v>
      </c>
      <c r="EH34" s="36">
        <v>2329.2539582013933</v>
      </c>
      <c r="EI34" s="36">
        <v>2684.5538959422456</v>
      </c>
      <c r="EJ34" s="36">
        <v>2608.5319890465521</v>
      </c>
      <c r="EK34" s="36">
        <v>3222</v>
      </c>
      <c r="EL34" s="36">
        <v>3451.2575358501608</v>
      </c>
      <c r="EM34" s="36">
        <v>3693.2238427393786</v>
      </c>
      <c r="EN34" s="36">
        <v>3852.9594755661501</v>
      </c>
      <c r="EO34" s="36">
        <v>4582.2888655462184</v>
      </c>
      <c r="EP34" s="35">
        <v>2716.3007662835248</v>
      </c>
      <c r="EQ34" s="40">
        <v>2052.7370242214533</v>
      </c>
      <c r="ER34" s="40">
        <v>2216.9543325526934</v>
      </c>
      <c r="ES34" s="40">
        <v>2709.3956670467501</v>
      </c>
      <c r="ET34" s="48">
        <v>2779.7848034006374</v>
      </c>
      <c r="EU34" s="40">
        <v>2786.4789644012944</v>
      </c>
      <c r="EV34" s="36">
        <v>3234.5936807095345</v>
      </c>
      <c r="EW34" s="36">
        <v>3332.1927449918785</v>
      </c>
      <c r="EX34" s="36">
        <v>3682.7637362637361</v>
      </c>
      <c r="EY34" s="36">
        <v>4586.1240981240981</v>
      </c>
      <c r="EZ34" s="36">
        <v>4844.8404040404039</v>
      </c>
      <c r="FA34" s="36">
        <v>4940</v>
      </c>
      <c r="FB34" s="36">
        <v>5011.2762634866549</v>
      </c>
      <c r="FC34" s="36">
        <v>5085.68822865739</v>
      </c>
      <c r="FD34" s="36">
        <v>5445.6183443451228</v>
      </c>
      <c r="FE34" s="36">
        <v>5396.683699870634</v>
      </c>
    </row>
    <row r="35" spans="1:161" s="20" customFormat="1" x14ac:dyDescent="0.2">
      <c r="A35" s="56" t="s">
        <v>57</v>
      </c>
      <c r="B35" s="40">
        <v>15.243584975827446</v>
      </c>
      <c r="C35" s="40">
        <v>15.137040217546874</v>
      </c>
      <c r="D35" s="40">
        <v>15.472851552659423</v>
      </c>
      <c r="E35" s="40">
        <v>15.266019355558743</v>
      </c>
      <c r="F35" s="40">
        <v>14.645166316117471</v>
      </c>
      <c r="G35" s="40">
        <v>14.297396966470707</v>
      </c>
      <c r="H35" s="36">
        <v>14.231481623218578</v>
      </c>
      <c r="I35" s="36">
        <v>14.703309855913089</v>
      </c>
      <c r="J35" s="36">
        <v>14.870036207353332</v>
      </c>
      <c r="K35" s="36">
        <v>15.580909620494168</v>
      </c>
      <c r="L35" s="36">
        <v>14.73789649415693</v>
      </c>
      <c r="M35" s="36">
        <v>14</v>
      </c>
      <c r="N35" s="36">
        <v>13.153308024735571</v>
      </c>
      <c r="O35" s="36">
        <v>13.087590375725968</v>
      </c>
      <c r="P35" s="36">
        <v>12.927335478755655</v>
      </c>
      <c r="Q35" s="36">
        <v>13.00192787614283</v>
      </c>
      <c r="R35" s="35">
        <v>72.542083434984136</v>
      </c>
      <c r="S35" s="40">
        <v>67.781586100933694</v>
      </c>
      <c r="T35" s="40">
        <v>70.715293606859873</v>
      </c>
      <c r="U35" s="40">
        <v>70.47519582245431</v>
      </c>
      <c r="V35" s="40">
        <v>69.989361702127667</v>
      </c>
      <c r="W35" s="40">
        <v>71.249730196417005</v>
      </c>
      <c r="X35" s="36">
        <v>70.119393352694416</v>
      </c>
      <c r="Y35" s="36">
        <v>68.085994573158004</v>
      </c>
      <c r="Z35" s="36">
        <v>70.860140552311194</v>
      </c>
      <c r="AA35" s="36">
        <v>72.60623746124385</v>
      </c>
      <c r="AB35" s="36">
        <v>77.245129134571826</v>
      </c>
      <c r="AC35" s="36">
        <v>80</v>
      </c>
      <c r="AD35" s="36">
        <v>81.448538754764925</v>
      </c>
      <c r="AE35" s="36">
        <v>78.81724325303388</v>
      </c>
      <c r="AF35" s="36">
        <v>80.292234148101386</v>
      </c>
      <c r="AG35" s="36">
        <v>81.178932047666692</v>
      </c>
      <c r="AH35" s="35">
        <v>27.787265186630883</v>
      </c>
      <c r="AI35" s="40">
        <v>21.983217113816334</v>
      </c>
      <c r="AJ35" s="40">
        <v>24.867035710409205</v>
      </c>
      <c r="AK35" s="40">
        <v>26.19321148825065</v>
      </c>
      <c r="AL35" s="40">
        <v>26.436170212765958</v>
      </c>
      <c r="AM35" s="40">
        <v>26.57025685301101</v>
      </c>
      <c r="AN35" s="36">
        <v>23.297838012262019</v>
      </c>
      <c r="AO35" s="36">
        <v>22.886662492172825</v>
      </c>
      <c r="AP35" s="36">
        <v>24.042363654360091</v>
      </c>
      <c r="AQ35" s="36">
        <v>23.864672624475652</v>
      </c>
      <c r="AR35" s="36">
        <v>30.276393294064341</v>
      </c>
      <c r="AS35" s="36">
        <v>32</v>
      </c>
      <c r="AT35" s="36">
        <v>33.599564349246684</v>
      </c>
      <c r="AU35" s="36">
        <v>32.22242347400833</v>
      </c>
      <c r="AV35" s="36">
        <v>32.127717146207267</v>
      </c>
      <c r="AW35" s="36">
        <v>32.420631310834167</v>
      </c>
      <c r="AX35" s="35">
        <v>27.494510856306416</v>
      </c>
      <c r="AY35" s="40">
        <v>20.328566363314028</v>
      </c>
      <c r="AZ35" s="40">
        <v>19.320525344621732</v>
      </c>
      <c r="BA35" s="40">
        <v>16.240208877284594</v>
      </c>
      <c r="BB35" s="40">
        <v>14.946808510638299</v>
      </c>
      <c r="BC35" s="40">
        <v>12.540470537448737</v>
      </c>
      <c r="BD35" s="36">
        <v>12.82134021727439</v>
      </c>
      <c r="BE35" s="36">
        <v>13.118346900438322</v>
      </c>
      <c r="BF35" s="36">
        <v>12.332970404830249</v>
      </c>
      <c r="BG35" s="36">
        <v>22.879810322815977</v>
      </c>
      <c r="BH35" s="36">
        <v>17.444494789306752</v>
      </c>
      <c r="BI35" s="36">
        <v>9</v>
      </c>
      <c r="BJ35" s="36">
        <v>21.646396805227809</v>
      </c>
      <c r="BK35" s="36">
        <v>20.847672523093642</v>
      </c>
      <c r="BL35" s="36">
        <v>22.350500586272208</v>
      </c>
      <c r="BM35" s="36">
        <v>23.569544255435275</v>
      </c>
      <c r="BN35" s="35">
        <v>35.130519638936327</v>
      </c>
      <c r="BO35" s="40">
        <v>43.139108852381511</v>
      </c>
      <c r="BP35" s="40">
        <v>42.58113535221969</v>
      </c>
      <c r="BQ35" s="40">
        <v>44.689295039164492</v>
      </c>
      <c r="BR35" s="40">
        <v>48.542553191489361</v>
      </c>
      <c r="BS35" s="40">
        <v>46.093244118281888</v>
      </c>
      <c r="BT35" s="36">
        <v>43.261267075400667</v>
      </c>
      <c r="BU35" s="36">
        <v>41.755374660822376</v>
      </c>
      <c r="BV35" s="36">
        <v>44.699594179946551</v>
      </c>
      <c r="BW35" s="36">
        <v>49.361663322998353</v>
      </c>
      <c r="BX35" s="36">
        <v>47.46714997734481</v>
      </c>
      <c r="BY35" s="36">
        <v>52</v>
      </c>
      <c r="BZ35" s="36">
        <v>57.278998003267375</v>
      </c>
      <c r="CA35" s="36">
        <v>53.984785364970108</v>
      </c>
      <c r="CB35" s="36">
        <v>53.801749797059614</v>
      </c>
      <c r="CC35" s="36">
        <v>57.418357136359496</v>
      </c>
      <c r="CD35" s="35">
        <v>56.745547694559647</v>
      </c>
      <c r="CE35" s="40">
        <v>46.353858881928851</v>
      </c>
      <c r="CF35" s="40">
        <v>47.563225876478889</v>
      </c>
      <c r="CG35" s="40">
        <v>47.676240208877289</v>
      </c>
      <c r="CH35" s="40">
        <v>49.946808510638299</v>
      </c>
      <c r="CI35" s="40">
        <v>50.356140729548891</v>
      </c>
      <c r="CJ35" s="36">
        <v>49.639668710336665</v>
      </c>
      <c r="CK35" s="36">
        <v>44.020037570444579</v>
      </c>
      <c r="CL35" s="36">
        <v>45.91705434029496</v>
      </c>
      <c r="CM35" s="36">
        <v>47.045413095020969</v>
      </c>
      <c r="CN35" s="36">
        <v>52.71409152695967</v>
      </c>
      <c r="CO35" s="36">
        <v>55</v>
      </c>
      <c r="CP35" s="36">
        <v>55.609003448901795</v>
      </c>
      <c r="CQ35" s="36">
        <v>51.793153414236549</v>
      </c>
      <c r="CR35" s="36">
        <v>49.91431406151348</v>
      </c>
      <c r="CS35" s="36">
        <v>50.586737014463743</v>
      </c>
      <c r="CT35" s="35">
        <v>2318.0684811237929</v>
      </c>
      <c r="CU35" s="40">
        <v>2728.8682795698924</v>
      </c>
      <c r="CV35" s="40">
        <v>2758.4356176342208</v>
      </c>
      <c r="CW35" s="40">
        <v>2964.9377990430621</v>
      </c>
      <c r="CX35" s="40">
        <v>3064.1448692152917</v>
      </c>
      <c r="CY35" s="40">
        <v>3086.8866774979692</v>
      </c>
      <c r="CZ35" s="36">
        <v>3189.4076638965835</v>
      </c>
      <c r="DA35" s="36">
        <v>3617.3825809393525</v>
      </c>
      <c r="DB35" s="36">
        <v>3625.9691230959243</v>
      </c>
      <c r="DC35" s="36">
        <v>3821.7535345815818</v>
      </c>
      <c r="DD35" s="36">
        <v>4579.2074229272675</v>
      </c>
      <c r="DE35" s="36">
        <v>4889</v>
      </c>
      <c r="DF35" s="36">
        <v>4414.0510534846026</v>
      </c>
      <c r="DG35" s="36">
        <v>4434.578133783024</v>
      </c>
      <c r="DH35" s="36">
        <v>4441.6959573273443</v>
      </c>
      <c r="DI35" s="36">
        <v>4568.4337822671159</v>
      </c>
      <c r="DJ35" s="35">
        <v>1545.184117125111</v>
      </c>
      <c r="DK35" s="40">
        <v>1286.6244186046511</v>
      </c>
      <c r="DL35" s="40">
        <v>1721.5207865168538</v>
      </c>
      <c r="DM35" s="40">
        <v>1223.7504823151125</v>
      </c>
      <c r="DN35" s="40">
        <v>1593.9153024911031</v>
      </c>
      <c r="DO35" s="40">
        <v>1547.9414802065405</v>
      </c>
      <c r="DP35" s="36">
        <v>1672.4505033557048</v>
      </c>
      <c r="DQ35" s="36">
        <v>1700.1614956245028</v>
      </c>
      <c r="DR35" s="36">
        <v>1839.4261637239165</v>
      </c>
      <c r="DS35" s="36">
        <v>2328.2447190115586</v>
      </c>
      <c r="DT35" s="36">
        <v>2215.1735064935065</v>
      </c>
      <c r="DU35" s="36">
        <v>1702</v>
      </c>
      <c r="DV35" s="36">
        <v>1912.5685534591196</v>
      </c>
      <c r="DW35" s="36">
        <v>2041.9083405734145</v>
      </c>
      <c r="DX35" s="36">
        <v>2025.4527845036321</v>
      </c>
      <c r="DY35" s="36">
        <v>2042.8321111539947</v>
      </c>
      <c r="DZ35" s="35">
        <v>1731.176736111111</v>
      </c>
      <c r="EA35" s="40">
        <v>1794.0476712328766</v>
      </c>
      <c r="EB35" s="40">
        <v>1926.2658679581953</v>
      </c>
      <c r="EC35" s="40">
        <v>1784.5300303809302</v>
      </c>
      <c r="ED35" s="40">
        <v>1971.7172912557528</v>
      </c>
      <c r="EE35" s="40">
        <v>1952.3495668461719</v>
      </c>
      <c r="EF35" s="36">
        <v>2166.9880656389855</v>
      </c>
      <c r="EG35" s="36">
        <v>2621.6310922269431</v>
      </c>
      <c r="EH35" s="36">
        <v>2943.0068644818425</v>
      </c>
      <c r="EI35" s="36">
        <v>2607.2711989654536</v>
      </c>
      <c r="EJ35" s="36">
        <v>3538.5210003818252</v>
      </c>
      <c r="EK35" s="36">
        <v>4019</v>
      </c>
      <c r="EL35" s="36">
        <v>3950.2121692283313</v>
      </c>
      <c r="EM35" s="36">
        <v>4392.1182687468545</v>
      </c>
      <c r="EN35" s="36">
        <v>4520.8068734283315</v>
      </c>
      <c r="EO35" s="36">
        <v>4801.1961343472749</v>
      </c>
      <c r="EP35" s="35">
        <v>4143.6928202923473</v>
      </c>
      <c r="EQ35" s="40">
        <v>3394.5851606323304</v>
      </c>
      <c r="ER35" s="40">
        <v>3934.8452761296212</v>
      </c>
      <c r="ES35" s="40">
        <v>4018.4446878422782</v>
      </c>
      <c r="ET35" s="48">
        <v>4521.1471778487748</v>
      </c>
      <c r="EU35" s="40">
        <v>3782.4890698671238</v>
      </c>
      <c r="EV35" s="36">
        <v>3870.7516793066088</v>
      </c>
      <c r="EW35" s="36">
        <v>4091.9988146040778</v>
      </c>
      <c r="EX35" s="36">
        <v>4935.5240353524468</v>
      </c>
      <c r="EY35" s="36">
        <v>5600.1174646249274</v>
      </c>
      <c r="EZ35" s="36">
        <v>5886.0649819494583</v>
      </c>
      <c r="FA35" s="36">
        <v>6159</v>
      </c>
      <c r="FB35" s="36">
        <v>6246.2474294108042</v>
      </c>
      <c r="FC35" s="36">
        <v>6472.1157545025353</v>
      </c>
      <c r="FD35" s="36">
        <v>6680.7950849295266</v>
      </c>
      <c r="FE35" s="36">
        <v>6681.6657076065458</v>
      </c>
    </row>
    <row r="36" spans="1:161" s="20" customFormat="1" x14ac:dyDescent="0.2">
      <c r="A36" s="56" t="s">
        <v>61</v>
      </c>
      <c r="B36" s="40">
        <v>16.226154906917952</v>
      </c>
      <c r="C36" s="40">
        <v>11.398828444282989</v>
      </c>
      <c r="D36" s="40">
        <v>11.299416928301403</v>
      </c>
      <c r="E36" s="40">
        <v>12.167331830683016</v>
      </c>
      <c r="F36" s="40">
        <v>10.582625175765727</v>
      </c>
      <c r="G36" s="40">
        <v>10.296136693891867</v>
      </c>
      <c r="H36" s="36">
        <v>11.005887923580516</v>
      </c>
      <c r="I36" s="36">
        <v>11.19375985875747</v>
      </c>
      <c r="J36" s="36">
        <v>11.444823663253697</v>
      </c>
      <c r="K36" s="36">
        <v>11.068971855922447</v>
      </c>
      <c r="L36" s="36">
        <v>12.284055924858325</v>
      </c>
      <c r="M36" s="36">
        <v>12</v>
      </c>
      <c r="N36" s="36">
        <v>11.446006812714915</v>
      </c>
      <c r="O36" s="36">
        <v>10.793377954874947</v>
      </c>
      <c r="P36" s="36">
        <v>10.704934905472996</v>
      </c>
      <c r="Q36" s="36">
        <v>11.228695854764423</v>
      </c>
      <c r="R36" s="35">
        <v>58.195062727640632</v>
      </c>
      <c r="S36" s="40">
        <v>56.508315904790365</v>
      </c>
      <c r="T36" s="40">
        <v>55.609110670068993</v>
      </c>
      <c r="U36" s="40">
        <v>50.645819170632222</v>
      </c>
      <c r="V36" s="40">
        <v>59.936452917388792</v>
      </c>
      <c r="W36" s="40">
        <v>61.835701771461935</v>
      </c>
      <c r="X36" s="36">
        <v>62.729143284698843</v>
      </c>
      <c r="Y36" s="36">
        <v>66.515837104072389</v>
      </c>
      <c r="Z36" s="36">
        <v>66.383517079342127</v>
      </c>
      <c r="AA36" s="36">
        <v>68.805174372869502</v>
      </c>
      <c r="AB36" s="36">
        <v>73.7568840290526</v>
      </c>
      <c r="AC36" s="36">
        <v>76</v>
      </c>
      <c r="AD36" s="36">
        <v>78.434414668547248</v>
      </c>
      <c r="AE36" s="36">
        <v>76.095873884018346</v>
      </c>
      <c r="AF36" s="36">
        <v>79.025048494560181</v>
      </c>
      <c r="AG36" s="36">
        <v>82.874471311148355</v>
      </c>
      <c r="AH36" s="35">
        <v>20.325779036827196</v>
      </c>
      <c r="AI36" s="40">
        <v>20.406334030475051</v>
      </c>
      <c r="AJ36" s="40">
        <v>22.105661090634154</v>
      </c>
      <c r="AK36" s="40">
        <v>21.575458871515977</v>
      </c>
      <c r="AL36" s="40">
        <v>23.281340265742344</v>
      </c>
      <c r="AM36" s="40">
        <v>24.060735838037765</v>
      </c>
      <c r="AN36" s="36">
        <v>21.829405162738496</v>
      </c>
      <c r="AO36" s="36">
        <v>16.625727213962506</v>
      </c>
      <c r="AP36" s="36">
        <v>19.745165371407918</v>
      </c>
      <c r="AQ36" s="36">
        <v>20.277947731841621</v>
      </c>
      <c r="AR36" s="36">
        <v>28.853060898714983</v>
      </c>
      <c r="AS36" s="36">
        <v>36</v>
      </c>
      <c r="AT36" s="36">
        <v>37.813822284908319</v>
      </c>
      <c r="AU36" s="36">
        <v>33.411083407061852</v>
      </c>
      <c r="AV36" s="36">
        <v>33.423294256557305</v>
      </c>
      <c r="AW36" s="36">
        <v>33.995690687096001</v>
      </c>
      <c r="AX36" s="35">
        <v>3.3589639821934441</v>
      </c>
      <c r="AY36" s="40">
        <v>2.828403545463599</v>
      </c>
      <c r="AZ36" s="40">
        <v>2.7407617427464324</v>
      </c>
      <c r="BA36" s="40">
        <v>3.1271244051665539</v>
      </c>
      <c r="BB36" s="40">
        <v>3.7935682649720777</v>
      </c>
      <c r="BC36" s="40">
        <v>5.2170527545259882</v>
      </c>
      <c r="BD36" s="36">
        <v>10.942760942760943</v>
      </c>
      <c r="BE36" s="36">
        <v>10.614091790562378</v>
      </c>
      <c r="BF36" s="36">
        <v>14.982830290981383</v>
      </c>
      <c r="BG36" s="36">
        <v>16.073769775369286</v>
      </c>
      <c r="BH36" s="36">
        <v>18.125947801101443</v>
      </c>
      <c r="BI36" s="36">
        <v>18</v>
      </c>
      <c r="BJ36" s="36">
        <v>8.885754583921015</v>
      </c>
      <c r="BK36" s="36">
        <v>7.850076409555216</v>
      </c>
      <c r="BL36" s="36">
        <v>8.6615501391583027</v>
      </c>
      <c r="BM36" s="36">
        <v>10.39023222408427</v>
      </c>
      <c r="BN36" s="35">
        <v>32.23391339538648</v>
      </c>
      <c r="BO36" s="40">
        <v>31.739866547156659</v>
      </c>
      <c r="BP36" s="40">
        <v>30.205084585577925</v>
      </c>
      <c r="BQ36" s="40">
        <v>24.107749830047588</v>
      </c>
      <c r="BR36" s="40">
        <v>34.739071827460045</v>
      </c>
      <c r="BS36" s="40">
        <v>35.85750437998832</v>
      </c>
      <c r="BT36" s="36">
        <v>33.352038907594462</v>
      </c>
      <c r="BU36" s="36">
        <v>41.318681318681314</v>
      </c>
      <c r="BV36" s="36">
        <v>30.318091451292243</v>
      </c>
      <c r="BW36" s="36">
        <v>36.998514115898963</v>
      </c>
      <c r="BX36" s="36">
        <v>33.649932157394844</v>
      </c>
      <c r="BY36" s="36">
        <v>33</v>
      </c>
      <c r="BZ36" s="36">
        <v>40.423131170662906</v>
      </c>
      <c r="CA36" s="36">
        <v>43.714308694603069</v>
      </c>
      <c r="CB36" s="36">
        <v>46.048747575271989</v>
      </c>
      <c r="CC36" s="36">
        <v>54.576649908227594</v>
      </c>
      <c r="CD36" s="35">
        <v>15.206394172399836</v>
      </c>
      <c r="CE36" s="40">
        <v>15.586097002290607</v>
      </c>
      <c r="CF36" s="40">
        <v>16.038181646347226</v>
      </c>
      <c r="CG36" s="40">
        <v>16.740312712440517</v>
      </c>
      <c r="CH36" s="40">
        <v>18.861929520508376</v>
      </c>
      <c r="CI36" s="40">
        <v>19.768347284407241</v>
      </c>
      <c r="CJ36" s="36">
        <v>20.819304152637486</v>
      </c>
      <c r="CK36" s="36">
        <v>19.159663865546221</v>
      </c>
      <c r="CL36" s="36">
        <v>22.094704500271099</v>
      </c>
      <c r="CM36" s="36">
        <v>26.920723712962154</v>
      </c>
      <c r="CN36" s="36">
        <v>31.143746508101206</v>
      </c>
      <c r="CO36" s="36">
        <v>35</v>
      </c>
      <c r="CP36" s="36">
        <v>35.507757404795484</v>
      </c>
      <c r="CQ36" s="36">
        <v>33.137617630499477</v>
      </c>
      <c r="CR36" s="36">
        <v>30.716032723285824</v>
      </c>
      <c r="CS36" s="36">
        <v>34.729869922591973</v>
      </c>
      <c r="CT36" s="35">
        <v>2191.1134892981581</v>
      </c>
      <c r="CU36" s="40">
        <v>2334.4968277208395</v>
      </c>
      <c r="CV36" s="40">
        <v>2556.4792646430096</v>
      </c>
      <c r="CW36" s="40">
        <v>2737.1890508074043</v>
      </c>
      <c r="CX36" s="40">
        <v>2805.0967741935483</v>
      </c>
      <c r="CY36" s="40">
        <v>2817.5101132686086</v>
      </c>
      <c r="CZ36" s="36">
        <v>2502.1392459297344</v>
      </c>
      <c r="DA36" s="36">
        <v>2714.2916018662518</v>
      </c>
      <c r="DB36" s="36">
        <v>3153.2228832951946</v>
      </c>
      <c r="DC36" s="36">
        <v>3596.064224137931</v>
      </c>
      <c r="DD36" s="36">
        <v>4397.3302904564316</v>
      </c>
      <c r="DE36" s="36">
        <v>4685</v>
      </c>
      <c r="DF36" s="36">
        <v>4326.7569936590826</v>
      </c>
      <c r="DG36" s="36">
        <v>4250.2250842561389</v>
      </c>
      <c r="DH36" s="36">
        <v>4298.0234670704012</v>
      </c>
      <c r="DI36" s="36">
        <v>4349.0873239436623</v>
      </c>
      <c r="DJ36" s="35">
        <v>634.05120481927713</v>
      </c>
      <c r="DK36" s="40">
        <v>782.02112676056333</v>
      </c>
      <c r="DL36" s="40">
        <v>900.96896551724137</v>
      </c>
      <c r="DM36" s="40">
        <v>812.883152173913</v>
      </c>
      <c r="DN36" s="40">
        <v>1267.010152284264</v>
      </c>
      <c r="DO36" s="40">
        <v>1139.169776119403</v>
      </c>
      <c r="DP36" s="36">
        <v>2257.8811965811965</v>
      </c>
      <c r="DQ36" s="36">
        <v>3765.5578562728379</v>
      </c>
      <c r="DR36" s="36">
        <v>3517.9445114595896</v>
      </c>
      <c r="DS36" s="36">
        <v>3671.7014681892333</v>
      </c>
      <c r="DT36" s="36">
        <v>3750.3232056362835</v>
      </c>
      <c r="DU36" s="36">
        <v>4354</v>
      </c>
      <c r="DV36" s="36">
        <v>2548.7912698412697</v>
      </c>
      <c r="DW36" s="36">
        <v>2022.4631147540983</v>
      </c>
      <c r="DX36" s="36">
        <v>2011.7254138266796</v>
      </c>
      <c r="DY36" s="36">
        <v>2673.7380952380954</v>
      </c>
      <c r="DZ36" s="35">
        <v>1869.7300690521029</v>
      </c>
      <c r="EA36" s="40">
        <v>1951.8148729212426</v>
      </c>
      <c r="EB36" s="40">
        <v>1997.761576971214</v>
      </c>
      <c r="EC36" s="40">
        <v>2237.5555163905533</v>
      </c>
      <c r="ED36" s="40">
        <v>2464.9448447893569</v>
      </c>
      <c r="EE36" s="40">
        <v>2515.1278501628663</v>
      </c>
      <c r="EF36" s="36">
        <v>2139.6839596186205</v>
      </c>
      <c r="EG36" s="36">
        <v>2493.3970588235293</v>
      </c>
      <c r="EH36" s="36">
        <v>2805.2637853949327</v>
      </c>
      <c r="EI36" s="36">
        <v>2891.4696432789983</v>
      </c>
      <c r="EJ36" s="36">
        <v>3088.1793168880454</v>
      </c>
      <c r="EK36" s="36">
        <v>3641</v>
      </c>
      <c r="EL36" s="36">
        <v>4750.0465806001394</v>
      </c>
      <c r="EM36" s="36">
        <v>5072.9744250229987</v>
      </c>
      <c r="EN36" s="36">
        <v>5665.4485347985346</v>
      </c>
      <c r="EO36" s="36">
        <v>5563.1160988448601</v>
      </c>
      <c r="EP36" s="35">
        <v>2588.1430472388556</v>
      </c>
      <c r="EQ36" s="40">
        <v>2638.5252396166134</v>
      </c>
      <c r="ER36" s="40">
        <v>3200.4832056570417</v>
      </c>
      <c r="ES36" s="40">
        <v>2767.2461928934008</v>
      </c>
      <c r="ET36" s="48">
        <v>2867.1439509954057</v>
      </c>
      <c r="EU36" s="40">
        <v>2899.4081733136386</v>
      </c>
      <c r="EV36" s="36">
        <v>2550.3337825696317</v>
      </c>
      <c r="EW36" s="36">
        <v>2821.9912280701756</v>
      </c>
      <c r="EX36" s="36">
        <v>4048.9889570552145</v>
      </c>
      <c r="EY36" s="36">
        <v>4193.1551948051947</v>
      </c>
      <c r="EZ36" s="36">
        <v>4623.0789338800614</v>
      </c>
      <c r="FA36" s="36">
        <v>5110</v>
      </c>
      <c r="FB36" s="36">
        <v>5503.0772591857003</v>
      </c>
      <c r="FC36" s="36">
        <v>5388.7266990291264</v>
      </c>
      <c r="FD36" s="36">
        <v>5872.285282811642</v>
      </c>
      <c r="FE36" s="36">
        <v>5873.4315257352937</v>
      </c>
    </row>
    <row r="37" spans="1:161" s="20" customFormat="1" x14ac:dyDescent="0.2">
      <c r="A37" s="56" t="s">
        <v>63</v>
      </c>
      <c r="B37" s="40">
        <v>16.450646598962518</v>
      </c>
      <c r="C37" s="40">
        <v>16.554362178570941</v>
      </c>
      <c r="D37" s="40">
        <v>15.96189051904185</v>
      </c>
      <c r="E37" s="40">
        <v>16.269956642101405</v>
      </c>
      <c r="F37" s="40">
        <v>20.142029073472731</v>
      </c>
      <c r="G37" s="40">
        <v>16.438504997827032</v>
      </c>
      <c r="H37" s="36">
        <v>15.381029267959883</v>
      </c>
      <c r="I37" s="36">
        <v>12.925616266615744</v>
      </c>
      <c r="J37" s="36">
        <v>13.709317690229513</v>
      </c>
      <c r="K37" s="36">
        <v>17.609277233633289</v>
      </c>
      <c r="L37" s="36">
        <v>16.144526708682616</v>
      </c>
      <c r="M37" s="36">
        <v>16</v>
      </c>
      <c r="N37" s="36">
        <v>17.101026669096655</v>
      </c>
      <c r="O37" s="36">
        <v>17.205729582867189</v>
      </c>
      <c r="P37" s="36">
        <v>17.230326486057361</v>
      </c>
      <c r="Q37" s="36">
        <v>17.0731004819601</v>
      </c>
      <c r="R37" s="35">
        <v>58.527269497246401</v>
      </c>
      <c r="S37" s="40">
        <v>57.741962009703151</v>
      </c>
      <c r="T37" s="40">
        <v>57.765931669493575</v>
      </c>
      <c r="U37" s="40">
        <v>68.580529873358714</v>
      </c>
      <c r="V37" s="40">
        <v>64.178092511676965</v>
      </c>
      <c r="W37" s="40">
        <v>66.343541161783065</v>
      </c>
      <c r="X37" s="36">
        <v>65.934797072521619</v>
      </c>
      <c r="Y37" s="36">
        <v>62.609198355601237</v>
      </c>
      <c r="Z37" s="36">
        <v>64.675547915771375</v>
      </c>
      <c r="AA37" s="36">
        <v>68.912047209492115</v>
      </c>
      <c r="AB37" s="36">
        <v>68.403764765333847</v>
      </c>
      <c r="AC37" s="36">
        <v>71</v>
      </c>
      <c r="AD37" s="36">
        <v>70.769686204854949</v>
      </c>
      <c r="AE37" s="36">
        <v>70.978229317851955</v>
      </c>
      <c r="AF37" s="36">
        <v>72.113114093186653</v>
      </c>
      <c r="AG37" s="36">
        <v>75.454085362424777</v>
      </c>
      <c r="AH37" s="35">
        <v>17.303251021495825</v>
      </c>
      <c r="AI37" s="40">
        <v>16.816051311569773</v>
      </c>
      <c r="AJ37" s="40">
        <v>17.890315806477666</v>
      </c>
      <c r="AK37" s="40">
        <v>19.508973661720148</v>
      </c>
      <c r="AL37" s="40">
        <v>20.122043091758325</v>
      </c>
      <c r="AM37" s="40">
        <v>19.314092678269809</v>
      </c>
      <c r="AN37" s="36">
        <v>18.222813631995269</v>
      </c>
      <c r="AO37" s="36">
        <v>18.094809866392598</v>
      </c>
      <c r="AP37" s="36">
        <v>19.583768187120143</v>
      </c>
      <c r="AQ37" s="36">
        <v>19.109799736329965</v>
      </c>
      <c r="AR37" s="36">
        <v>24.868928052555113</v>
      </c>
      <c r="AS37" s="36">
        <v>28</v>
      </c>
      <c r="AT37" s="36">
        <v>28.442865600947304</v>
      </c>
      <c r="AU37" s="36">
        <v>29.474600870827285</v>
      </c>
      <c r="AV37" s="36">
        <v>30.0524102977596</v>
      </c>
      <c r="AW37" s="36">
        <v>30.096159253219369</v>
      </c>
      <c r="AX37" s="35">
        <v>28.433114229880974</v>
      </c>
      <c r="AY37" s="40">
        <v>24.751254008716391</v>
      </c>
      <c r="AZ37" s="40">
        <v>22.825296825781439</v>
      </c>
      <c r="BA37" s="40">
        <v>24.815476652940717</v>
      </c>
      <c r="BB37" s="40">
        <v>25.998191954196169</v>
      </c>
      <c r="BC37" s="40">
        <v>28.354263053536023</v>
      </c>
      <c r="BD37" s="36">
        <v>19.915724107340875</v>
      </c>
      <c r="BE37" s="36">
        <v>18.525179856115106</v>
      </c>
      <c r="BF37" s="36">
        <v>22.604211431027075</v>
      </c>
      <c r="BG37" s="36">
        <v>26.555339318224625</v>
      </c>
      <c r="BH37" s="36">
        <v>22.076937653970059</v>
      </c>
      <c r="BI37" s="36">
        <v>21</v>
      </c>
      <c r="BJ37" s="36">
        <v>18.046181172291298</v>
      </c>
      <c r="BK37" s="36">
        <v>22.386066763425255</v>
      </c>
      <c r="BL37" s="36">
        <v>21.419109600875423</v>
      </c>
      <c r="BM37" s="36">
        <v>21.897317662936512</v>
      </c>
      <c r="BN37" s="35">
        <v>27.109610943329187</v>
      </c>
      <c r="BO37" s="40">
        <v>25.293972535153358</v>
      </c>
      <c r="BP37" s="40">
        <v>28.753735562555526</v>
      </c>
      <c r="BQ37" s="40">
        <v>33.734752544479839</v>
      </c>
      <c r="BR37" s="40">
        <v>34.872683441313846</v>
      </c>
      <c r="BS37" s="40">
        <v>32.980832782551225</v>
      </c>
      <c r="BT37" s="36">
        <v>33.865602129075185</v>
      </c>
      <c r="BU37" s="36">
        <v>28.282374100719426</v>
      </c>
      <c r="BV37" s="36">
        <v>37.540671618883906</v>
      </c>
      <c r="BW37" s="36">
        <v>37.780149413020276</v>
      </c>
      <c r="BX37" s="36">
        <v>37.508685490493335</v>
      </c>
      <c r="BY37" s="36">
        <v>43</v>
      </c>
      <c r="BZ37" s="36">
        <v>41.722912966252217</v>
      </c>
      <c r="CA37" s="36">
        <v>42.101596516690861</v>
      </c>
      <c r="CB37" s="36">
        <v>46.161377642112541</v>
      </c>
      <c r="CC37" s="36">
        <v>50.812573806444362</v>
      </c>
      <c r="CD37" s="35">
        <v>38.967845087937469</v>
      </c>
      <c r="CE37" s="40">
        <v>35.8358687607927</v>
      </c>
      <c r="CF37" s="40">
        <v>36.055245941361761</v>
      </c>
      <c r="CG37" s="40">
        <v>36.259808872659463</v>
      </c>
      <c r="CH37" s="40">
        <v>38.360705137863491</v>
      </c>
      <c r="CI37" s="40">
        <v>39.854593522802375</v>
      </c>
      <c r="CJ37" s="36">
        <v>38.611665557773343</v>
      </c>
      <c r="CK37" s="36">
        <v>34.262589928057551</v>
      </c>
      <c r="CL37" s="36">
        <v>34.072073178218432</v>
      </c>
      <c r="CM37" s="36">
        <v>38.828551698160588</v>
      </c>
      <c r="CN37" s="36">
        <v>43.149516770892554</v>
      </c>
      <c r="CO37" s="36">
        <v>44</v>
      </c>
      <c r="CP37" s="36">
        <v>45.328596802841922</v>
      </c>
      <c r="CQ37" s="36">
        <v>43.390420899854867</v>
      </c>
      <c r="CR37" s="36">
        <v>43.800034556240277</v>
      </c>
      <c r="CS37" s="36">
        <v>43.985829162683459</v>
      </c>
      <c r="CT37" s="35">
        <v>2598.2741273100614</v>
      </c>
      <c r="CU37" s="40">
        <v>2797.2850855745723</v>
      </c>
      <c r="CV37" s="40">
        <v>2970.1237020316025</v>
      </c>
      <c r="CW37" s="40">
        <v>3104.6475507765831</v>
      </c>
      <c r="CX37" s="40">
        <v>3089.2706851366529</v>
      </c>
      <c r="CY37" s="40">
        <v>3117.438403041825</v>
      </c>
      <c r="CZ37" s="36">
        <v>3145.8657200811358</v>
      </c>
      <c r="DA37" s="36">
        <v>3250.2992545260918</v>
      </c>
      <c r="DB37" s="36">
        <v>3813.8965517241381</v>
      </c>
      <c r="DC37" s="36">
        <v>4350.4865308804201</v>
      </c>
      <c r="DD37" s="36">
        <v>5119.4023368046737</v>
      </c>
      <c r="DE37" s="36">
        <v>4968</v>
      </c>
      <c r="DF37" s="36">
        <v>4483.316819317236</v>
      </c>
      <c r="DG37" s="36">
        <v>4422.7870789836516</v>
      </c>
      <c r="DH37" s="36">
        <v>4473.2753928708316</v>
      </c>
      <c r="DI37" s="36">
        <v>4574.8264200298954</v>
      </c>
      <c r="DJ37" s="35">
        <v>2167.5232739768821</v>
      </c>
      <c r="DK37" s="40">
        <v>2342.1385382059802</v>
      </c>
      <c r="DL37" s="40">
        <v>2414.772823779193</v>
      </c>
      <c r="DM37" s="40">
        <v>2237.360050093926</v>
      </c>
      <c r="DN37" s="40">
        <v>2830.8620689655172</v>
      </c>
      <c r="DO37" s="40">
        <v>2636.6601916601917</v>
      </c>
      <c r="DP37" s="36">
        <v>3644.0809205642167</v>
      </c>
      <c r="DQ37" s="36">
        <v>3730.5173370319003</v>
      </c>
      <c r="DR37" s="36">
        <v>3978.6895708853885</v>
      </c>
      <c r="DS37" s="36">
        <v>4145.3080378250588</v>
      </c>
      <c r="DT37" s="36">
        <v>5116.8852646638052</v>
      </c>
      <c r="DU37" s="36">
        <v>5368</v>
      </c>
      <c r="DV37" s="36">
        <v>7268.9153543307084</v>
      </c>
      <c r="DW37" s="36">
        <v>8503.061203319503</v>
      </c>
      <c r="DX37" s="36">
        <v>8778.8945953213224</v>
      </c>
      <c r="DY37" s="36">
        <v>8950.3867488443757</v>
      </c>
      <c r="DZ37" s="35">
        <v>2300.3486238532109</v>
      </c>
      <c r="EA37" s="40">
        <v>2511.595253576073</v>
      </c>
      <c r="EB37" s="40">
        <v>2639.8441011235955</v>
      </c>
      <c r="EC37" s="40">
        <v>3403.504606172271</v>
      </c>
      <c r="ED37" s="40">
        <v>2854.5755022683084</v>
      </c>
      <c r="EE37" s="40">
        <v>3356.0897350256068</v>
      </c>
      <c r="EF37" s="36">
        <v>3616.7288801571708</v>
      </c>
      <c r="EG37" s="36">
        <v>3406.7199636611404</v>
      </c>
      <c r="EH37" s="36">
        <v>3736.8964840556009</v>
      </c>
      <c r="EI37" s="36">
        <v>3952.88185443669</v>
      </c>
      <c r="EJ37" s="36">
        <v>3781.025597844392</v>
      </c>
      <c r="EK37" s="36">
        <v>4309</v>
      </c>
      <c r="EL37" s="36">
        <v>5358.4855967078192</v>
      </c>
      <c r="EM37" s="36">
        <v>5539.5867346938776</v>
      </c>
      <c r="EN37" s="36">
        <v>5457.9754210854644</v>
      </c>
      <c r="EO37" s="36">
        <v>5348.330455953962</v>
      </c>
      <c r="EP37" s="35">
        <v>3706.0113973102348</v>
      </c>
      <c r="EQ37" s="40">
        <v>3120.9173932996787</v>
      </c>
      <c r="ER37" s="40">
        <v>3403.1841397849462</v>
      </c>
      <c r="ES37" s="40">
        <v>3709.5444611099206</v>
      </c>
      <c r="ET37" s="48">
        <v>3704.975844461901</v>
      </c>
      <c r="EU37" s="40">
        <v>3936.2395430256129</v>
      </c>
      <c r="EV37" s="36">
        <v>4161.4263833046143</v>
      </c>
      <c r="EW37" s="36">
        <v>3974.8413948256466</v>
      </c>
      <c r="EX37" s="36">
        <v>4339.635315315315</v>
      </c>
      <c r="EY37" s="36">
        <v>5849.9230396119647</v>
      </c>
      <c r="EZ37" s="36">
        <v>5507.835309617918</v>
      </c>
      <c r="FA37" s="36">
        <v>5647</v>
      </c>
      <c r="FB37" s="36">
        <v>5831.2718129571576</v>
      </c>
      <c r="FC37" s="36">
        <v>5969.0904468825265</v>
      </c>
      <c r="FD37" s="36">
        <v>6160.1211045364889</v>
      </c>
      <c r="FE37" s="36">
        <v>6224.557402198926</v>
      </c>
    </row>
    <row r="38" spans="1:161" s="20" customFormat="1" x14ac:dyDescent="0.2">
      <c r="A38" s="60" t="s">
        <v>65</v>
      </c>
      <c r="B38" s="41">
        <v>14.268784072054988</v>
      </c>
      <c r="C38" s="41">
        <v>15.625730994152045</v>
      </c>
      <c r="D38" s="41">
        <v>15.925635569492663</v>
      </c>
      <c r="E38" s="41">
        <v>15.686486486486487</v>
      </c>
      <c r="F38" s="41">
        <v>14.885455514118274</v>
      </c>
      <c r="G38" s="41">
        <v>15.674210032328709</v>
      </c>
      <c r="H38" s="38">
        <v>14.794952681388013</v>
      </c>
      <c r="I38" s="38">
        <v>16.402619349387411</v>
      </c>
      <c r="J38" s="38">
        <v>17.140750105351877</v>
      </c>
      <c r="K38" s="38">
        <v>17.613160100586754</v>
      </c>
      <c r="L38" s="38">
        <v>16.16741895773492</v>
      </c>
      <c r="M38" s="38">
        <v>14</v>
      </c>
      <c r="N38" s="38">
        <v>15.064449473580636</v>
      </c>
      <c r="O38" s="38">
        <v>15.479693937610358</v>
      </c>
      <c r="P38" s="38">
        <v>15.498665612335671</v>
      </c>
      <c r="Q38" s="38">
        <v>15.349664164361911</v>
      </c>
      <c r="R38" s="37">
        <v>87.541528239202663</v>
      </c>
      <c r="S38" s="41">
        <v>89.595808383233532</v>
      </c>
      <c r="T38" s="41">
        <v>89.943741209563996</v>
      </c>
      <c r="U38" s="41">
        <v>89.248793935217094</v>
      </c>
      <c r="V38" s="41">
        <v>91.768074445239805</v>
      </c>
      <c r="W38" s="41">
        <v>92.415169660678643</v>
      </c>
      <c r="X38" s="38">
        <v>92.253020611229559</v>
      </c>
      <c r="Y38" s="38">
        <v>94.784288473921436</v>
      </c>
      <c r="Z38" s="38">
        <v>97.2341733251383</v>
      </c>
      <c r="AA38" s="38">
        <v>93.456276026174905</v>
      </c>
      <c r="AB38" s="38">
        <v>94.670050761421322</v>
      </c>
      <c r="AC38" s="38">
        <v>92</v>
      </c>
      <c r="AD38" s="38">
        <v>92.945787067276285</v>
      </c>
      <c r="AE38" s="38">
        <v>92.205323193916357</v>
      </c>
      <c r="AF38" s="38">
        <v>93.048469387755105</v>
      </c>
      <c r="AG38" s="38">
        <v>94.401544401544399</v>
      </c>
      <c r="AH38" s="37">
        <v>20.764119601328904</v>
      </c>
      <c r="AI38" s="41">
        <v>21.856287425149702</v>
      </c>
      <c r="AJ38" s="41">
        <v>18.846694796061886</v>
      </c>
      <c r="AK38" s="41">
        <v>22.605099931082012</v>
      </c>
      <c r="AL38" s="41">
        <v>21.617752326413743</v>
      </c>
      <c r="AM38" s="41">
        <v>20.093147039254823</v>
      </c>
      <c r="AN38" s="38">
        <v>17.34186211798152</v>
      </c>
      <c r="AO38" s="38">
        <v>17.385705086928528</v>
      </c>
      <c r="AP38" s="38">
        <v>14.935464044253226</v>
      </c>
      <c r="AQ38" s="38">
        <v>17.37061273051755</v>
      </c>
      <c r="AR38" s="38">
        <v>17.195431472081218</v>
      </c>
      <c r="AS38" s="38">
        <v>21</v>
      </c>
      <c r="AT38" s="38">
        <v>21.16263879817113</v>
      </c>
      <c r="AU38" s="38">
        <v>20.468948035487962</v>
      </c>
      <c r="AV38" s="38">
        <v>21.10969387755102</v>
      </c>
      <c r="AW38" s="38">
        <v>20.97812097812098</v>
      </c>
      <c r="AX38" s="37">
        <v>59.46843853820598</v>
      </c>
      <c r="AY38" s="41">
        <v>66.317365269461078</v>
      </c>
      <c r="AZ38" s="41">
        <v>66.174402250351619</v>
      </c>
      <c r="BA38" s="41">
        <v>66.161268090971745</v>
      </c>
      <c r="BB38" s="41">
        <v>67.000715819613461</v>
      </c>
      <c r="BC38" s="41">
        <v>67.997338656021284</v>
      </c>
      <c r="BD38" s="38">
        <v>68.088130774697945</v>
      </c>
      <c r="BE38" s="38">
        <v>67.739858338699293</v>
      </c>
      <c r="BF38" s="38">
        <v>87.277197295636142</v>
      </c>
      <c r="BG38" s="38">
        <v>85.841760856632959</v>
      </c>
      <c r="BH38" s="38">
        <v>85.088832487309645</v>
      </c>
      <c r="BI38" s="38">
        <v>76</v>
      </c>
      <c r="BJ38" s="38">
        <v>80.796864794252116</v>
      </c>
      <c r="BK38" s="38">
        <v>76.299112801013948</v>
      </c>
      <c r="BL38" s="38">
        <v>50</v>
      </c>
      <c r="BM38" s="38">
        <v>53.925353925353924</v>
      </c>
      <c r="BN38" s="37">
        <v>54.983388704318934</v>
      </c>
      <c r="BO38" s="41">
        <v>43.41317365269461</v>
      </c>
      <c r="BP38" s="41">
        <v>39.099859353023909</v>
      </c>
      <c r="BQ38" s="41">
        <v>36.940041350792555</v>
      </c>
      <c r="BR38" s="41">
        <v>40.873299928418035</v>
      </c>
      <c r="BS38" s="41">
        <v>41.783100465735195</v>
      </c>
      <c r="BT38" s="38">
        <v>43.567874911158491</v>
      </c>
      <c r="BU38" s="38">
        <v>43.206696716033484</v>
      </c>
      <c r="BV38" s="38">
        <v>28.887523048555625</v>
      </c>
      <c r="BW38" s="38">
        <v>23.140987507436051</v>
      </c>
      <c r="BX38" s="38">
        <v>16.624365482233504</v>
      </c>
      <c r="BY38" s="38">
        <v>26</v>
      </c>
      <c r="BZ38" s="38">
        <v>31.743958197256696</v>
      </c>
      <c r="CA38" s="38">
        <v>35.297845373891001</v>
      </c>
      <c r="CB38" s="38">
        <v>65.178571428571431</v>
      </c>
      <c r="CC38" s="38">
        <v>65.894465894465895</v>
      </c>
      <c r="CD38" s="37">
        <v>36.877076411960132</v>
      </c>
      <c r="CE38" s="41">
        <v>39.67065868263473</v>
      </c>
      <c r="CF38" s="41">
        <v>39.310829817158933</v>
      </c>
      <c r="CG38" s="41">
        <v>39.765678842177806</v>
      </c>
      <c r="CH38" s="41">
        <v>42.806012884753045</v>
      </c>
      <c r="CI38" s="41">
        <v>43.313373253493012</v>
      </c>
      <c r="CJ38" s="38">
        <v>42.643923240938165</v>
      </c>
      <c r="CK38" s="38">
        <v>36.767546683837729</v>
      </c>
      <c r="CL38" s="38">
        <v>72.28027043638599</v>
      </c>
      <c r="CM38" s="38">
        <v>37.120761451516955</v>
      </c>
      <c r="CN38" s="38">
        <v>43.401015228426395</v>
      </c>
      <c r="CO38" s="38">
        <v>38</v>
      </c>
      <c r="CP38" s="38">
        <v>39.124755062050944</v>
      </c>
      <c r="CQ38" s="38">
        <v>39.416983523447399</v>
      </c>
      <c r="CR38" s="38">
        <v>41.326530612244902</v>
      </c>
      <c r="CS38" s="38">
        <v>40.862290862290862</v>
      </c>
      <c r="CT38" s="37">
        <v>2451</v>
      </c>
      <c r="CU38" s="41">
        <v>2490</v>
      </c>
      <c r="CV38" s="41">
        <v>2993</v>
      </c>
      <c r="CW38" s="41">
        <v>2916</v>
      </c>
      <c r="CX38" s="41">
        <v>3012</v>
      </c>
      <c r="CY38" s="41">
        <v>3067</v>
      </c>
      <c r="CZ38" s="38">
        <v>2880</v>
      </c>
      <c r="DA38" s="38">
        <v>2606</v>
      </c>
      <c r="DB38" s="38">
        <v>2823</v>
      </c>
      <c r="DC38" s="38">
        <v>3003.9143835616437</v>
      </c>
      <c r="DD38" s="38">
        <v>4320.4428044280439</v>
      </c>
      <c r="DE38" s="38">
        <v>4623</v>
      </c>
      <c r="DF38" s="38">
        <v>4249.7716049382716</v>
      </c>
      <c r="DG38" s="38">
        <v>4391.0123839009284</v>
      </c>
      <c r="DH38" s="38">
        <v>4515.5438066465258</v>
      </c>
      <c r="DI38" s="38">
        <v>4363.8987730061353</v>
      </c>
      <c r="DJ38" s="37">
        <v>2988</v>
      </c>
      <c r="DK38" s="41">
        <v>2750</v>
      </c>
      <c r="DL38" s="41">
        <v>3249</v>
      </c>
      <c r="DM38" s="41">
        <v>3026</v>
      </c>
      <c r="DN38" s="41">
        <v>3619</v>
      </c>
      <c r="DO38" s="41">
        <v>3687</v>
      </c>
      <c r="DP38" s="38">
        <v>3438</v>
      </c>
      <c r="DQ38" s="38">
        <v>3434</v>
      </c>
      <c r="DR38" s="38">
        <v>4613</v>
      </c>
      <c r="DS38" s="38">
        <v>4852.132363132363</v>
      </c>
      <c r="DT38" s="38">
        <v>5104.9381058911258</v>
      </c>
      <c r="DU38" s="38">
        <v>4883</v>
      </c>
      <c r="DV38" s="38">
        <v>5099.3168957154403</v>
      </c>
      <c r="DW38" s="38">
        <v>5246.2657807308969</v>
      </c>
      <c r="DX38" s="38">
        <v>3855.7640306122448</v>
      </c>
      <c r="DY38" s="38">
        <v>4329.5286396181382</v>
      </c>
      <c r="DZ38" s="37">
        <v>2601</v>
      </c>
      <c r="EA38" s="41">
        <v>3053</v>
      </c>
      <c r="EB38" s="41">
        <v>3290</v>
      </c>
      <c r="EC38" s="41">
        <v>3309</v>
      </c>
      <c r="ED38" s="41">
        <v>3580</v>
      </c>
      <c r="EE38" s="41">
        <v>3870</v>
      </c>
      <c r="EF38" s="38">
        <v>4054</v>
      </c>
      <c r="EG38" s="38">
        <v>3036</v>
      </c>
      <c r="EH38" s="38">
        <v>2138</v>
      </c>
      <c r="EI38" s="38">
        <v>2094.5835475578406</v>
      </c>
      <c r="EJ38" s="38">
        <v>2378.9503816793895</v>
      </c>
      <c r="EK38" s="38">
        <v>2886</v>
      </c>
      <c r="EL38" s="38">
        <v>1994.2119341563787</v>
      </c>
      <c r="EM38" s="38">
        <v>2181.9784560143626</v>
      </c>
      <c r="EN38" s="38">
        <v>4418.7142857142853</v>
      </c>
      <c r="EO38" s="38">
        <v>4368.935546875</v>
      </c>
      <c r="EP38" s="37">
        <v>3724</v>
      </c>
      <c r="EQ38" s="41">
        <v>3623</v>
      </c>
      <c r="ER38" s="41">
        <v>3965</v>
      </c>
      <c r="ES38" s="41">
        <v>4354</v>
      </c>
      <c r="ET38" s="49">
        <v>3569</v>
      </c>
      <c r="EU38" s="41">
        <v>3734</v>
      </c>
      <c r="EV38" s="38">
        <v>3680</v>
      </c>
      <c r="EW38" s="38">
        <v>3716</v>
      </c>
      <c r="EX38" s="38">
        <v>2302</v>
      </c>
      <c r="EY38" s="38">
        <v>5257.5480769230771</v>
      </c>
      <c r="EZ38" s="38">
        <v>5466.207602339181</v>
      </c>
      <c r="FA38" s="38">
        <v>5820</v>
      </c>
      <c r="FB38" s="38">
        <v>6031.7011686143569</v>
      </c>
      <c r="FC38" s="38">
        <v>6423.0080385852089</v>
      </c>
      <c r="FD38" s="38">
        <v>6675.1620370370374</v>
      </c>
      <c r="FE38" s="38">
        <v>6912.3354330708662</v>
      </c>
    </row>
    <row r="39" spans="1:161" s="20" customFormat="1" x14ac:dyDescent="0.2">
      <c r="A39" s="57" t="s">
        <v>95</v>
      </c>
      <c r="B39" s="124">
        <f t="shared" ref="B39:E39" si="20">MEDIAN(B41:B52)</f>
        <v>18.497005522289093</v>
      </c>
      <c r="C39" s="124">
        <f t="shared" si="20"/>
        <v>17.885874790636549</v>
      </c>
      <c r="D39" s="124">
        <f t="shared" si="20"/>
        <v>18.011979178386852</v>
      </c>
      <c r="E39" s="124">
        <f t="shared" si="20"/>
        <v>17.479841774487525</v>
      </c>
      <c r="F39" s="27">
        <v>17.529938600020305</v>
      </c>
      <c r="G39" s="27">
        <v>17.587980527262509</v>
      </c>
      <c r="H39" s="124">
        <f t="shared" ref="H39:J39" si="21">MEDIAN(H41:H52)</f>
        <v>17.482961983712197</v>
      </c>
      <c r="I39" s="124">
        <f t="shared" si="21"/>
        <v>17.457582865522124</v>
      </c>
      <c r="J39" s="124">
        <f t="shared" si="21"/>
        <v>17.99578556061212</v>
      </c>
      <c r="K39" s="27">
        <v>18.18075624399404</v>
      </c>
      <c r="L39" s="27">
        <v>17.776722151994232</v>
      </c>
      <c r="M39" s="27">
        <v>18</v>
      </c>
      <c r="N39" s="27">
        <v>17.413842103324853</v>
      </c>
      <c r="O39" s="27">
        <v>17.183503836317136</v>
      </c>
      <c r="P39" s="27">
        <v>17.251908070123363</v>
      </c>
      <c r="Q39" s="27">
        <v>17.346747279737009</v>
      </c>
      <c r="R39" s="129">
        <f t="shared" ref="R39:U39" si="22">MEDIAN(R41:R52)</f>
        <v>75.330712920938311</v>
      </c>
      <c r="S39" s="124">
        <f t="shared" si="22"/>
        <v>76.9573685601558</v>
      </c>
      <c r="T39" s="124">
        <f t="shared" si="22"/>
        <v>79.138608473474449</v>
      </c>
      <c r="U39" s="124">
        <f t="shared" si="22"/>
        <v>77.389390025961575</v>
      </c>
      <c r="V39" s="27">
        <v>76.873546848323144</v>
      </c>
      <c r="W39" s="27">
        <v>77.12661525234509</v>
      </c>
      <c r="X39" s="124">
        <f t="shared" ref="X39:Z39" si="23">MEDIAN(X41:X52)</f>
        <v>82.962468683220294</v>
      </c>
      <c r="Y39" s="124">
        <f t="shared" si="23"/>
        <v>81.69054660587571</v>
      </c>
      <c r="Z39" s="124">
        <f t="shared" si="23"/>
        <v>82.390542602358153</v>
      </c>
      <c r="AA39" s="27">
        <v>81.29124287278708</v>
      </c>
      <c r="AB39" s="27">
        <v>83.392084081254723</v>
      </c>
      <c r="AC39" s="27">
        <v>84</v>
      </c>
      <c r="AD39" s="27">
        <v>83.552400561833622</v>
      </c>
      <c r="AE39" s="27">
        <v>83.391611295681074</v>
      </c>
      <c r="AF39" s="27">
        <v>84.02041601350038</v>
      </c>
      <c r="AG39" s="27">
        <v>84.416006449967512</v>
      </c>
      <c r="AH39" s="129">
        <f t="shared" ref="AH39:AK39" si="24">MEDIAN(AH41:AH52)</f>
        <v>22.893942785750124</v>
      </c>
      <c r="AI39" s="124">
        <f t="shared" si="24"/>
        <v>23.671839792343722</v>
      </c>
      <c r="AJ39" s="124">
        <f t="shared" si="24"/>
        <v>23.972588400500964</v>
      </c>
      <c r="AK39" s="124">
        <f t="shared" si="24"/>
        <v>24.493325746980886</v>
      </c>
      <c r="AL39" s="27">
        <v>24.603412922432803</v>
      </c>
      <c r="AM39" s="27">
        <v>24.61941853054276</v>
      </c>
      <c r="AN39" s="124">
        <f t="shared" ref="AN39:AP39" si="25">MEDIAN(AN41:AN52)</f>
        <v>23.067901774292686</v>
      </c>
      <c r="AO39" s="124">
        <f t="shared" si="25"/>
        <v>23.163810052109248</v>
      </c>
      <c r="AP39" s="124">
        <f t="shared" si="25"/>
        <v>24.887295332845973</v>
      </c>
      <c r="AQ39" s="27">
        <v>24.091292980478205</v>
      </c>
      <c r="AR39" s="27">
        <v>30.408385383247104</v>
      </c>
      <c r="AS39" s="27">
        <v>34</v>
      </c>
      <c r="AT39" s="27">
        <v>33.53484326118879</v>
      </c>
      <c r="AU39" s="27">
        <v>31.924418604651162</v>
      </c>
      <c r="AV39" s="36">
        <v>31.459521613427583</v>
      </c>
      <c r="AW39" s="36">
        <v>31.070497157571719</v>
      </c>
      <c r="AX39" s="129">
        <f t="shared" ref="AX39:BA39" si="26">MEDIAN(AX41:AX52)</f>
        <v>23.432688563230585</v>
      </c>
      <c r="AY39" s="124">
        <f t="shared" si="26"/>
        <v>25.262140779746048</v>
      </c>
      <c r="AZ39" s="124">
        <f t="shared" si="26"/>
        <v>26.535863230818816</v>
      </c>
      <c r="BA39" s="124">
        <f t="shared" si="26"/>
        <v>25.76811141230899</v>
      </c>
      <c r="BB39" s="27">
        <v>31.678921042923204</v>
      </c>
      <c r="BC39" s="27">
        <v>31.997074259903247</v>
      </c>
      <c r="BD39" s="124">
        <f t="shared" ref="BD39:BF39" si="27">MEDIAN(BD41:BD52)</f>
        <v>23.115794721208474</v>
      </c>
      <c r="BE39" s="124">
        <f t="shared" si="27"/>
        <v>23.70592814652862</v>
      </c>
      <c r="BF39" s="124">
        <f t="shared" si="27"/>
        <v>27.855421677305571</v>
      </c>
      <c r="BG39" s="27">
        <v>29.114589015909193</v>
      </c>
      <c r="BH39" s="27">
        <v>26.479259903020651</v>
      </c>
      <c r="BI39" s="27">
        <v>27</v>
      </c>
      <c r="BJ39" s="27">
        <v>25</v>
      </c>
      <c r="BK39" s="27">
        <v>24.108803986710964</v>
      </c>
      <c r="BL39" s="27">
        <v>24.299440379532701</v>
      </c>
      <c r="BM39" s="27">
        <v>23.809758866648568</v>
      </c>
      <c r="BN39" s="129">
        <f t="shared" ref="BN39:BQ39" si="28">MEDIAN(BN41:BN52)</f>
        <v>36.007668289373569</v>
      </c>
      <c r="BO39" s="124">
        <f t="shared" si="28"/>
        <v>34.315081316194608</v>
      </c>
      <c r="BP39" s="124">
        <f t="shared" si="28"/>
        <v>38.089965666354964</v>
      </c>
      <c r="BQ39" s="124">
        <f t="shared" si="28"/>
        <v>37.916732368462988</v>
      </c>
      <c r="BR39" s="27">
        <v>35.535403279082338</v>
      </c>
      <c r="BS39" s="27">
        <v>37.23517560856677</v>
      </c>
      <c r="BT39" s="124">
        <f t="shared" ref="BT39:BV39" si="29">MEDIAN(BT41:BT52)</f>
        <v>47.8734823463532</v>
      </c>
      <c r="BU39" s="124">
        <f t="shared" si="29"/>
        <v>47.349165150301729</v>
      </c>
      <c r="BV39" s="124">
        <f t="shared" si="29"/>
        <v>49.602988703418248</v>
      </c>
      <c r="BW39" s="27">
        <v>45.142584667854699</v>
      </c>
      <c r="BX39" s="27">
        <v>47.582826371234333</v>
      </c>
      <c r="BY39" s="27">
        <v>48</v>
      </c>
      <c r="BZ39" s="27">
        <v>49.347985698780569</v>
      </c>
      <c r="CA39" s="27">
        <v>52.048588039867106</v>
      </c>
      <c r="CB39" s="27">
        <v>54.539212726092046</v>
      </c>
      <c r="CC39" s="27">
        <v>56.615741540587905</v>
      </c>
      <c r="CD39" s="129">
        <f>MEDIAN(CD41:CD52)</f>
        <v>46.836242393509735</v>
      </c>
      <c r="CE39" s="124">
        <f t="shared" ref="CE39:CG39" si="30">MEDIAN(CE41:CE52)</f>
        <v>44.396718685757563</v>
      </c>
      <c r="CF39" s="124">
        <f t="shared" si="30"/>
        <v>47.438084298647482</v>
      </c>
      <c r="CG39" s="124">
        <f t="shared" si="30"/>
        <v>51.036968709517538</v>
      </c>
      <c r="CH39" s="27">
        <v>50.406239007524213</v>
      </c>
      <c r="CI39" s="27">
        <v>51.180347923537241</v>
      </c>
      <c r="CJ39" s="124">
        <f t="shared" ref="CJ39:CL39" si="31">MEDIAN(CJ41:CJ52)</f>
        <v>52.021906650161199</v>
      </c>
      <c r="CK39" s="124">
        <f t="shared" si="31"/>
        <v>53.963326495672909</v>
      </c>
      <c r="CL39" s="124">
        <f t="shared" si="31"/>
        <v>53.352090313700813</v>
      </c>
      <c r="CM39" s="27">
        <v>55.039661853903752</v>
      </c>
      <c r="CN39" s="27">
        <v>58.297663236381055</v>
      </c>
      <c r="CO39" s="27">
        <v>59</v>
      </c>
      <c r="CP39" s="27">
        <v>59.821713592542935</v>
      </c>
      <c r="CQ39" s="27">
        <v>57.875830564784046</v>
      </c>
      <c r="CR39" s="27">
        <v>56.412472959949703</v>
      </c>
      <c r="CS39" s="27">
        <v>55.887652096650783</v>
      </c>
      <c r="CT39" s="129">
        <f t="shared" ref="CT39:CW39" si="32">MEDIAN(CT41:CT52)</f>
        <v>2270.6087698293368</v>
      </c>
      <c r="CU39" s="124">
        <f t="shared" si="32"/>
        <v>2446.5952079590238</v>
      </c>
      <c r="CV39" s="124">
        <f t="shared" si="32"/>
        <v>2733.9381778171119</v>
      </c>
      <c r="CW39" s="124">
        <f t="shared" si="32"/>
        <v>2835.7919839685101</v>
      </c>
      <c r="CX39" s="27">
        <v>2903.742389371273</v>
      </c>
      <c r="CY39" s="27">
        <v>2972.7232830064108</v>
      </c>
      <c r="CZ39" s="124">
        <f t="shared" ref="CZ39:DB39" si="33">MEDIAN(CZ41:CZ52)</f>
        <v>3019.3492787978548</v>
      </c>
      <c r="DA39" s="124">
        <f t="shared" si="33"/>
        <v>3438.8329172946233</v>
      </c>
      <c r="DB39" s="124">
        <f t="shared" si="33"/>
        <v>3757.3128909998345</v>
      </c>
      <c r="DC39" s="27">
        <v>4202.0434768023079</v>
      </c>
      <c r="DD39" s="27">
        <v>4898.4633599102526</v>
      </c>
      <c r="DE39" s="27">
        <v>4914</v>
      </c>
      <c r="DF39" s="27">
        <v>4384.6299425280522</v>
      </c>
      <c r="DG39" s="27">
        <v>4415.067747222728</v>
      </c>
      <c r="DH39" s="27">
        <v>4512.3712989744936</v>
      </c>
      <c r="DI39" s="27">
        <v>4587.2147538162126</v>
      </c>
      <c r="DJ39" s="129">
        <f t="shared" ref="DJ39:DM39" si="34">MEDIAN(DJ41:DJ52)</f>
        <v>1334.2477840820998</v>
      </c>
      <c r="DK39" s="124">
        <f t="shared" si="34"/>
        <v>1498.1675015078647</v>
      </c>
      <c r="DL39" s="124">
        <f t="shared" si="34"/>
        <v>1512.8784435888574</v>
      </c>
      <c r="DM39" s="124">
        <f t="shared" si="34"/>
        <v>1674.8842873926246</v>
      </c>
      <c r="DN39" s="27">
        <v>2111.1555086122848</v>
      </c>
      <c r="DO39" s="27">
        <v>2139.4685381993181</v>
      </c>
      <c r="DP39" s="124">
        <f t="shared" ref="DP39:DR39" si="35">MEDIAN(DP41:DP52)</f>
        <v>1876.0396395234188</v>
      </c>
      <c r="DQ39" s="124">
        <f t="shared" si="35"/>
        <v>1986.4330128755387</v>
      </c>
      <c r="DR39" s="124">
        <f t="shared" si="35"/>
        <v>1962.4344157336882</v>
      </c>
      <c r="DS39" s="27">
        <v>2606.2595039487014</v>
      </c>
      <c r="DT39" s="27">
        <v>2538.5276218520903</v>
      </c>
      <c r="DU39" s="27">
        <v>2383</v>
      </c>
      <c r="DV39" s="27">
        <v>2433.6114250143651</v>
      </c>
      <c r="DW39" s="27">
        <v>2600.5845419781581</v>
      </c>
      <c r="DX39" s="27">
        <v>2698.6341214318541</v>
      </c>
      <c r="DY39" s="27">
        <v>2967.461006876058</v>
      </c>
      <c r="DZ39" s="129">
        <f t="shared" ref="DZ39:EC39" si="36">MEDIAN(DZ41:DZ52)</f>
        <v>2012.709054687446</v>
      </c>
      <c r="EA39" s="124">
        <f t="shared" si="36"/>
        <v>2219.1869755581447</v>
      </c>
      <c r="EB39" s="124">
        <f t="shared" si="36"/>
        <v>2211.5737267052295</v>
      </c>
      <c r="EC39" s="124">
        <f t="shared" si="36"/>
        <v>2278.7403953894909</v>
      </c>
      <c r="ED39" s="27">
        <v>3025.8701562085034</v>
      </c>
      <c r="EE39" s="27">
        <v>3449.3398237814613</v>
      </c>
      <c r="EF39" s="124">
        <f t="shared" ref="EF39:EH39" si="37">MEDIAN(EF41:EF52)</f>
        <v>3286.0128082031497</v>
      </c>
      <c r="EG39" s="124">
        <f t="shared" si="37"/>
        <v>3409.9316689273519</v>
      </c>
      <c r="EH39" s="124">
        <f t="shared" si="37"/>
        <v>3960.9605845337164</v>
      </c>
      <c r="EI39" s="27">
        <v>4094.1292418966459</v>
      </c>
      <c r="EJ39" s="27">
        <v>4184.6352556607235</v>
      </c>
      <c r="EK39" s="27">
        <v>4516</v>
      </c>
      <c r="EL39" s="27">
        <v>4888.1079243147087</v>
      </c>
      <c r="EM39" s="27">
        <v>5193.6117702440697</v>
      </c>
      <c r="EN39" s="27">
        <v>5480.1698164720156</v>
      </c>
      <c r="EO39" s="27">
        <v>5659.2353488236922</v>
      </c>
      <c r="EP39" s="129">
        <f t="shared" ref="EP39:ES39" si="38">MEDIAN(EP41:EP52)</f>
        <v>3134.2160831554183</v>
      </c>
      <c r="EQ39" s="124">
        <f t="shared" si="38"/>
        <v>3479.6879515688656</v>
      </c>
      <c r="ER39" s="124">
        <f t="shared" si="38"/>
        <v>3480.0987841267615</v>
      </c>
      <c r="ES39" s="124">
        <f t="shared" si="38"/>
        <v>3627.9463656707112</v>
      </c>
      <c r="ET39" s="27">
        <v>3918.5702614379084</v>
      </c>
      <c r="EU39" s="27">
        <v>4240.9487350923082</v>
      </c>
      <c r="EV39" s="124">
        <f t="shared" ref="EV39:EW39" si="39">MEDIAN(EV41:EV52)</f>
        <v>4452.1365472207199</v>
      </c>
      <c r="EW39" s="124">
        <f t="shared" si="39"/>
        <v>4803.9069659676297</v>
      </c>
      <c r="EX39" s="124">
        <f>MEDIAN(EX41:EX52)</f>
        <v>5539.747851809605</v>
      </c>
      <c r="EY39" s="27">
        <v>6335.2989023897799</v>
      </c>
      <c r="EZ39" s="27">
        <v>6319.8894190914725</v>
      </c>
      <c r="FA39" s="27">
        <v>6310</v>
      </c>
      <c r="FB39" s="27">
        <v>6659.2663522725761</v>
      </c>
      <c r="FC39" s="27">
        <v>6830.1917554622751</v>
      </c>
      <c r="FD39" s="27">
        <v>6886.3558498119346</v>
      </c>
      <c r="FE39" s="27">
        <v>6953.9493979273393</v>
      </c>
    </row>
    <row r="40" spans="1:161" s="20" customFormat="1" x14ac:dyDescent="0.2">
      <c r="A40" s="5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54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54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36"/>
      <c r="AW40" s="36"/>
      <c r="AX40" s="54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54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54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54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54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54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54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</row>
    <row r="41" spans="1:161" s="20" customFormat="1" x14ac:dyDescent="0.2">
      <c r="A41" s="56" t="s">
        <v>39</v>
      </c>
      <c r="B41" s="40">
        <v>17.674572498533635</v>
      </c>
      <c r="C41" s="40">
        <v>16.690395512400695</v>
      </c>
      <c r="D41" s="40">
        <v>16.37058502372853</v>
      </c>
      <c r="E41" s="40">
        <v>17.395117062442583</v>
      </c>
      <c r="F41" s="40">
        <v>17.698757103976856</v>
      </c>
      <c r="G41" s="40">
        <v>17.367311719405471</v>
      </c>
      <c r="H41" s="36">
        <v>17.334130304841601</v>
      </c>
      <c r="I41" s="36">
        <v>17.237687366167023</v>
      </c>
      <c r="J41" s="36">
        <v>16.902295494951748</v>
      </c>
      <c r="K41" s="36">
        <v>17.373641133541092</v>
      </c>
      <c r="L41" s="36">
        <v>17.151336106700967</v>
      </c>
      <c r="M41" s="36">
        <v>17</v>
      </c>
      <c r="N41" s="36">
        <v>16.621435157634533</v>
      </c>
      <c r="O41" s="36">
        <v>16.595695939845569</v>
      </c>
      <c r="P41" s="36">
        <v>17.019327464837239</v>
      </c>
      <c r="Q41" s="36">
        <v>17.375554955291904</v>
      </c>
      <c r="R41" s="35">
        <v>70.975153165418646</v>
      </c>
      <c r="S41" s="40">
        <v>70.87349654525292</v>
      </c>
      <c r="T41" s="40">
        <v>71.348554814434749</v>
      </c>
      <c r="U41" s="40">
        <v>69.840761782827883</v>
      </c>
      <c r="V41" s="40">
        <v>71.286361699655259</v>
      </c>
      <c r="W41" s="40">
        <v>70.869172459840541</v>
      </c>
      <c r="X41" s="36">
        <v>69.992251065478499</v>
      </c>
      <c r="Y41" s="36">
        <v>71.424689440993788</v>
      </c>
      <c r="Z41" s="36">
        <v>72.713864306784657</v>
      </c>
      <c r="AA41" s="36">
        <v>73.802269784446651</v>
      </c>
      <c r="AB41" s="36">
        <v>77.881498261922431</v>
      </c>
      <c r="AC41" s="36">
        <v>79</v>
      </c>
      <c r="AD41" s="36">
        <v>80.387142463705402</v>
      </c>
      <c r="AE41" s="36">
        <v>80.000811984897084</v>
      </c>
      <c r="AF41" s="36">
        <v>80.954308146829092</v>
      </c>
      <c r="AG41" s="36">
        <v>81.608004145573403</v>
      </c>
      <c r="AH41" s="35">
        <v>27.212389380530972</v>
      </c>
      <c r="AI41" s="40">
        <v>24.328243623645822</v>
      </c>
      <c r="AJ41" s="40">
        <v>24.944415939798187</v>
      </c>
      <c r="AK41" s="40">
        <v>25.882211730815396</v>
      </c>
      <c r="AL41" s="40">
        <v>26.358600921873183</v>
      </c>
      <c r="AM41" s="40">
        <v>24.845842661325161</v>
      </c>
      <c r="AN41" s="36">
        <v>23.432777993025958</v>
      </c>
      <c r="AO41" s="36">
        <v>23.730590062111801</v>
      </c>
      <c r="AP41" s="36">
        <v>25.683123738549913</v>
      </c>
      <c r="AQ41" s="36">
        <v>26.483357452966715</v>
      </c>
      <c r="AR41" s="36">
        <v>33.167988126391442</v>
      </c>
      <c r="AS41" s="36">
        <v>38</v>
      </c>
      <c r="AT41" s="36">
        <v>39.068340087343117</v>
      </c>
      <c r="AU41" s="36">
        <v>38.74385936421583</v>
      </c>
      <c r="AV41" s="36">
        <v>39.738556801165572</v>
      </c>
      <c r="AW41" s="135">
        <v>39.821421453342367</v>
      </c>
      <c r="AX41" s="40">
        <v>38.716814159292035</v>
      </c>
      <c r="AY41" s="40">
        <v>40.915294719781627</v>
      </c>
      <c r="AZ41" s="40">
        <v>41.632461091157857</v>
      </c>
      <c r="BA41" s="40">
        <v>40.333680083219974</v>
      </c>
      <c r="BB41" s="40">
        <v>40.841306116125033</v>
      </c>
      <c r="BC41" s="40">
        <v>41.129570715997019</v>
      </c>
      <c r="BD41" s="36">
        <v>32.456412243316549</v>
      </c>
      <c r="BE41" s="36">
        <v>36.215062111801245</v>
      </c>
      <c r="BF41" s="36">
        <v>33.86120167675827</v>
      </c>
      <c r="BG41" s="36">
        <v>32.938533018508643</v>
      </c>
      <c r="BH41" s="36">
        <v>35.714564699449284</v>
      </c>
      <c r="BI41" s="36">
        <v>38</v>
      </c>
      <c r="BJ41" s="36">
        <v>38.710311995908256</v>
      </c>
      <c r="BK41" s="36">
        <v>37.976533636474365</v>
      </c>
      <c r="BL41" s="36">
        <v>38.358492856853779</v>
      </c>
      <c r="BM41" s="36">
        <v>37.218479690676446</v>
      </c>
      <c r="BN41" s="35">
        <v>21.366575901974134</v>
      </c>
      <c r="BO41" s="40">
        <v>21.636952998379254</v>
      </c>
      <c r="BP41" s="40">
        <v>23.422267829656235</v>
      </c>
      <c r="BQ41" s="40">
        <v>25.12603024725934</v>
      </c>
      <c r="BR41" s="40">
        <v>21.877057752643609</v>
      </c>
      <c r="BS41" s="40">
        <v>23.443698205097991</v>
      </c>
      <c r="BT41" s="36">
        <v>26.7144517628826</v>
      </c>
      <c r="BU41" s="36">
        <v>29.472049689440993</v>
      </c>
      <c r="BV41" s="36">
        <v>29.649899083993169</v>
      </c>
      <c r="BW41" s="36">
        <v>29.823291949120268</v>
      </c>
      <c r="BX41" s="36">
        <v>33.644494785767293</v>
      </c>
      <c r="BY41" s="36">
        <v>36</v>
      </c>
      <c r="BZ41" s="36">
        <v>42.585671007593348</v>
      </c>
      <c r="CA41" s="36">
        <v>46.892127806422799</v>
      </c>
      <c r="CB41" s="36">
        <v>54.55097332955603</v>
      </c>
      <c r="CC41" s="36">
        <v>59.002670705943316</v>
      </c>
      <c r="CD41" s="35">
        <v>46.723961878829137</v>
      </c>
      <c r="CE41" s="40">
        <v>40.778810884585859</v>
      </c>
      <c r="CF41" s="40">
        <v>39.537369591243369</v>
      </c>
      <c r="CG41" s="40">
        <v>42.514203408818119</v>
      </c>
      <c r="CH41" s="40">
        <v>43.145989076964788</v>
      </c>
      <c r="CI41" s="40">
        <v>44.212717489493734</v>
      </c>
      <c r="CJ41" s="36">
        <v>45.652847733436651</v>
      </c>
      <c r="CK41" s="36">
        <v>45.306677018633543</v>
      </c>
      <c r="CL41" s="36">
        <v>49.336283185840706</v>
      </c>
      <c r="CM41" s="36">
        <v>53.492269022774011</v>
      </c>
      <c r="CN41" s="36">
        <v>57.364371362730928</v>
      </c>
      <c r="CO41" s="36">
        <v>57</v>
      </c>
      <c r="CP41" s="36">
        <v>59.31463193925326</v>
      </c>
      <c r="CQ41" s="36">
        <v>56.262433518736557</v>
      </c>
      <c r="CR41" s="36">
        <v>56.647375450240801</v>
      </c>
      <c r="CS41" s="36">
        <v>56.810300155459004</v>
      </c>
      <c r="CT41" s="35">
        <v>2243.344746716698</v>
      </c>
      <c r="CU41" s="40">
        <v>2460.9630084151472</v>
      </c>
      <c r="CV41" s="40">
        <v>2810.1736372985943</v>
      </c>
      <c r="CW41" s="40">
        <v>2840.0553408563919</v>
      </c>
      <c r="CX41" s="40">
        <v>2866.5440117560615</v>
      </c>
      <c r="CY41" s="40">
        <v>2931.90325640215</v>
      </c>
      <c r="CZ41" s="36">
        <v>3056.811507936508</v>
      </c>
      <c r="DA41" s="36">
        <v>3420.2506134467526</v>
      </c>
      <c r="DB41" s="36">
        <v>3880.1346531660874</v>
      </c>
      <c r="DC41" s="36">
        <v>4398.3852459016398</v>
      </c>
      <c r="DD41" s="36">
        <v>4973.6742816768719</v>
      </c>
      <c r="DE41" s="36">
        <v>5270</v>
      </c>
      <c r="DF41" s="36">
        <v>4631.0040281973816</v>
      </c>
      <c r="DG41" s="36">
        <v>4583.7383422403855</v>
      </c>
      <c r="DH41" s="36">
        <v>4683.5404827375496</v>
      </c>
      <c r="DI41" s="36">
        <v>4772.8656656656658</v>
      </c>
      <c r="DJ41" s="35">
        <v>2811.4536263736263</v>
      </c>
      <c r="DK41" s="40">
        <v>2862.9296361930574</v>
      </c>
      <c r="DL41" s="40">
        <v>3146.775084728356</v>
      </c>
      <c r="DM41" s="40">
        <v>2821.7355421089178</v>
      </c>
      <c r="DN41" s="40">
        <v>3393.4235584218513</v>
      </c>
      <c r="DO41" s="40">
        <v>3219.8577158135981</v>
      </c>
      <c r="DP41" s="36">
        <v>4099.1013489315983</v>
      </c>
      <c r="DQ41" s="36">
        <v>4054.2428984885842</v>
      </c>
      <c r="DR41" s="36">
        <v>4785.2396836313619</v>
      </c>
      <c r="DS41" s="36">
        <v>4964.320036998497</v>
      </c>
      <c r="DT41" s="36">
        <v>4785.0319335083113</v>
      </c>
      <c r="DU41" s="36">
        <v>4747</v>
      </c>
      <c r="DV41" s="36">
        <v>4611.6995629637158</v>
      </c>
      <c r="DW41" s="36">
        <v>4626.9266623904214</v>
      </c>
      <c r="DX41" s="36">
        <v>4544.6499261447561</v>
      </c>
      <c r="DY41" s="36">
        <v>4518.0046053336191</v>
      </c>
      <c r="DZ41" s="35">
        <v>2082.7958980485864</v>
      </c>
      <c r="EA41" s="40">
        <v>2213.7904592943032</v>
      </c>
      <c r="EB41" s="40">
        <v>2283.5480102227089</v>
      </c>
      <c r="EC41" s="40">
        <v>2015.5770700636942</v>
      </c>
      <c r="ED41" s="40">
        <v>2622.6667847025496</v>
      </c>
      <c r="EE41" s="40">
        <v>2696.7413302060645</v>
      </c>
      <c r="EF41" s="36">
        <v>3331.8413343002176</v>
      </c>
      <c r="EG41" s="36">
        <v>3314.1115648050582</v>
      </c>
      <c r="EH41" s="36">
        <v>3997.2756905354104</v>
      </c>
      <c r="EI41" s="36">
        <v>4361.3792619078022</v>
      </c>
      <c r="EJ41" s="36">
        <v>4110.5491061063385</v>
      </c>
      <c r="EK41" s="36">
        <v>4711</v>
      </c>
      <c r="EL41" s="36">
        <v>5127.2988728750925</v>
      </c>
      <c r="EM41" s="36">
        <v>5583.308484848485</v>
      </c>
      <c r="EN41" s="36">
        <v>5657.8083685733363</v>
      </c>
      <c r="EO41" s="36">
        <v>5881.3471828131333</v>
      </c>
      <c r="EP41" s="35">
        <v>3489.2077945729375</v>
      </c>
      <c r="EQ41" s="40">
        <v>3565.1287522225707</v>
      </c>
      <c r="ER41" s="40">
        <v>3156.9683140477991</v>
      </c>
      <c r="ES41" s="40">
        <v>3326.4808959156785</v>
      </c>
      <c r="ET41" s="48">
        <v>3497.9432624113474</v>
      </c>
      <c r="EU41" s="40">
        <v>3929.4569601137068</v>
      </c>
      <c r="EV41" s="36">
        <v>4249.3424425019093</v>
      </c>
      <c r="EW41" s="36">
        <v>4740.3087139062636</v>
      </c>
      <c r="EX41" s="36">
        <v>5594.0885060184091</v>
      </c>
      <c r="EY41" s="36">
        <v>6406.0047700412933</v>
      </c>
      <c r="EZ41" s="36">
        <v>6819.5095662831072</v>
      </c>
      <c r="FA41" s="36">
        <v>6648</v>
      </c>
      <c r="FB41" s="36">
        <v>7569.3912178296632</v>
      </c>
      <c r="FC41" s="36">
        <v>7210.4272622312019</v>
      </c>
      <c r="FD41" s="36">
        <v>7183.3459312709865</v>
      </c>
      <c r="FE41" s="36">
        <v>7121.1561184395168</v>
      </c>
    </row>
    <row r="42" spans="1:161" s="20" customFormat="1" x14ac:dyDescent="0.2">
      <c r="A42" s="56" t="s">
        <v>40</v>
      </c>
      <c r="B42" s="40">
        <v>21.413207462619685</v>
      </c>
      <c r="C42" s="40">
        <v>18.400844388545138</v>
      </c>
      <c r="D42" s="40">
        <v>18.005903371135624</v>
      </c>
      <c r="E42" s="40">
        <v>17.907154059297923</v>
      </c>
      <c r="F42" s="40">
        <v>17.97904971352509</v>
      </c>
      <c r="G42" s="40">
        <v>18.038930854154561</v>
      </c>
      <c r="H42" s="36">
        <v>18.4460329801678</v>
      </c>
      <c r="I42" s="36">
        <v>18.946148963834336</v>
      </c>
      <c r="J42" s="36">
        <v>19.026548672566371</v>
      </c>
      <c r="K42" s="36">
        <v>19.278707703383731</v>
      </c>
      <c r="L42" s="36">
        <v>18.448977847120553</v>
      </c>
      <c r="M42" s="36">
        <v>18</v>
      </c>
      <c r="N42" s="36">
        <v>17.631898432034241</v>
      </c>
      <c r="O42" s="36">
        <v>17.617397673173894</v>
      </c>
      <c r="P42" s="36">
        <v>17.574927364920846</v>
      </c>
      <c r="Q42" s="36">
        <v>17.89113183906446</v>
      </c>
      <c r="R42" s="35">
        <v>69.237208328973537</v>
      </c>
      <c r="S42" s="40">
        <v>68.207735110256223</v>
      </c>
      <c r="T42" s="40">
        <v>69.574820541137498</v>
      </c>
      <c r="U42" s="40">
        <v>69.163666574356128</v>
      </c>
      <c r="V42" s="40">
        <v>72.748342239103849</v>
      </c>
      <c r="W42" s="40">
        <v>70.961507489128678</v>
      </c>
      <c r="X42" s="36">
        <v>71.74042968135636</v>
      </c>
      <c r="Y42" s="36">
        <v>74.572302088076498</v>
      </c>
      <c r="Z42" s="36">
        <v>74.857108295279289</v>
      </c>
      <c r="AA42" s="36">
        <v>77.261057299568208</v>
      </c>
      <c r="AB42" s="36">
        <v>81.554101019462465</v>
      </c>
      <c r="AC42" s="36">
        <v>79</v>
      </c>
      <c r="AD42" s="36">
        <v>78.424507658643321</v>
      </c>
      <c r="AE42" s="36">
        <v>77.966101694915253</v>
      </c>
      <c r="AF42" s="36">
        <v>78.678735307058901</v>
      </c>
      <c r="AG42" s="36">
        <v>77.922684262948209</v>
      </c>
      <c r="AH42" s="35">
        <v>22.22803529698999</v>
      </c>
      <c r="AI42" s="40">
        <v>19.447688397334613</v>
      </c>
      <c r="AJ42" s="40">
        <v>21.86982330204307</v>
      </c>
      <c r="AK42" s="40">
        <v>22.29645527554694</v>
      </c>
      <c r="AL42" s="40">
        <v>23.350286486834481</v>
      </c>
      <c r="AM42" s="40">
        <v>23.813818650346271</v>
      </c>
      <c r="AN42" s="36">
        <v>22.729703375169073</v>
      </c>
      <c r="AO42" s="36">
        <v>22.679372926559552</v>
      </c>
      <c r="AP42" s="36">
        <v>23.527988629146883</v>
      </c>
      <c r="AQ42" s="36">
        <v>23.757147858559925</v>
      </c>
      <c r="AR42" s="36">
        <v>31.467215013901761</v>
      </c>
      <c r="AS42" s="36">
        <v>35</v>
      </c>
      <c r="AT42" s="36">
        <v>35.034281546316556</v>
      </c>
      <c r="AU42" s="36">
        <v>32.347297729453153</v>
      </c>
      <c r="AV42" s="27">
        <v>32.742472814130366</v>
      </c>
      <c r="AW42" s="136">
        <v>32.382968127490045</v>
      </c>
      <c r="AX42" s="40">
        <v>28.802622859335216</v>
      </c>
      <c r="AY42" s="40">
        <v>33.025348629525311</v>
      </c>
      <c r="AZ42" s="40">
        <v>34.98067366096079</v>
      </c>
      <c r="BA42" s="40">
        <v>24.76806978676267</v>
      </c>
      <c r="BB42" s="40">
        <v>30.354728642245544</v>
      </c>
      <c r="BC42" s="40">
        <v>31.302947334514414</v>
      </c>
      <c r="BD42" s="36">
        <v>25.453744770532538</v>
      </c>
      <c r="BE42" s="36">
        <v>26.273336368958567</v>
      </c>
      <c r="BF42" s="36">
        <v>27.045090271267426</v>
      </c>
      <c r="BG42" s="36">
        <v>27.946668222663089</v>
      </c>
      <c r="BH42" s="36">
        <v>29.0170296570899</v>
      </c>
      <c r="BI42" s="36">
        <v>29</v>
      </c>
      <c r="BJ42" s="36">
        <v>27.932895696571848</v>
      </c>
      <c r="BK42" s="36">
        <v>25.158298688839142</v>
      </c>
      <c r="BL42" s="36">
        <v>26.541580237601359</v>
      </c>
      <c r="BM42" s="36">
        <v>27.060507968127489</v>
      </c>
      <c r="BN42" s="35">
        <v>24.460256007812774</v>
      </c>
      <c r="BO42" s="40">
        <v>25.297107920588036</v>
      </c>
      <c r="BP42" s="40">
        <v>25.055218111540583</v>
      </c>
      <c r="BQ42" s="40">
        <v>28.780116311271115</v>
      </c>
      <c r="BR42" s="40">
        <v>32.121933947080414</v>
      </c>
      <c r="BS42" s="40">
        <v>30.887421484941214</v>
      </c>
      <c r="BT42" s="36">
        <v>33.691925387688336</v>
      </c>
      <c r="BU42" s="36">
        <v>37.403239445781566</v>
      </c>
      <c r="BV42" s="36">
        <v>35.694196631082349</v>
      </c>
      <c r="BW42" s="36">
        <v>36.27027657836387</v>
      </c>
      <c r="BX42" s="36">
        <v>34.305491195551433</v>
      </c>
      <c r="BY42" s="36">
        <v>35</v>
      </c>
      <c r="BZ42" s="36">
        <v>37.657184536834428</v>
      </c>
      <c r="CA42" s="36">
        <v>41.522225775503678</v>
      </c>
      <c r="CB42" s="36">
        <v>44.569111823496129</v>
      </c>
      <c r="CC42" s="36">
        <v>42.897161354581677</v>
      </c>
      <c r="CD42" s="35">
        <v>41.585574273656306</v>
      </c>
      <c r="CE42" s="40">
        <v>39.08772411898056</v>
      </c>
      <c r="CF42" s="40">
        <v>40.920071783545005</v>
      </c>
      <c r="CG42" s="40">
        <v>42.484768762115763</v>
      </c>
      <c r="CH42" s="40">
        <v>46.523530547865832</v>
      </c>
      <c r="CI42" s="40">
        <v>46.526010629731033</v>
      </c>
      <c r="CJ42" s="36">
        <v>47.9569689534774</v>
      </c>
      <c r="CK42" s="36">
        <v>47.671241787549604</v>
      </c>
      <c r="CL42" s="36">
        <v>47.539843348353344</v>
      </c>
      <c r="CM42" s="36">
        <v>49.419418835336678</v>
      </c>
      <c r="CN42" s="36">
        <v>51.954935125115853</v>
      </c>
      <c r="CO42" s="36">
        <v>52</v>
      </c>
      <c r="CP42" s="36">
        <v>52.344274252370539</v>
      </c>
      <c r="CQ42" s="36">
        <v>49.66101694915254</v>
      </c>
      <c r="CR42" s="36">
        <v>48.126846439122509</v>
      </c>
      <c r="CS42" s="36">
        <v>48.029755976095615</v>
      </c>
      <c r="CT42" s="35">
        <v>2434.4109524556725</v>
      </c>
      <c r="CU42" s="40">
        <v>2907.2273048392794</v>
      </c>
      <c r="CV42" s="40">
        <v>3210.9311977276316</v>
      </c>
      <c r="CW42" s="40">
        <v>2944.0627231796307</v>
      </c>
      <c r="CX42" s="40">
        <v>3001.5169561621174</v>
      </c>
      <c r="CY42" s="40">
        <v>3083.3024482618694</v>
      </c>
      <c r="CZ42" s="36">
        <v>2964.935649045115</v>
      </c>
      <c r="DA42" s="36">
        <v>3501.5019360390074</v>
      </c>
      <c r="DB42" s="36">
        <v>3851.3606683804628</v>
      </c>
      <c r="DC42" s="36">
        <v>4318.744443079946</v>
      </c>
      <c r="DD42" s="36">
        <v>4863.3015186378279</v>
      </c>
      <c r="DE42" s="36">
        <v>4820</v>
      </c>
      <c r="DF42" s="36">
        <v>4384.3979013990675</v>
      </c>
      <c r="DG42" s="36">
        <v>4545.2402372713796</v>
      </c>
      <c r="DH42" s="36">
        <v>4551.1518525628717</v>
      </c>
      <c r="DI42" s="36">
        <v>4687.5619953863898</v>
      </c>
      <c r="DJ42" s="35">
        <v>2402.4665778638896</v>
      </c>
      <c r="DK42" s="40">
        <v>2807.4795631825273</v>
      </c>
      <c r="DL42" s="40">
        <v>3099.6493685872138</v>
      </c>
      <c r="DM42" s="40">
        <v>2600.5067784765897</v>
      </c>
      <c r="DN42" s="40">
        <v>2861.5557794273595</v>
      </c>
      <c r="DO42" s="40">
        <v>3018.9762296768881</v>
      </c>
      <c r="DP42" s="36">
        <v>3245.2084775086505</v>
      </c>
      <c r="DQ42" s="36">
        <v>3609.1166130230254</v>
      </c>
      <c r="DR42" s="36">
        <v>3857.1159566141114</v>
      </c>
      <c r="DS42" s="36">
        <v>4086.7318091658835</v>
      </c>
      <c r="DT42" s="36">
        <v>3925.9069767441861</v>
      </c>
      <c r="DU42" s="36">
        <v>4128</v>
      </c>
      <c r="DV42" s="36">
        <v>4426.8759139335698</v>
      </c>
      <c r="DW42" s="36">
        <v>5103.370026693784</v>
      </c>
      <c r="DX42" s="36">
        <v>5453.5629366489047</v>
      </c>
      <c r="DY42" s="36">
        <v>6104.0861513687605</v>
      </c>
      <c r="DZ42" s="35">
        <v>2962.2123199771854</v>
      </c>
      <c r="EA42" s="40">
        <v>3451.0697895451458</v>
      </c>
      <c r="EB42" s="40">
        <v>3377.1535812672178</v>
      </c>
      <c r="EC42" s="40">
        <v>3037.9032956458987</v>
      </c>
      <c r="ED42" s="40">
        <v>3134.5738049904799</v>
      </c>
      <c r="EE42" s="40">
        <v>3302.7272916883931</v>
      </c>
      <c r="EF42" s="36">
        <v>3460.4454299318459</v>
      </c>
      <c r="EG42" s="36">
        <v>4091.958260869565</v>
      </c>
      <c r="EH42" s="36">
        <v>4420.0141489451835</v>
      </c>
      <c r="EI42" s="36">
        <v>4822.609153796654</v>
      </c>
      <c r="EJ42" s="36">
        <v>4923.7517940059097</v>
      </c>
      <c r="EK42" s="36">
        <v>5084</v>
      </c>
      <c r="EL42" s="36">
        <v>5468.9406523591852</v>
      </c>
      <c r="EM42" s="36">
        <v>5970.2004775107825</v>
      </c>
      <c r="EN42" s="36">
        <v>5955.7531203723292</v>
      </c>
      <c r="EO42" s="36">
        <v>5675.3997968364538</v>
      </c>
      <c r="EP42" s="35">
        <v>4057.3361570074644</v>
      </c>
      <c r="EQ42" s="40">
        <v>3699.6183655536029</v>
      </c>
      <c r="ER42" s="40">
        <v>3774.1256641646287</v>
      </c>
      <c r="ES42" s="40">
        <v>3509.8768027377168</v>
      </c>
      <c r="ET42" s="48">
        <v>3608.4300145298553</v>
      </c>
      <c r="EU42" s="40">
        <v>3790.7671697590695</v>
      </c>
      <c r="EV42" s="36">
        <v>4511.2340941886396</v>
      </c>
      <c r="EW42" s="36">
        <v>4894.6868390530126</v>
      </c>
      <c r="EX42" s="36">
        <v>5010.8118320610683</v>
      </c>
      <c r="EY42" s="36">
        <v>6268.8914339689472</v>
      </c>
      <c r="EZ42" s="36">
        <v>6194.1627181002286</v>
      </c>
      <c r="FA42" s="36">
        <v>6210</v>
      </c>
      <c r="FB42" s="36">
        <v>6426.7253776266652</v>
      </c>
      <c r="FC42" s="36">
        <v>6754.2077403567519</v>
      </c>
      <c r="FD42" s="36">
        <v>6881.4206883040551</v>
      </c>
      <c r="FE42" s="36">
        <v>6770.2163178018272</v>
      </c>
    </row>
    <row r="43" spans="1:161" s="20" customFormat="1" x14ac:dyDescent="0.2">
      <c r="A43" s="56" t="s">
        <v>41</v>
      </c>
      <c r="B43" s="40">
        <v>20.050944682899434</v>
      </c>
      <c r="C43" s="40">
        <v>19.122787446080618</v>
      </c>
      <c r="D43" s="40">
        <v>19.365967027380346</v>
      </c>
      <c r="E43" s="40">
        <v>18.648926786239343</v>
      </c>
      <c r="F43" s="40">
        <v>17.756974969194271</v>
      </c>
      <c r="G43" s="40">
        <v>17.734811866173821</v>
      </c>
      <c r="H43" s="36">
        <v>17.82185830161842</v>
      </c>
      <c r="I43" s="36">
        <v>19.10991233985165</v>
      </c>
      <c r="J43" s="36">
        <v>20.245086006684161</v>
      </c>
      <c r="K43" s="36">
        <v>19.691307272591374</v>
      </c>
      <c r="L43" s="36">
        <v>18.788090168147441</v>
      </c>
      <c r="M43" s="36">
        <v>20</v>
      </c>
      <c r="N43" s="36">
        <v>19.815057140364651</v>
      </c>
      <c r="O43" s="36">
        <v>19.456422767021149</v>
      </c>
      <c r="P43" s="36">
        <v>20.102670434593584</v>
      </c>
      <c r="Q43" s="36">
        <v>19.751095473130363</v>
      </c>
      <c r="R43" s="35">
        <v>74.832449734920488</v>
      </c>
      <c r="S43" s="40">
        <v>75.03159941662615</v>
      </c>
      <c r="T43" s="40">
        <v>82.148884305269078</v>
      </c>
      <c r="U43" s="40">
        <v>83.100118249901456</v>
      </c>
      <c r="V43" s="40">
        <v>82.568617296737443</v>
      </c>
      <c r="W43" s="40">
        <v>82.107738349722098</v>
      </c>
      <c r="X43" s="36">
        <v>82.95944779982743</v>
      </c>
      <c r="Y43" s="36">
        <v>81.621131162415566</v>
      </c>
      <c r="Z43" s="36">
        <v>81.188211154635326</v>
      </c>
      <c r="AA43" s="36">
        <v>83.317517555513376</v>
      </c>
      <c r="AB43" s="36">
        <v>85.041524181729358</v>
      </c>
      <c r="AC43" s="36">
        <v>85</v>
      </c>
      <c r="AD43" s="36">
        <v>84.72307827771418</v>
      </c>
      <c r="AE43" s="36">
        <v>85.889624724061804</v>
      </c>
      <c r="AF43" s="36">
        <v>85.085676260189658</v>
      </c>
      <c r="AG43" s="36">
        <v>85.863917525773189</v>
      </c>
      <c r="AH43" s="35">
        <v>18.235470641192357</v>
      </c>
      <c r="AI43" s="40">
        <v>17.034516285853186</v>
      </c>
      <c r="AJ43" s="40">
        <v>19.069941871366961</v>
      </c>
      <c r="AK43" s="40">
        <v>19.777296018919984</v>
      </c>
      <c r="AL43" s="40">
        <v>19.948213360952874</v>
      </c>
      <c r="AM43" s="40">
        <v>18.60837964942283</v>
      </c>
      <c r="AN43" s="36">
        <v>17.25625539257981</v>
      </c>
      <c r="AO43" s="36">
        <v>16.715394697046072</v>
      </c>
      <c r="AP43" s="36">
        <v>18.364111173288567</v>
      </c>
      <c r="AQ43" s="36">
        <v>21.78781552476751</v>
      </c>
      <c r="AR43" s="36">
        <v>20.635075720566682</v>
      </c>
      <c r="AS43" s="36">
        <v>22</v>
      </c>
      <c r="AT43" s="36">
        <v>22.664436030641895</v>
      </c>
      <c r="AU43" s="36">
        <v>22.339955849889627</v>
      </c>
      <c r="AV43" s="27">
        <v>20.886707702545333</v>
      </c>
      <c r="AW43" s="27">
        <v>23.084536082474227</v>
      </c>
      <c r="AX43" s="35">
        <v>15.714714414324296</v>
      </c>
      <c r="AY43" s="40">
        <v>10.442391832766164</v>
      </c>
      <c r="AZ43" s="40">
        <v>6.5254078379898743</v>
      </c>
      <c r="BA43" s="40">
        <v>9.9822625147812367</v>
      </c>
      <c r="BB43" s="40">
        <v>10.771620921802175</v>
      </c>
      <c r="BC43" s="40">
        <v>10.079093629756306</v>
      </c>
      <c r="BD43" s="36">
        <v>9.9439171699741156</v>
      </c>
      <c r="BE43" s="36">
        <v>3.1051517290049402</v>
      </c>
      <c r="BF43" s="36">
        <v>3.8891997761611639</v>
      </c>
      <c r="BG43" s="36">
        <v>5.3900170810400452</v>
      </c>
      <c r="BH43" s="36">
        <v>5.1294577430385928</v>
      </c>
      <c r="BI43" s="36">
        <v>3</v>
      </c>
      <c r="BJ43" s="36">
        <v>3.3107334683455134</v>
      </c>
      <c r="BK43" s="36">
        <v>2.5518763796909494</v>
      </c>
      <c r="BL43" s="36">
        <v>2.8364664781234405</v>
      </c>
      <c r="BM43" s="36">
        <v>4.7670103092783505</v>
      </c>
      <c r="BN43" s="35">
        <v>39.291787536260884</v>
      </c>
      <c r="BO43" s="40">
        <v>35.216334467671366</v>
      </c>
      <c r="BP43" s="40">
        <v>42.949559347459214</v>
      </c>
      <c r="BQ43" s="40">
        <v>49.566417027985807</v>
      </c>
      <c r="BR43" s="40">
        <v>52.273433454168824</v>
      </c>
      <c r="BS43" s="40">
        <v>52.084224027362126</v>
      </c>
      <c r="BT43" s="36">
        <v>53.311044003451244</v>
      </c>
      <c r="BU43" s="36">
        <v>51.214840205665894</v>
      </c>
      <c r="BV43" s="36">
        <v>52.64875955978362</v>
      </c>
      <c r="BW43" s="36">
        <v>55.978364015942304</v>
      </c>
      <c r="BX43" s="36">
        <v>62.598925256472896</v>
      </c>
      <c r="BY43" s="36">
        <v>60</v>
      </c>
      <c r="BZ43" s="36">
        <v>61.336620586422477</v>
      </c>
      <c r="CA43" s="36">
        <v>64.944812362030902</v>
      </c>
      <c r="CB43" s="36">
        <v>67.101979703876225</v>
      </c>
      <c r="CC43" s="36">
        <v>68.684536082474224</v>
      </c>
      <c r="CD43" s="35">
        <v>57.647294188256481</v>
      </c>
      <c r="CE43" s="40">
        <v>47.447739426349052</v>
      </c>
      <c r="CF43" s="40">
        <v>56.891055690980686</v>
      </c>
      <c r="CG43" s="40">
        <v>59.962554197871498</v>
      </c>
      <c r="CH43" s="40">
        <v>56.105644743656136</v>
      </c>
      <c r="CI43" s="40">
        <v>56.177853783668233</v>
      </c>
      <c r="CJ43" s="36">
        <v>56.395599654874893</v>
      </c>
      <c r="CK43" s="36">
        <v>55.015626575259603</v>
      </c>
      <c r="CL43" s="36">
        <v>55.027047192687931</v>
      </c>
      <c r="CM43" s="36">
        <v>53.596507876257348</v>
      </c>
      <c r="CN43" s="36">
        <v>56.463116756228629</v>
      </c>
      <c r="CO43" s="36">
        <v>55</v>
      </c>
      <c r="CP43" s="36">
        <v>54.327727392797399</v>
      </c>
      <c r="CQ43" s="36">
        <v>53.668874172185433</v>
      </c>
      <c r="CR43" s="36">
        <v>50.274496755947432</v>
      </c>
      <c r="CS43" s="36">
        <v>50.97731958762887</v>
      </c>
      <c r="CT43" s="35">
        <v>2099.273176083379</v>
      </c>
      <c r="CU43" s="40">
        <v>2366.2191780821918</v>
      </c>
      <c r="CV43" s="40">
        <v>2381.3608652900689</v>
      </c>
      <c r="CW43" s="40">
        <v>2619.451918285999</v>
      </c>
      <c r="CX43" s="40">
        <v>2770.570093457944</v>
      </c>
      <c r="CY43" s="40">
        <v>2576.7288914417004</v>
      </c>
      <c r="CZ43" s="36">
        <v>3091.4468750000001</v>
      </c>
      <c r="DA43" s="36">
        <v>3616.704463208685</v>
      </c>
      <c r="DB43" s="36">
        <v>3812.1894362620619</v>
      </c>
      <c r="DC43" s="36">
        <v>3467.0483449477351</v>
      </c>
      <c r="DD43" s="36">
        <v>4952.482954545455</v>
      </c>
      <c r="DE43" s="36">
        <v>4933</v>
      </c>
      <c r="DF43" s="36">
        <v>4092.7311577311575</v>
      </c>
      <c r="DG43" s="36">
        <v>4108.3679841897238</v>
      </c>
      <c r="DH43" s="36">
        <v>4266.1581043408996</v>
      </c>
      <c r="DI43" s="36">
        <v>4359.9485530546626</v>
      </c>
      <c r="DJ43" s="35">
        <v>926.23806492679819</v>
      </c>
      <c r="DK43" s="40">
        <v>928.70204841713223</v>
      </c>
      <c r="DL43" s="40">
        <v>838.0344827586207</v>
      </c>
      <c r="DM43" s="40">
        <v>1024.0681145113524</v>
      </c>
      <c r="DN43" s="40">
        <v>1080.5288461538462</v>
      </c>
      <c r="DO43" s="40">
        <v>1137.1325556733827</v>
      </c>
      <c r="DP43" s="36">
        <v>1234.4577006507593</v>
      </c>
      <c r="DQ43" s="36">
        <v>2784.0844155844156</v>
      </c>
      <c r="DR43" s="36">
        <v>3572.0647482014388</v>
      </c>
      <c r="DS43" s="36">
        <v>4231.9947183098593</v>
      </c>
      <c r="DT43" s="36">
        <v>3847.9466666666667</v>
      </c>
      <c r="DU43" s="36">
        <v>4139</v>
      </c>
      <c r="DV43" s="36">
        <v>4781.2154255319147</v>
      </c>
      <c r="DW43" s="36">
        <v>5483.8027681660897</v>
      </c>
      <c r="DX43" s="36">
        <v>4445.545454545455</v>
      </c>
      <c r="DY43" s="36">
        <v>3962.2145328719721</v>
      </c>
      <c r="DZ43" s="35">
        <v>1908.2571283095724</v>
      </c>
      <c r="EA43" s="40">
        <v>2490.1800110436225</v>
      </c>
      <c r="EB43" s="40">
        <v>2342.2739576511681</v>
      </c>
      <c r="EC43" s="40">
        <v>2403.0723658051688</v>
      </c>
      <c r="ED43" s="40">
        <v>3257.6164057856154</v>
      </c>
      <c r="EE43" s="40">
        <v>3176.650523291607</v>
      </c>
      <c r="EF43" s="36">
        <v>3452.4165486546631</v>
      </c>
      <c r="EG43" s="36">
        <v>4314.4665354330709</v>
      </c>
      <c r="EH43" s="36">
        <v>4460.4116917626216</v>
      </c>
      <c r="EI43" s="36">
        <v>4813.7704695711136</v>
      </c>
      <c r="EJ43" s="36">
        <v>4989.7914780708597</v>
      </c>
      <c r="EK43" s="36">
        <v>5669</v>
      </c>
      <c r="EL43" s="36">
        <v>5897.0623026126905</v>
      </c>
      <c r="EM43" s="36">
        <v>6105.2501699524137</v>
      </c>
      <c r="EN43" s="36">
        <v>6304.0197099293418</v>
      </c>
      <c r="EO43" s="36">
        <v>6531.6954851104711</v>
      </c>
      <c r="EP43" s="35">
        <v>3885.0439007461391</v>
      </c>
      <c r="EQ43" s="40">
        <v>4637.7670081967217</v>
      </c>
      <c r="ER43" s="40">
        <v>4284.7094594594591</v>
      </c>
      <c r="ES43" s="40">
        <v>4997.7763352506163</v>
      </c>
      <c r="ET43" s="48">
        <v>5888.2643529628949</v>
      </c>
      <c r="EU43" s="40">
        <v>5764.6858828006089</v>
      </c>
      <c r="EV43" s="36">
        <v>4944.2451711608337</v>
      </c>
      <c r="EW43" s="36">
        <v>6111.2178852849547</v>
      </c>
      <c r="EX43" s="36">
        <v>6243.0806779661016</v>
      </c>
      <c r="EY43" s="36">
        <v>6608.3078966005669</v>
      </c>
      <c r="EZ43" s="36">
        <v>5790.4788025609969</v>
      </c>
      <c r="FA43" s="36">
        <v>5865</v>
      </c>
      <c r="FB43" s="36">
        <v>5953.6666126418149</v>
      </c>
      <c r="FC43" s="36">
        <v>6572.8634419216851</v>
      </c>
      <c r="FD43" s="36">
        <v>6748.7506618133684</v>
      </c>
      <c r="FE43" s="36">
        <v>6580.9692606374374</v>
      </c>
    </row>
    <row r="44" spans="1:161" s="20" customFormat="1" x14ac:dyDescent="0.2">
      <c r="A44" s="56" t="s">
        <v>42</v>
      </c>
      <c r="B44" s="40">
        <v>18.571874435336827</v>
      </c>
      <c r="C44" s="40">
        <v>17.444595765754613</v>
      </c>
      <c r="D44" s="40">
        <v>16.768634576348177</v>
      </c>
      <c r="E44" s="40">
        <v>15.881913303437967</v>
      </c>
      <c r="F44" s="40">
        <v>15.902752268614886</v>
      </c>
      <c r="G44" s="40">
        <v>15.598290598290598</v>
      </c>
      <c r="H44" s="36">
        <v>15.570929678818985</v>
      </c>
      <c r="I44" s="36">
        <v>15.548985706178151</v>
      </c>
      <c r="J44" s="36">
        <v>15.960567698284747</v>
      </c>
      <c r="K44" s="36">
        <v>16.51984391109719</v>
      </c>
      <c r="L44" s="36">
        <v>15.389932920272415</v>
      </c>
      <c r="M44" s="36">
        <v>15</v>
      </c>
      <c r="N44" s="36">
        <v>15.073298297669039</v>
      </c>
      <c r="O44" s="36">
        <v>15.401975327425102</v>
      </c>
      <c r="P44" s="36">
        <v>15.835840410272034</v>
      </c>
      <c r="Q44" s="36">
        <v>15.87327580777225</v>
      </c>
      <c r="R44" s="35">
        <v>62.577392534937204</v>
      </c>
      <c r="S44" s="40">
        <v>60.424059616749467</v>
      </c>
      <c r="T44" s="40">
        <v>63.150766105138409</v>
      </c>
      <c r="U44" s="40">
        <v>64.531590413943348</v>
      </c>
      <c r="V44" s="40">
        <v>66.772178971682777</v>
      </c>
      <c r="W44" s="40">
        <v>66.842508295754271</v>
      </c>
      <c r="X44" s="36">
        <v>83.612267436921258</v>
      </c>
      <c r="Y44" s="36">
        <v>73.21110262286733</v>
      </c>
      <c r="Z44" s="36">
        <v>78.556052326544133</v>
      </c>
      <c r="AA44" s="36">
        <v>76.141570548269868</v>
      </c>
      <c r="AB44" s="36">
        <v>79.820329396107141</v>
      </c>
      <c r="AC44" s="36">
        <v>84</v>
      </c>
      <c r="AD44" s="36">
        <v>83.835182250396201</v>
      </c>
      <c r="AE44" s="36">
        <v>85.577872900889034</v>
      </c>
      <c r="AF44" s="36">
        <v>87.00601202404809</v>
      </c>
      <c r="AG44" s="36">
        <v>87.659709546861365</v>
      </c>
      <c r="AH44" s="35">
        <v>29.205731470015923</v>
      </c>
      <c r="AI44" s="40">
        <v>24.103974449964515</v>
      </c>
      <c r="AJ44" s="40">
        <v>22.272073139761282</v>
      </c>
      <c r="AK44" s="40">
        <v>21.664488017429193</v>
      </c>
      <c r="AL44" s="40">
        <v>22.884763452818891</v>
      </c>
      <c r="AM44" s="40">
        <v>21.509401854845571</v>
      </c>
      <c r="AN44" s="36">
        <v>22.283578285617196</v>
      </c>
      <c r="AO44" s="36">
        <v>23.648247177658945</v>
      </c>
      <c r="AP44" s="36">
        <v>22.553402881271733</v>
      </c>
      <c r="AQ44" s="36">
        <v>20.966977405593301</v>
      </c>
      <c r="AR44" s="36">
        <v>27.191815005822654</v>
      </c>
      <c r="AS44" s="36">
        <v>31</v>
      </c>
      <c r="AT44" s="36">
        <v>31.345399949954121</v>
      </c>
      <c r="AU44" s="36">
        <v>30.169575238722423</v>
      </c>
      <c r="AV44" s="36">
        <v>29.61122244488978</v>
      </c>
      <c r="AW44" s="36">
        <v>29.87858106499484</v>
      </c>
      <c r="AX44" s="35">
        <v>11.542543782062621</v>
      </c>
      <c r="AY44" s="40">
        <v>10.832150461320085</v>
      </c>
      <c r="AZ44" s="40">
        <v>10.479979683399645</v>
      </c>
      <c r="BA44" s="40">
        <v>11.782135076252723</v>
      </c>
      <c r="BB44" s="40">
        <v>11.361108734707845</v>
      </c>
      <c r="BC44" s="40">
        <v>10.405853824555432</v>
      </c>
      <c r="BD44" s="36">
        <v>12.437346019879364</v>
      </c>
      <c r="BE44" s="36">
        <v>18.17332993803582</v>
      </c>
      <c r="BF44" s="36">
        <v>15.846994535519126</v>
      </c>
      <c r="BG44" s="36">
        <v>15.697582556486017</v>
      </c>
      <c r="BH44" s="36">
        <v>16.76093827982033</v>
      </c>
      <c r="BI44" s="36">
        <v>16</v>
      </c>
      <c r="BJ44" s="36">
        <v>16.339978313453997</v>
      </c>
      <c r="BK44" s="36">
        <v>15.319394138952912</v>
      </c>
      <c r="BL44" s="36">
        <v>15.398797595190381</v>
      </c>
      <c r="BM44" s="36">
        <v>15.244821839536545</v>
      </c>
      <c r="BN44" s="35">
        <v>36.078188572439416</v>
      </c>
      <c r="BO44" s="40">
        <v>43.044712562100777</v>
      </c>
      <c r="BP44" s="40">
        <v>40.040633200711078</v>
      </c>
      <c r="BQ44" s="40">
        <v>46.239651416122001</v>
      </c>
      <c r="BR44" s="40">
        <v>47.891179741637437</v>
      </c>
      <c r="BS44" s="40">
        <v>47.732493831362206</v>
      </c>
      <c r="BT44" s="36">
        <v>50.233625010619321</v>
      </c>
      <c r="BU44" s="36">
        <v>49.715643833290891</v>
      </c>
      <c r="BV44" s="36">
        <v>53.435999337638684</v>
      </c>
      <c r="BW44" s="36">
        <v>54.242376362774522</v>
      </c>
      <c r="BX44" s="36">
        <v>56.721011478955255</v>
      </c>
      <c r="BY44" s="36">
        <v>61</v>
      </c>
      <c r="BZ44" s="36">
        <v>57.686212361331222</v>
      </c>
      <c r="CA44" s="36">
        <v>60.30622324662496</v>
      </c>
      <c r="CB44" s="36">
        <v>63.318637274549097</v>
      </c>
      <c r="CC44" s="36">
        <v>65.939211173716373</v>
      </c>
      <c r="CD44" s="35">
        <v>46.948522908190341</v>
      </c>
      <c r="CE44" s="40">
        <v>39.105748757984387</v>
      </c>
      <c r="CF44" s="40">
        <v>41.581308727672905</v>
      </c>
      <c r="CG44" s="40">
        <v>45.071895424836597</v>
      </c>
      <c r="CH44" s="40">
        <v>47.471982205492338</v>
      </c>
      <c r="CI44" s="40">
        <v>48.540798094103636</v>
      </c>
      <c r="CJ44" s="36">
        <v>49.732393169654237</v>
      </c>
      <c r="CK44" s="36">
        <v>44.656650539003479</v>
      </c>
      <c r="CL44" s="36">
        <v>49.6936578903792</v>
      </c>
      <c r="CM44" s="36">
        <v>46.018328329909941</v>
      </c>
      <c r="CN44" s="36">
        <v>50.440858426218604</v>
      </c>
      <c r="CO44" s="36">
        <v>53</v>
      </c>
      <c r="CP44" s="36">
        <v>53.090332805071313</v>
      </c>
      <c r="CQ44" s="36">
        <v>53.868949621336846</v>
      </c>
      <c r="CR44" s="36">
        <v>52.456913827655313</v>
      </c>
      <c r="CS44" s="36">
        <v>53.527497817633517</v>
      </c>
      <c r="CT44" s="35">
        <v>1633.9027861901877</v>
      </c>
      <c r="CU44" s="40">
        <v>1991.7283768862717</v>
      </c>
      <c r="CV44" s="40">
        <v>2178.3204104903079</v>
      </c>
      <c r="CW44" s="40">
        <v>2537.3913917940467</v>
      </c>
      <c r="CX44" s="40">
        <v>2744.7383177570096</v>
      </c>
      <c r="CY44" s="40">
        <v>2709.5466772151899</v>
      </c>
      <c r="CZ44" s="36">
        <v>2731.6416317194053</v>
      </c>
      <c r="DA44" s="36">
        <v>2947.5021536252693</v>
      </c>
      <c r="DB44" s="36">
        <v>3421.9419970631425</v>
      </c>
      <c r="DC44" s="36">
        <v>3846.5267520723437</v>
      </c>
      <c r="DD44" s="36">
        <v>4508.6332211685531</v>
      </c>
      <c r="DE44" s="36">
        <v>4404</v>
      </c>
      <c r="DF44" s="36">
        <v>4164.7533262373599</v>
      </c>
      <c r="DG44" s="36">
        <v>4256.9688949522506</v>
      </c>
      <c r="DH44" s="36">
        <v>4228.6036816459127</v>
      </c>
      <c r="DI44" s="36">
        <v>4354.1867197875163</v>
      </c>
      <c r="DJ44" s="35">
        <v>873.57318007662832</v>
      </c>
      <c r="DK44" s="40">
        <v>730.20638820638817</v>
      </c>
      <c r="DL44" s="40">
        <v>925.78109854604202</v>
      </c>
      <c r="DM44" s="40">
        <v>950.47559171597629</v>
      </c>
      <c r="DN44" s="40">
        <v>1048.4118975903614</v>
      </c>
      <c r="DO44" s="40">
        <v>1107.6034341782502</v>
      </c>
      <c r="DP44" s="36">
        <v>1225.5348360655737</v>
      </c>
      <c r="DQ44" s="36">
        <v>1498.5390004670714</v>
      </c>
      <c r="DR44" s="36">
        <v>1162.5256008359456</v>
      </c>
      <c r="DS44" s="36">
        <v>1225.7599396074484</v>
      </c>
      <c r="DT44" s="36">
        <v>1240.8466501240696</v>
      </c>
      <c r="DU44" s="36">
        <v>1156</v>
      </c>
      <c r="DV44" s="36">
        <v>1194.8856559469116</v>
      </c>
      <c r="DW44" s="36">
        <v>1279.2584631918323</v>
      </c>
      <c r="DX44" s="36">
        <v>1220.6038521603332</v>
      </c>
      <c r="DY44" s="36">
        <v>1187.8334200937013</v>
      </c>
      <c r="DZ44" s="35">
        <v>1942.6222113263054</v>
      </c>
      <c r="EA44" s="40">
        <v>1852.5218466611707</v>
      </c>
      <c r="EB44" s="40">
        <v>1856.0541226215644</v>
      </c>
      <c r="EC44" s="40">
        <v>1939.7762909913306</v>
      </c>
      <c r="ED44" s="40">
        <v>1917.5466237942121</v>
      </c>
      <c r="EE44" s="40">
        <v>2468.2862745098041</v>
      </c>
      <c r="EF44" s="36">
        <v>2577.3866057838659</v>
      </c>
      <c r="EG44" s="36">
        <v>2662.0640259518523</v>
      </c>
      <c r="EH44" s="36">
        <v>3126.7575147195539</v>
      </c>
      <c r="EI44" s="36">
        <v>3157.538013399359</v>
      </c>
      <c r="EJ44" s="36">
        <v>2968.2658747616952</v>
      </c>
      <c r="EK44" s="36">
        <v>3606</v>
      </c>
      <c r="EL44" s="36">
        <v>3915.0070850202428</v>
      </c>
      <c r="EM44" s="36">
        <v>4157.8918918918916</v>
      </c>
      <c r="EN44" s="36">
        <v>4435.6202050892516</v>
      </c>
      <c r="EO44" s="36">
        <v>4495.1353953544349</v>
      </c>
      <c r="EP44" s="35">
        <v>2391.6484551620197</v>
      </c>
      <c r="EQ44" s="40">
        <v>2194.0859800362978</v>
      </c>
      <c r="ER44" s="40">
        <v>2777.0936482084689</v>
      </c>
      <c r="ES44" s="40">
        <v>3006.3410672853829</v>
      </c>
      <c r="ET44" s="48">
        <v>3411.807532888809</v>
      </c>
      <c r="EU44" s="40">
        <v>3493.7323400525856</v>
      </c>
      <c r="EV44" s="36">
        <v>4723.2039631021526</v>
      </c>
      <c r="EW44" s="36">
        <v>3652.0201482607868</v>
      </c>
      <c r="EX44" s="36">
        <v>5485.4071976007999</v>
      </c>
      <c r="EY44" s="36">
        <v>5121.3060944206009</v>
      </c>
      <c r="EZ44" s="36">
        <v>5578.9691622691289</v>
      </c>
      <c r="FA44" s="36">
        <v>5602</v>
      </c>
      <c r="FB44" s="36">
        <v>5827.9090337784764</v>
      </c>
      <c r="FC44" s="36">
        <v>6103.7038508557462</v>
      </c>
      <c r="FD44" s="36">
        <v>6176.0356051344743</v>
      </c>
      <c r="FE44" s="36">
        <v>6404.1958487768716</v>
      </c>
    </row>
    <row r="45" spans="1:161" s="20" customFormat="1" x14ac:dyDescent="0.2">
      <c r="A45" s="56" t="s">
        <v>45</v>
      </c>
      <c r="B45" s="40">
        <v>18.12918936303814</v>
      </c>
      <c r="C45" s="40">
        <v>17.706697813349674</v>
      </c>
      <c r="D45" s="40">
        <v>18.716129643385965</v>
      </c>
      <c r="E45" s="40">
        <v>16.875253811791634</v>
      </c>
      <c r="F45" s="40">
        <v>17.125648167017641</v>
      </c>
      <c r="G45" s="40">
        <v>17.520304465402276</v>
      </c>
      <c r="H45" s="36">
        <v>17.619411368231859</v>
      </c>
      <c r="I45" s="36">
        <v>17.220228619737561</v>
      </c>
      <c r="J45" s="36">
        <v>17.799761047112948</v>
      </c>
      <c r="K45" s="36">
        <v>18.134823177257971</v>
      </c>
      <c r="L45" s="36">
        <v>17.331832892797014</v>
      </c>
      <c r="M45" s="36">
        <v>17</v>
      </c>
      <c r="N45" s="36">
        <v>17.061635562511697</v>
      </c>
      <c r="O45" s="36">
        <v>17.167880716894878</v>
      </c>
      <c r="P45" s="36">
        <v>17.095903746146686</v>
      </c>
      <c r="Q45" s="36">
        <v>17.256527498824838</v>
      </c>
      <c r="R45" s="35">
        <v>64.885109258842078</v>
      </c>
      <c r="S45" s="40">
        <v>77.364152473641525</v>
      </c>
      <c r="T45" s="40">
        <v>83.956207879385204</v>
      </c>
      <c r="U45" s="40">
        <v>77.633450010938517</v>
      </c>
      <c r="V45" s="40">
        <v>85.638354135815533</v>
      </c>
      <c r="W45" s="40">
        <v>86.701195629767057</v>
      </c>
      <c r="X45" s="36">
        <v>85.557992451290417</v>
      </c>
      <c r="Y45" s="36">
        <v>86.144043453282507</v>
      </c>
      <c r="Z45" s="36">
        <v>87.091441881433624</v>
      </c>
      <c r="AA45" s="36">
        <v>86.790419748249008</v>
      </c>
      <c r="AB45" s="36">
        <v>83.611838131669018</v>
      </c>
      <c r="AC45" s="36">
        <v>82</v>
      </c>
      <c r="AD45" s="36">
        <v>81.795293648419587</v>
      </c>
      <c r="AE45" s="36">
        <v>80.970037826000393</v>
      </c>
      <c r="AF45" s="36">
        <v>81.244224669713532</v>
      </c>
      <c r="AG45" s="36">
        <v>81.578426031400127</v>
      </c>
      <c r="AH45" s="35">
        <v>22.814823158369002</v>
      </c>
      <c r="AI45" s="40">
        <v>20.970532576371991</v>
      </c>
      <c r="AJ45" s="40">
        <v>24.328067979009617</v>
      </c>
      <c r="AK45" s="40">
        <v>23.165062349595274</v>
      </c>
      <c r="AL45" s="40">
        <v>24.669452083774061</v>
      </c>
      <c r="AM45" s="40">
        <v>25.286023500309213</v>
      </c>
      <c r="AN45" s="36">
        <v>23.406100173416299</v>
      </c>
      <c r="AO45" s="36">
        <v>22.128793022405599</v>
      </c>
      <c r="AP45" s="36">
        <v>24.091466927142033</v>
      </c>
      <c r="AQ45" s="36">
        <v>25.564480579908899</v>
      </c>
      <c r="AR45" s="36">
        <v>32.451681095228508</v>
      </c>
      <c r="AS45" s="36">
        <v>35</v>
      </c>
      <c r="AT45" s="36">
        <v>33.744640542426964</v>
      </c>
      <c r="AU45" s="36">
        <v>32.614971132789172</v>
      </c>
      <c r="AV45" s="36">
        <v>32.376813765889963</v>
      </c>
      <c r="AW45" s="36">
        <v>31.486801049972762</v>
      </c>
      <c r="AX45" s="35">
        <v>16.405722009461591</v>
      </c>
      <c r="AY45" s="40">
        <v>56.242227629088944</v>
      </c>
      <c r="AZ45" s="40">
        <v>55.850936309634804</v>
      </c>
      <c r="BA45" s="40">
        <v>55.039925618026686</v>
      </c>
      <c r="BB45" s="40">
        <v>61.05087793526549</v>
      </c>
      <c r="BC45" s="40">
        <v>62.608225108225113</v>
      </c>
      <c r="BD45" s="36">
        <v>58.88503519330817</v>
      </c>
      <c r="BE45" s="36">
        <v>60.536898730871677</v>
      </c>
      <c r="BF45" s="36">
        <v>58.421619455506303</v>
      </c>
      <c r="BG45" s="36">
        <v>54.160748395944559</v>
      </c>
      <c r="BH45" s="36">
        <v>18.600261727400845</v>
      </c>
      <c r="BI45" s="36">
        <v>17</v>
      </c>
      <c r="BJ45" s="36">
        <v>14.183866786319674</v>
      </c>
      <c r="BK45" s="36">
        <v>14.381345809277324</v>
      </c>
      <c r="BL45" s="36">
        <v>17.002572363327591</v>
      </c>
      <c r="BM45" s="36">
        <v>14.674855133475312</v>
      </c>
      <c r="BN45" s="35">
        <v>35.93714800630773</v>
      </c>
      <c r="BO45" s="40">
        <v>39.180859691808593</v>
      </c>
      <c r="BP45" s="40">
        <v>36.88234197277643</v>
      </c>
      <c r="BQ45" s="40">
        <v>35.13727849485889</v>
      </c>
      <c r="BR45" s="40">
        <v>39.77152528030463</v>
      </c>
      <c r="BS45" s="40">
        <v>41.192537621109047</v>
      </c>
      <c r="BT45" s="36">
        <v>45.651841273079668</v>
      </c>
      <c r="BU45" s="36">
        <v>46.218728782576903</v>
      </c>
      <c r="BV45" s="36">
        <v>47.268765497032085</v>
      </c>
      <c r="BW45" s="36">
        <v>48.288191213204684</v>
      </c>
      <c r="BX45" s="36">
        <v>61.505939198711502</v>
      </c>
      <c r="BY45" s="36">
        <v>58</v>
      </c>
      <c r="BZ45" s="36">
        <v>59.637052547611923</v>
      </c>
      <c r="CA45" s="36">
        <v>59.787477603026083</v>
      </c>
      <c r="CB45" s="36">
        <v>62.473464698683841</v>
      </c>
      <c r="CC45" s="36">
        <v>63.686791144569369</v>
      </c>
      <c r="CD45" s="35">
        <v>43.650033791394463</v>
      </c>
      <c r="CE45" s="40">
        <v>41.021897810218974</v>
      </c>
      <c r="CF45" s="40">
        <v>45.139980288218212</v>
      </c>
      <c r="CG45" s="40">
        <v>40.655764602931526</v>
      </c>
      <c r="CH45" s="40">
        <v>48.196530569071292</v>
      </c>
      <c r="CI45" s="40">
        <v>50.304061018346736</v>
      </c>
      <c r="CJ45" s="36">
        <v>50.635009690910948</v>
      </c>
      <c r="CK45" s="36">
        <v>46.29184728678122</v>
      </c>
      <c r="CL45" s="36">
        <v>49.926115160167306</v>
      </c>
      <c r="CM45" s="36">
        <v>55.21379242787873</v>
      </c>
      <c r="CN45" s="36">
        <v>58.835816388161867</v>
      </c>
      <c r="CO45" s="36">
        <v>60</v>
      </c>
      <c r="CP45" s="36">
        <v>62.952437930002993</v>
      </c>
      <c r="CQ45" s="36">
        <v>60.205554449532151</v>
      </c>
      <c r="CR45" s="36">
        <v>57.890662071376845</v>
      </c>
      <c r="CS45" s="36">
        <v>55.774850180773619</v>
      </c>
      <c r="CT45" s="35">
        <v>2302.6693409034806</v>
      </c>
      <c r="CU45" s="40">
        <v>2432.2274075029004</v>
      </c>
      <c r="CV45" s="40">
        <v>2774.1917223256323</v>
      </c>
      <c r="CW45" s="40">
        <v>2831.5286270806282</v>
      </c>
      <c r="CX45" s="40">
        <v>2931.573051774038</v>
      </c>
      <c r="CY45" s="40">
        <v>2938.5411189238766</v>
      </c>
      <c r="CZ45" s="36">
        <v>3058.2612769666594</v>
      </c>
      <c r="DA45" s="36">
        <v>3201.0728109511447</v>
      </c>
      <c r="DB45" s="36">
        <v>3759.3380808815887</v>
      </c>
      <c r="DC45" s="36">
        <v>4266.1700354440081</v>
      </c>
      <c r="DD45" s="36">
        <v>5217.5585886002327</v>
      </c>
      <c r="DE45" s="36">
        <v>5127</v>
      </c>
      <c r="DF45" s="36">
        <v>4604.3774100613136</v>
      </c>
      <c r="DG45" s="36">
        <v>4551.6078895162518</v>
      </c>
      <c r="DH45" s="36">
        <v>4642.4352823202717</v>
      </c>
      <c r="DI45" s="36">
        <v>4741.354305937869</v>
      </c>
      <c r="DJ45" s="35">
        <v>1700.5974939924477</v>
      </c>
      <c r="DK45" s="40">
        <v>2525.4013651220921</v>
      </c>
      <c r="DL45" s="40">
        <v>2543.7895740926219</v>
      </c>
      <c r="DM45" s="40">
        <v>2694.0762160282206</v>
      </c>
      <c r="DN45" s="40">
        <v>1849.9491921860788</v>
      </c>
      <c r="DO45" s="40">
        <v>1808.5507264271309</v>
      </c>
      <c r="DP45" s="36">
        <v>1997.0367258553485</v>
      </c>
      <c r="DQ45" s="36">
        <v>2021.8247778448797</v>
      </c>
      <c r="DR45" s="36">
        <v>1647.2306439166596</v>
      </c>
      <c r="DS45" s="36">
        <v>1710.0092693072888</v>
      </c>
      <c r="DT45" s="36">
        <v>1660.6944933026655</v>
      </c>
      <c r="DU45" s="36">
        <v>1755</v>
      </c>
      <c r="DV45" s="36">
        <v>1511.2478031634446</v>
      </c>
      <c r="DW45" s="36">
        <v>1757.8814673818999</v>
      </c>
      <c r="DX45" s="36">
        <v>1667.7050528789659</v>
      </c>
      <c r="DY45" s="36">
        <v>1921.0075936550793</v>
      </c>
      <c r="DZ45" s="35">
        <v>2592.0251527973674</v>
      </c>
      <c r="EA45" s="40">
        <v>2764.303870834196</v>
      </c>
      <c r="EB45" s="40">
        <v>3099.592734363715</v>
      </c>
      <c r="EC45" s="40">
        <v>3512.0612499027161</v>
      </c>
      <c r="ED45" s="40">
        <v>3299.39414893617</v>
      </c>
      <c r="EE45" s="40">
        <v>3225.4009132991368</v>
      </c>
      <c r="EF45" s="36">
        <v>3779.999888274398</v>
      </c>
      <c r="EG45" s="36">
        <v>4085.9676252895642</v>
      </c>
      <c r="EH45" s="36">
        <v>4607.598209081757</v>
      </c>
      <c r="EI45" s="36">
        <v>4565.2568211786183</v>
      </c>
      <c r="EJ45" s="36">
        <v>4641.783674304419</v>
      </c>
      <c r="EK45" s="36">
        <v>5329</v>
      </c>
      <c r="EL45" s="36">
        <v>5950.8436716268179</v>
      </c>
      <c r="EM45" s="36">
        <v>6266.4835796045782</v>
      </c>
      <c r="EN45" s="36">
        <v>6535.3168099140512</v>
      </c>
      <c r="EO45" s="36">
        <v>7059.4796251652542</v>
      </c>
      <c r="EP45" s="35">
        <v>2643.3220437391137</v>
      </c>
      <c r="EQ45" s="40">
        <v>3080.7456834058257</v>
      </c>
      <c r="ER45" s="40">
        <v>3261.1969786380268</v>
      </c>
      <c r="ES45" s="40">
        <v>3395.9583641622385</v>
      </c>
      <c r="ET45" s="48">
        <v>3769.6429825523978</v>
      </c>
      <c r="EU45" s="40">
        <v>3973.5309394529249</v>
      </c>
      <c r="EV45" s="36">
        <v>4147.0612943842862</v>
      </c>
      <c r="EW45" s="36">
        <v>4867.5052180289949</v>
      </c>
      <c r="EX45" s="36">
        <v>5983.3874786796432</v>
      </c>
      <c r="EY45" s="36">
        <v>7007.8380644016679</v>
      </c>
      <c r="EZ45" s="36">
        <v>6493.1677573891102</v>
      </c>
      <c r="FA45" s="36">
        <v>6519</v>
      </c>
      <c r="FB45" s="36">
        <v>6842.2453076740321</v>
      </c>
      <c r="FC45" s="36">
        <v>6766.6923076923076</v>
      </c>
      <c r="FD45" s="36">
        <v>6486.0454702329598</v>
      </c>
      <c r="FE45" s="36">
        <v>6831.7775607157128</v>
      </c>
    </row>
    <row r="46" spans="1:161" s="20" customFormat="1" x14ac:dyDescent="0.2">
      <c r="A46" s="56" t="s">
        <v>46</v>
      </c>
      <c r="B46" s="40">
        <v>16.379029985040003</v>
      </c>
      <c r="C46" s="40">
        <v>16.200133834354251</v>
      </c>
      <c r="D46" s="40">
        <v>17.629198759947585</v>
      </c>
      <c r="E46" s="40">
        <v>15.607788006008549</v>
      </c>
      <c r="F46" s="40">
        <v>15.653233364573572</v>
      </c>
      <c r="G46" s="40">
        <v>15.796533320738677</v>
      </c>
      <c r="H46" s="36">
        <v>15.298376626453503</v>
      </c>
      <c r="I46" s="36">
        <v>15.681056200632659</v>
      </c>
      <c r="J46" s="36">
        <v>15.503136578744634</v>
      </c>
      <c r="K46" s="36">
        <v>15.861223649615914</v>
      </c>
      <c r="L46" s="36">
        <v>15.40455200861487</v>
      </c>
      <c r="M46" s="36">
        <v>15</v>
      </c>
      <c r="N46" s="36">
        <v>14.823117769103632</v>
      </c>
      <c r="O46" s="36">
        <v>14.513826940231937</v>
      </c>
      <c r="P46" s="36">
        <v>14.582361175921605</v>
      </c>
      <c r="Q46" s="36">
        <v>14.715697716828361</v>
      </c>
      <c r="R46" s="35">
        <v>75.828976106956119</v>
      </c>
      <c r="S46" s="40">
        <v>76.55058464667006</v>
      </c>
      <c r="T46" s="40">
        <v>75.495528160502772</v>
      </c>
      <c r="U46" s="40">
        <v>77.129989511999511</v>
      </c>
      <c r="V46" s="40">
        <v>79.361753083463057</v>
      </c>
      <c r="W46" s="40">
        <v>79.650780362375173</v>
      </c>
      <c r="X46" s="36">
        <v>80.016106052158833</v>
      </c>
      <c r="Y46" s="36">
        <v>78.715950957299029</v>
      </c>
      <c r="Z46" s="36">
        <v>79.845007098911509</v>
      </c>
      <c r="AA46" s="36">
        <v>83.984190655969797</v>
      </c>
      <c r="AB46" s="36">
        <v>89.52014218009478</v>
      </c>
      <c r="AC46" s="36">
        <v>90</v>
      </c>
      <c r="AD46" s="36">
        <v>85.344878714192518</v>
      </c>
      <c r="AE46" s="36">
        <v>83.355869698832208</v>
      </c>
      <c r="AF46" s="36">
        <v>84.29538461538462</v>
      </c>
      <c r="AG46" s="36">
        <v>84.596319474564723</v>
      </c>
      <c r="AH46" s="35">
        <v>22.973062413131245</v>
      </c>
      <c r="AI46" s="40">
        <v>23.239705134722929</v>
      </c>
      <c r="AJ46" s="40">
        <v>21.337926033357505</v>
      </c>
      <c r="AK46" s="40">
        <v>23.6041705225492</v>
      </c>
      <c r="AL46" s="40">
        <v>23.901329182133875</v>
      </c>
      <c r="AM46" s="40">
        <v>22.723195598875801</v>
      </c>
      <c r="AN46" s="36">
        <v>19.506907018521961</v>
      </c>
      <c r="AO46" s="36">
        <v>20.160657123875097</v>
      </c>
      <c r="AP46" s="36">
        <v>21.693090392806436</v>
      </c>
      <c r="AQ46" s="36">
        <v>22.062293534686173</v>
      </c>
      <c r="AR46" s="36">
        <v>25.704976303317533</v>
      </c>
      <c r="AS46" s="36">
        <v>30</v>
      </c>
      <c r="AT46" s="36">
        <v>29.001838562362849</v>
      </c>
      <c r="AU46" s="36">
        <v>28.641671788567919</v>
      </c>
      <c r="AV46" s="36">
        <v>28.006153846153847</v>
      </c>
      <c r="AW46" s="36">
        <v>27.932337815230191</v>
      </c>
      <c r="AX46" s="35">
        <v>32.126547091137731</v>
      </c>
      <c r="AY46" s="40">
        <v>26.747585155058463</v>
      </c>
      <c r="AZ46" s="40">
        <v>27.924824752235921</v>
      </c>
      <c r="BA46" s="40">
        <v>28.002961317786411</v>
      </c>
      <c r="BB46" s="40">
        <v>27.344030655011377</v>
      </c>
      <c r="BC46" s="40">
        <v>28.350176403755306</v>
      </c>
      <c r="BD46" s="36">
        <v>25.844019079477171</v>
      </c>
      <c r="BE46" s="36">
        <v>27.819049344688047</v>
      </c>
      <c r="BF46" s="36">
        <v>30.052058684335069</v>
      </c>
      <c r="BG46" s="36">
        <v>28.769466729589428</v>
      </c>
      <c r="BH46" s="36">
        <v>52.298578199052137</v>
      </c>
      <c r="BI46" s="36">
        <v>52</v>
      </c>
      <c r="BJ46" s="36">
        <v>37.038135341913289</v>
      </c>
      <c r="BK46" s="36">
        <v>32.470805162876459</v>
      </c>
      <c r="BL46" s="36">
        <v>32.301538461538456</v>
      </c>
      <c r="BM46" s="36">
        <v>32.139537765660819</v>
      </c>
      <c r="BN46" s="35">
        <v>30.624131312462772</v>
      </c>
      <c r="BO46" s="40">
        <v>33.413828164717849</v>
      </c>
      <c r="BP46" s="40">
        <v>34.729272419627748</v>
      </c>
      <c r="BQ46" s="40">
        <v>35.868961687951142</v>
      </c>
      <c r="BR46" s="40">
        <v>32.72063225960963</v>
      </c>
      <c r="BS46" s="40">
        <v>33.642289062967173</v>
      </c>
      <c r="BT46" s="36">
        <v>34.640401412376882</v>
      </c>
      <c r="BU46" s="36">
        <v>40.375671921241775</v>
      </c>
      <c r="BV46" s="36">
        <v>38.955276857548512</v>
      </c>
      <c r="BW46" s="36">
        <v>49.834827748938174</v>
      </c>
      <c r="BX46" s="36">
        <v>40.574644549763036</v>
      </c>
      <c r="BY46" s="36">
        <v>42</v>
      </c>
      <c r="BZ46" s="36">
        <v>42.518237352470194</v>
      </c>
      <c r="CA46" s="36">
        <v>43.448063921327595</v>
      </c>
      <c r="CB46" s="36">
        <v>46.996923076923075</v>
      </c>
      <c r="CC46" s="36">
        <v>48.100873660078072</v>
      </c>
      <c r="CD46" s="35">
        <v>47.8919849096565</v>
      </c>
      <c r="CE46" s="40">
        <v>55.204626334519567</v>
      </c>
      <c r="CF46" s="40">
        <v>53.517041334300217</v>
      </c>
      <c r="CG46" s="40">
        <v>57.301499167129379</v>
      </c>
      <c r="CH46" s="40">
        <v>60.232307508082862</v>
      </c>
      <c r="CI46" s="40">
        <v>60.706810978891347</v>
      </c>
      <c r="CJ46" s="36">
        <v>60.825125441367774</v>
      </c>
      <c r="CK46" s="36">
        <v>59.998792051700192</v>
      </c>
      <c r="CL46" s="36">
        <v>56.826786559394229</v>
      </c>
      <c r="CM46" s="36">
        <v>60.146295422369043</v>
      </c>
      <c r="CN46" s="36">
        <v>62.144549763033176</v>
      </c>
      <c r="CO46" s="36">
        <v>65</v>
      </c>
      <c r="CP46" s="36">
        <v>64.207342387758743</v>
      </c>
      <c r="CQ46" s="36">
        <v>62.028272894898585</v>
      </c>
      <c r="CR46" s="36">
        <v>61.723076923076924</v>
      </c>
      <c r="CS46" s="36">
        <v>61.428836978747135</v>
      </c>
      <c r="CT46" s="35">
        <v>2439.1570152693748</v>
      </c>
      <c r="CU46" s="40">
        <v>2496.9152310637132</v>
      </c>
      <c r="CV46" s="40">
        <v>2802.1540640045314</v>
      </c>
      <c r="CW46" s="40">
        <v>2972.352587558808</v>
      </c>
      <c r="CX46" s="40">
        <v>3098.495741482966</v>
      </c>
      <c r="CY46" s="40">
        <v>3273.8478947368421</v>
      </c>
      <c r="CZ46" s="36">
        <v>3546.3896475071451</v>
      </c>
      <c r="DA46" s="36">
        <v>3393.2588376273216</v>
      </c>
      <c r="DB46" s="36">
        <v>3755.2877011180803</v>
      </c>
      <c r="DC46" s="36">
        <v>4117.3986631016041</v>
      </c>
      <c r="DD46" s="36">
        <v>4804.2378428209267</v>
      </c>
      <c r="DE46" s="36">
        <v>4840</v>
      </c>
      <c r="DF46" s="36">
        <v>4233.1501022494886</v>
      </c>
      <c r="DG46" s="36">
        <v>4288.4725321888409</v>
      </c>
      <c r="DH46" s="36">
        <v>4411.9980224126566</v>
      </c>
      <c r="DI46" s="36">
        <v>4485.4791481810116</v>
      </c>
      <c r="DJ46" s="35">
        <v>1821.515039142975</v>
      </c>
      <c r="DK46" s="40">
        <v>1988.9897837966262</v>
      </c>
      <c r="DL46" s="40">
        <v>1922.4557455096299</v>
      </c>
      <c r="DM46" s="40">
        <v>1997.3005067195418</v>
      </c>
      <c r="DN46" s="40">
        <v>2076.6991460477338</v>
      </c>
      <c r="DO46" s="40">
        <v>2336.1856148491879</v>
      </c>
      <c r="DP46" s="36">
        <v>2638.5131831255994</v>
      </c>
      <c r="DQ46" s="36">
        <v>3027.1569691706468</v>
      </c>
      <c r="DR46" s="36">
        <v>2699.4519685039372</v>
      </c>
      <c r="DS46" s="36">
        <v>2760.0717654295672</v>
      </c>
      <c r="DT46" s="36">
        <v>2668.0564114182148</v>
      </c>
      <c r="DU46" s="36">
        <v>1995</v>
      </c>
      <c r="DV46" s="36">
        <v>2398.6653322658126</v>
      </c>
      <c r="DW46" s="36">
        <v>2865.5716448987318</v>
      </c>
      <c r="DX46" s="36">
        <v>3003.1122118498761</v>
      </c>
      <c r="DY46" s="36">
        <v>3280.891266628109</v>
      </c>
      <c r="DZ46" s="35">
        <v>2149.6228657877673</v>
      </c>
      <c r="EA46" s="40">
        <v>2224.5834918219857</v>
      </c>
      <c r="EB46" s="40">
        <v>2139.5994431877502</v>
      </c>
      <c r="EC46" s="40">
        <v>2288.5713794289645</v>
      </c>
      <c r="ED46" s="40">
        <v>2643.5972552607504</v>
      </c>
      <c r="EE46" s="40">
        <v>2677.5456807678634</v>
      </c>
      <c r="EF46" s="36">
        <v>3014.9266809728183</v>
      </c>
      <c r="EG46" s="36">
        <v>3136.4227374719521</v>
      </c>
      <c r="EH46" s="36">
        <v>2453.782687927107</v>
      </c>
      <c r="EI46" s="36">
        <v>2381.059422348485</v>
      </c>
      <c r="EJ46" s="36">
        <v>2908.321360782596</v>
      </c>
      <c r="EK46" s="36">
        <v>3230</v>
      </c>
      <c r="EL46" s="36">
        <v>3627.0694657553354</v>
      </c>
      <c r="EM46" s="36">
        <v>3563.1936624699392</v>
      </c>
      <c r="EN46" s="36">
        <v>3516.4342019117453</v>
      </c>
      <c r="EO46" s="36">
        <v>3646.8818755635707</v>
      </c>
      <c r="EP46" s="35">
        <v>3007.7034273079048</v>
      </c>
      <c r="EQ46" s="40">
        <v>3394.2471509151605</v>
      </c>
      <c r="ER46" s="40">
        <v>3901.9813685636855</v>
      </c>
      <c r="ES46" s="40">
        <v>4024.5291774332472</v>
      </c>
      <c r="ET46" s="48">
        <v>4392.1270377733599</v>
      </c>
      <c r="EU46" s="40">
        <v>5048.3011229314425</v>
      </c>
      <c r="EV46" s="36">
        <v>5456.8115897749258</v>
      </c>
      <c r="EW46" s="36">
        <v>5805.7989732232736</v>
      </c>
      <c r="EX46" s="36">
        <v>6593.5541328336458</v>
      </c>
      <c r="EY46" s="36">
        <v>7502.3577873675949</v>
      </c>
      <c r="EZ46" s="36">
        <v>7207.5428026692089</v>
      </c>
      <c r="FA46" s="36">
        <v>7225</v>
      </c>
      <c r="FB46" s="36">
        <v>7688.8936818769625</v>
      </c>
      <c r="FC46" s="36">
        <v>7556.6605231866824</v>
      </c>
      <c r="FD46" s="36">
        <v>7688.4626121635092</v>
      </c>
      <c r="FE46" s="36">
        <v>7807.4936453500104</v>
      </c>
    </row>
    <row r="47" spans="1:161" s="20" customFormat="1" x14ac:dyDescent="0.2">
      <c r="A47" s="56" t="s">
        <v>47</v>
      </c>
      <c r="B47" s="40">
        <v>17.406139682607812</v>
      </c>
      <c r="C47" s="40">
        <v>16.156516251183341</v>
      </c>
      <c r="D47" s="40">
        <v>16.257303085370381</v>
      </c>
      <c r="E47" s="40">
        <v>16.779906107006319</v>
      </c>
      <c r="F47" s="40">
        <v>15.976776281349641</v>
      </c>
      <c r="G47" s="40">
        <v>16.50975499092559</v>
      </c>
      <c r="H47" s="36">
        <v>16.891190749731315</v>
      </c>
      <c r="I47" s="36">
        <v>16.667896270611234</v>
      </c>
      <c r="J47" s="36">
        <v>17.124613003095977</v>
      </c>
      <c r="K47" s="36">
        <v>17.487442623837822</v>
      </c>
      <c r="L47" s="36">
        <v>17.052770977269361</v>
      </c>
      <c r="M47" s="36">
        <v>17</v>
      </c>
      <c r="N47" s="36">
        <v>16.770279255319149</v>
      </c>
      <c r="O47" s="36">
        <v>16.443941295662803</v>
      </c>
      <c r="P47" s="36">
        <v>16.093795990450339</v>
      </c>
      <c r="Q47" s="36">
        <v>16.551729674617256</v>
      </c>
      <c r="R47" s="35">
        <v>78.529157933670319</v>
      </c>
      <c r="S47" s="40">
        <v>77.740478515625</v>
      </c>
      <c r="T47" s="40">
        <v>85.931490384615387</v>
      </c>
      <c r="U47" s="40">
        <v>85.13752803683154</v>
      </c>
      <c r="V47" s="40">
        <v>80.775646371976649</v>
      </c>
      <c r="W47" s="40">
        <v>79.434329554563149</v>
      </c>
      <c r="X47" s="36">
        <v>82.990510668641321</v>
      </c>
      <c r="Y47" s="36">
        <v>84.209361513776699</v>
      </c>
      <c r="Z47" s="36">
        <v>87.38229755178908</v>
      </c>
      <c r="AA47" s="36">
        <v>88.134282178217831</v>
      </c>
      <c r="AB47" s="36">
        <v>89.230061819853873</v>
      </c>
      <c r="AC47" s="36">
        <v>89</v>
      </c>
      <c r="AD47" s="36">
        <v>90.410347903657453</v>
      </c>
      <c r="AE47" s="36">
        <v>90.666001496632575</v>
      </c>
      <c r="AF47" s="36">
        <v>89.996951839057104</v>
      </c>
      <c r="AG47" s="36">
        <v>90.367172721540484</v>
      </c>
      <c r="AH47" s="35">
        <v>22.050302058932314</v>
      </c>
      <c r="AI47" s="40">
        <v>24.40185546875</v>
      </c>
      <c r="AJ47" s="40">
        <v>24.086538461538463</v>
      </c>
      <c r="AK47" s="40">
        <v>26.96257820800378</v>
      </c>
      <c r="AL47" s="40">
        <v>25.151912307875612</v>
      </c>
      <c r="AM47" s="40">
        <v>26.880796976983856</v>
      </c>
      <c r="AN47" s="36">
        <v>25.341451374033241</v>
      </c>
      <c r="AO47" s="36">
        <v>24.80358526059533</v>
      </c>
      <c r="AP47" s="36">
        <v>26.252354048964214</v>
      </c>
      <c r="AQ47" s="36">
        <v>24.917491749174918</v>
      </c>
      <c r="AR47" s="36">
        <v>31.79890665712972</v>
      </c>
      <c r="AS47" s="36">
        <v>35</v>
      </c>
      <c r="AT47" s="36">
        <v>35.761720685895533</v>
      </c>
      <c r="AU47" s="36">
        <v>35.066101272137686</v>
      </c>
      <c r="AV47" s="36">
        <v>34.444218654744965</v>
      </c>
      <c r="AW47" s="36">
        <v>33.942862686132798</v>
      </c>
      <c r="AX47" s="35">
        <v>27.999013685118975</v>
      </c>
      <c r="AY47" s="40">
        <v>19.305419921875</v>
      </c>
      <c r="AZ47" s="40">
        <v>18.29326923076923</v>
      </c>
      <c r="BA47" s="40">
        <v>21.538189115806873</v>
      </c>
      <c r="BB47" s="40">
        <v>19.420946026450615</v>
      </c>
      <c r="BC47" s="40">
        <v>12.332531776021986</v>
      </c>
      <c r="BD47" s="36">
        <v>13.954253743623498</v>
      </c>
      <c r="BE47" s="36">
        <v>15.696580723691492</v>
      </c>
      <c r="BF47" s="36">
        <v>36.927629808985742</v>
      </c>
      <c r="BG47" s="36">
        <v>40.599216171617165</v>
      </c>
      <c r="BH47" s="36">
        <v>38.946507944617586</v>
      </c>
      <c r="BI47" s="36">
        <v>40</v>
      </c>
      <c r="BJ47" s="36">
        <v>40.806819308157401</v>
      </c>
      <c r="BK47" s="36">
        <v>40.593664255425296</v>
      </c>
      <c r="BL47" s="36">
        <v>39.006299532615323</v>
      </c>
      <c r="BM47" s="36">
        <v>38.541009846243391</v>
      </c>
      <c r="BN47" s="35">
        <v>56.694612254962394</v>
      </c>
      <c r="BO47" s="40">
        <v>55.560302734375</v>
      </c>
      <c r="BP47" s="40">
        <v>54.314903846153854</v>
      </c>
      <c r="BQ47" s="40">
        <v>51.599575020658719</v>
      </c>
      <c r="BR47" s="40">
        <v>52.114857619444777</v>
      </c>
      <c r="BS47" s="40">
        <v>57.591892820336653</v>
      </c>
      <c r="BT47" s="36">
        <v>56.46426416543251</v>
      </c>
      <c r="BU47" s="36">
        <v>57.729334956290799</v>
      </c>
      <c r="BV47" s="36">
        <v>62.93785310734463</v>
      </c>
      <c r="BW47" s="36">
        <v>64.836014851485146</v>
      </c>
      <c r="BX47" s="36">
        <v>62.923414908292031</v>
      </c>
      <c r="BY47" s="36">
        <v>62</v>
      </c>
      <c r="BZ47" s="36">
        <v>66.379224898404203</v>
      </c>
      <c r="CA47" s="36">
        <v>67.597904714392627</v>
      </c>
      <c r="CB47" s="36">
        <v>67.242430400325134</v>
      </c>
      <c r="CC47" s="36">
        <v>68.972207401658821</v>
      </c>
      <c r="CD47" s="35">
        <v>45.617063247441749</v>
      </c>
      <c r="CE47" s="40">
        <v>43.02978515625</v>
      </c>
      <c r="CF47" s="40">
        <v>48.864182692307693</v>
      </c>
      <c r="CG47" s="40">
        <v>52.248849014284026</v>
      </c>
      <c r="CH47" s="40">
        <v>50.494459668771597</v>
      </c>
      <c r="CI47" s="40">
        <v>49.862590175197525</v>
      </c>
      <c r="CJ47" s="36">
        <v>52.503976742910432</v>
      </c>
      <c r="CK47" s="36">
        <v>55.765187562244108</v>
      </c>
      <c r="CL47" s="36">
        <v>53.919827818132902</v>
      </c>
      <c r="CM47" s="36">
        <v>54.697813531353134</v>
      </c>
      <c r="CN47" s="36">
        <v>58.17197159352169</v>
      </c>
      <c r="CO47" s="36">
        <v>60</v>
      </c>
      <c r="CP47" s="36">
        <v>60.313212409554964</v>
      </c>
      <c r="CQ47" s="36">
        <v>58.293838862559241</v>
      </c>
      <c r="CR47" s="36">
        <v>57.493395651290392</v>
      </c>
      <c r="CS47" s="36">
        <v>55.784061696658092</v>
      </c>
      <c r="CT47" s="35">
        <v>1965.4442270058707</v>
      </c>
      <c r="CU47" s="40">
        <v>2370.3774387193598</v>
      </c>
      <c r="CV47" s="40">
        <v>2549.3592814371259</v>
      </c>
      <c r="CW47" s="40">
        <v>2868.0083187390542</v>
      </c>
      <c r="CX47" s="40">
        <v>2855.6634296541924</v>
      </c>
      <c r="CY47" s="40">
        <v>3179.0858359957401</v>
      </c>
      <c r="CZ47" s="36">
        <v>2805.3580086580087</v>
      </c>
      <c r="DA47" s="36">
        <v>3304.8204327459289</v>
      </c>
      <c r="DB47" s="36">
        <v>3614.8731297397007</v>
      </c>
      <c r="DC47" s="36">
        <v>4307.5838162251657</v>
      </c>
      <c r="DD47" s="36">
        <v>4897.9082583547561</v>
      </c>
      <c r="DE47" s="36">
        <v>4916</v>
      </c>
      <c r="DF47" s="36">
        <v>4301.4605044345899</v>
      </c>
      <c r="DG47" s="36">
        <v>4359.8672641912081</v>
      </c>
      <c r="DH47" s="36">
        <v>4424.124041297935</v>
      </c>
      <c r="DI47" s="36">
        <v>4470.0628751071736</v>
      </c>
      <c r="DJ47" s="35">
        <v>1991.8339938353149</v>
      </c>
      <c r="DK47" s="40">
        <v>2242.9848245336707</v>
      </c>
      <c r="DL47" s="40">
        <v>2173.9142575558476</v>
      </c>
      <c r="DM47" s="40">
        <v>1918.6648396821047</v>
      </c>
      <c r="DN47" s="40">
        <v>1897.1582822085888</v>
      </c>
      <c r="DO47" s="40">
        <v>1911.2093779015784</v>
      </c>
      <c r="DP47" s="36">
        <v>2209.7177672955977</v>
      </c>
      <c r="DQ47" s="36">
        <v>2263.9834332040887</v>
      </c>
      <c r="DR47" s="36">
        <v>1897.1404633542184</v>
      </c>
      <c r="DS47" s="36">
        <v>2102.2434904102629</v>
      </c>
      <c r="DT47" s="36">
        <v>1752.9157811885084</v>
      </c>
      <c r="DU47" s="36">
        <v>1242</v>
      </c>
      <c r="DV47" s="36">
        <v>1234.1346854505707</v>
      </c>
      <c r="DW47" s="36">
        <v>1323.140592355905</v>
      </c>
      <c r="DX47" s="36">
        <v>1413.7923938525657</v>
      </c>
      <c r="DY47" s="36">
        <v>1893.6929272589982</v>
      </c>
      <c r="DZ47" s="35">
        <v>2636.8723496792431</v>
      </c>
      <c r="EA47" s="40">
        <v>2892.8152257497527</v>
      </c>
      <c r="EB47" s="40">
        <v>2866.2651028988716</v>
      </c>
      <c r="EC47" s="40">
        <v>3118.3113703957906</v>
      </c>
      <c r="ED47" s="40">
        <v>3246.0760173754002</v>
      </c>
      <c r="EE47" s="40">
        <v>3756.7855651655236</v>
      </c>
      <c r="EF47" s="36">
        <v>3240.1842821060814</v>
      </c>
      <c r="EG47" s="36">
        <v>3991.1481694460417</v>
      </c>
      <c r="EH47" s="36">
        <v>4351.3741985124389</v>
      </c>
      <c r="EI47" s="36">
        <v>4575.111429253162</v>
      </c>
      <c r="EJ47" s="36">
        <v>4618.9367489444621</v>
      </c>
      <c r="EK47" s="36">
        <v>4549</v>
      </c>
      <c r="EL47" s="36">
        <v>4440.0927280872029</v>
      </c>
      <c r="EM47" s="36">
        <v>4756.8542435424351</v>
      </c>
      <c r="EN47" s="36">
        <v>4995.5723028105167</v>
      </c>
      <c r="EO47" s="36">
        <v>5428.2746132208158</v>
      </c>
      <c r="EP47" s="35">
        <v>2960.2112162162161</v>
      </c>
      <c r="EQ47" s="40">
        <v>3014.2717730496456</v>
      </c>
      <c r="ER47" s="40">
        <v>3439.1231090886731</v>
      </c>
      <c r="ES47" s="40">
        <v>3746.0159286037056</v>
      </c>
      <c r="ET47" s="48">
        <v>4088.9655497876356</v>
      </c>
      <c r="EU47" s="40">
        <v>3924.2580089562521</v>
      </c>
      <c r="EV47" s="36">
        <v>4145.1727956539908</v>
      </c>
      <c r="EW47" s="36">
        <v>3829.8859013791052</v>
      </c>
      <c r="EX47" s="36">
        <v>4557.0368226723876</v>
      </c>
      <c r="EY47" s="36">
        <v>5443.4320731592343</v>
      </c>
      <c r="EZ47" s="36">
        <v>5767.9840154575795</v>
      </c>
      <c r="FA47" s="36">
        <v>5593</v>
      </c>
      <c r="FB47" s="36">
        <v>6000.1055053410028</v>
      </c>
      <c r="FC47" s="36">
        <v>6318.8308087291398</v>
      </c>
      <c r="FD47" s="36">
        <v>6599.7950870372006</v>
      </c>
      <c r="FE47" s="36">
        <v>6477.3434483957917</v>
      </c>
    </row>
    <row r="48" spans="1:161" s="20" customFormat="1" x14ac:dyDescent="0.2">
      <c r="A48" s="56" t="s">
        <v>49</v>
      </c>
      <c r="B48" s="40">
        <v>19.801666005553351</v>
      </c>
      <c r="C48" s="40">
        <v>18.065051767923425</v>
      </c>
      <c r="D48" s="40">
        <v>18.11452209884607</v>
      </c>
      <c r="E48" s="40">
        <v>18.086791257522965</v>
      </c>
      <c r="F48" s="40">
        <v>17.795510733605855</v>
      </c>
      <c r="G48" s="40">
        <v>18.140550194726266</v>
      </c>
      <c r="H48" s="36">
        <v>18.449863150037324</v>
      </c>
      <c r="I48" s="36">
        <v>18.795543808512218</v>
      </c>
      <c r="J48" s="36">
        <v>18.992073819945581</v>
      </c>
      <c r="K48" s="36">
        <v>19.547388689471557</v>
      </c>
      <c r="L48" s="36">
        <v>18.627496733246222</v>
      </c>
      <c r="M48" s="36">
        <v>19</v>
      </c>
      <c r="N48" s="36">
        <v>18.27949676980619</v>
      </c>
      <c r="O48" s="36">
        <v>17.963330029732408</v>
      </c>
      <c r="P48" s="36">
        <v>19.23695137741662</v>
      </c>
      <c r="Q48" s="36">
        <v>19.418875457469227</v>
      </c>
      <c r="R48" s="35">
        <v>77.951388888888886</v>
      </c>
      <c r="S48" s="40">
        <v>78.196809948634765</v>
      </c>
      <c r="T48" s="40">
        <v>78.352029914529922</v>
      </c>
      <c r="U48" s="40">
        <v>80.048497911895453</v>
      </c>
      <c r="V48" s="40">
        <v>80.701513067400271</v>
      </c>
      <c r="W48" s="40">
        <v>77.669902912621353</v>
      </c>
      <c r="X48" s="36">
        <v>84.585300067430879</v>
      </c>
      <c r="Y48" s="36">
        <v>84.176632934682615</v>
      </c>
      <c r="Z48" s="36">
        <v>83.592874050080979</v>
      </c>
      <c r="AA48" s="36">
        <v>77.550772224249059</v>
      </c>
      <c r="AB48" s="36">
        <v>80.15783540022548</v>
      </c>
      <c r="AC48" s="36">
        <v>85</v>
      </c>
      <c r="AD48" s="36">
        <v>86.235119047619051</v>
      </c>
      <c r="AE48" s="36">
        <v>87.836990595611283</v>
      </c>
      <c r="AF48" s="36">
        <v>91.273064871765115</v>
      </c>
      <c r="AG48" s="36">
        <v>92.19874357509994</v>
      </c>
      <c r="AH48" s="35">
        <v>26.322115384615387</v>
      </c>
      <c r="AI48" s="40">
        <v>24.871586915382533</v>
      </c>
      <c r="AJ48" s="40">
        <v>24.919871794871796</v>
      </c>
      <c r="AK48" s="40">
        <v>27.562979927253135</v>
      </c>
      <c r="AL48" s="40">
        <v>25.433287482806051</v>
      </c>
      <c r="AM48" s="40">
        <v>27.95022562559825</v>
      </c>
      <c r="AN48" s="36">
        <v>25.407956844234658</v>
      </c>
      <c r="AO48" s="36">
        <v>29.070837166513343</v>
      </c>
      <c r="AP48" s="36">
        <v>29.326024666749717</v>
      </c>
      <c r="AQ48" s="36">
        <v>22.850541165024929</v>
      </c>
      <c r="AR48" s="36">
        <v>32.230990855568081</v>
      </c>
      <c r="AS48" s="36">
        <v>31</v>
      </c>
      <c r="AT48" s="36">
        <v>30.791170634920633</v>
      </c>
      <c r="AU48" s="36">
        <v>30.984326018808776</v>
      </c>
      <c r="AV48" s="36">
        <v>32.21538818614367</v>
      </c>
      <c r="AW48" s="36">
        <v>32.08452312964021</v>
      </c>
      <c r="AX48" s="35">
        <v>20.499465811965813</v>
      </c>
      <c r="AY48" s="40">
        <v>23.776696404433633</v>
      </c>
      <c r="AZ48" s="40">
        <v>25.14690170940171</v>
      </c>
      <c r="BA48" s="40">
        <v>26.768153037855313</v>
      </c>
      <c r="BB48" s="40">
        <v>25.323246217331501</v>
      </c>
      <c r="BC48" s="40">
        <v>26.4323806919185</v>
      </c>
      <c r="BD48" s="36">
        <v>28.186109238031023</v>
      </c>
      <c r="BE48" s="36">
        <v>29.175975818110132</v>
      </c>
      <c r="BF48" s="36">
        <v>28.665753083343716</v>
      </c>
      <c r="BG48" s="36">
        <v>15.67554420527788</v>
      </c>
      <c r="BH48" s="36">
        <v>16.497557309282225</v>
      </c>
      <c r="BI48" s="36">
        <v>15</v>
      </c>
      <c r="BJ48" s="36">
        <v>15.947420634920634</v>
      </c>
      <c r="BK48" s="36">
        <v>15.623824451410659</v>
      </c>
      <c r="BL48" s="36">
        <v>15.945224556110016</v>
      </c>
      <c r="BM48" s="36">
        <v>18.092518560822388</v>
      </c>
      <c r="BN48" s="35">
        <v>39.169337606837608</v>
      </c>
      <c r="BO48" s="40">
        <v>38.983509056501759</v>
      </c>
      <c r="BP48" s="40">
        <v>43.469551282051285</v>
      </c>
      <c r="BQ48" s="40">
        <v>47.770443217028159</v>
      </c>
      <c r="BR48" s="40">
        <v>50.742778541953236</v>
      </c>
      <c r="BS48" s="40">
        <v>50.471762614522085</v>
      </c>
      <c r="BT48" s="36">
        <v>50.977747808496289</v>
      </c>
      <c r="BU48" s="36">
        <v>51.885924563017483</v>
      </c>
      <c r="BV48" s="36">
        <v>51.937211909804418</v>
      </c>
      <c r="BW48" s="36">
        <v>53.788155174510521</v>
      </c>
      <c r="BX48" s="36">
        <v>53.075284980583739</v>
      </c>
      <c r="BY48" s="36">
        <v>53</v>
      </c>
      <c r="BZ48" s="36">
        <v>55.654761904761905</v>
      </c>
      <c r="CA48" s="36">
        <v>58.319749216300941</v>
      </c>
      <c r="CB48" s="36">
        <v>59.579900197284438</v>
      </c>
      <c r="CC48" s="36">
        <v>61.290691033695033</v>
      </c>
      <c r="CD48" s="35">
        <v>50.253739316239319</v>
      </c>
      <c r="CE48" s="40">
        <v>49.891862665585293</v>
      </c>
      <c r="CF48" s="40">
        <v>51.335470085470078</v>
      </c>
      <c r="CG48" s="40">
        <v>50.586016435403479</v>
      </c>
      <c r="CH48" s="40">
        <v>50.11004126547455</v>
      </c>
      <c r="CI48" s="40">
        <v>47.777929714207573</v>
      </c>
      <c r="CJ48" s="36">
        <v>52.083614295347267</v>
      </c>
      <c r="CK48" s="36">
        <v>52.911026416086216</v>
      </c>
      <c r="CL48" s="36">
        <v>52.784352809268718</v>
      </c>
      <c r="CM48" s="36">
        <v>54.067858445822694</v>
      </c>
      <c r="CN48" s="36">
        <v>55.943880746586494</v>
      </c>
      <c r="CO48" s="36">
        <v>51</v>
      </c>
      <c r="CP48" s="36">
        <v>54.575892857142861</v>
      </c>
      <c r="CQ48" s="36">
        <v>52.451410658307211</v>
      </c>
      <c r="CR48" s="36">
        <v>51.584077985377739</v>
      </c>
      <c r="CS48" s="36">
        <v>51.650485436893199</v>
      </c>
      <c r="CT48" s="35">
        <v>1610.9117199391171</v>
      </c>
      <c r="CU48" s="40">
        <v>1724.6309782608696</v>
      </c>
      <c r="CV48" s="40">
        <v>1925.2915326902464</v>
      </c>
      <c r="CW48" s="40">
        <v>2098.0400782013685</v>
      </c>
      <c r="CX48" s="40">
        <v>2190.5348837209303</v>
      </c>
      <c r="CY48" s="40">
        <v>2386.2974559686891</v>
      </c>
      <c r="CZ48" s="36">
        <v>2118.6289808917199</v>
      </c>
      <c r="DA48" s="36">
        <v>2299.9669981916818</v>
      </c>
      <c r="DB48" s="36">
        <v>2679.6389124893799</v>
      </c>
      <c r="DC48" s="36">
        <v>3889.0750399148483</v>
      </c>
      <c r="DD48" s="36">
        <v>3965.7784687135641</v>
      </c>
      <c r="DE48" s="36">
        <v>4455</v>
      </c>
      <c r="DF48" s="36">
        <v>4020.6725734997985</v>
      </c>
      <c r="DG48" s="36">
        <v>4034.1898016997166</v>
      </c>
      <c r="DH48" s="36">
        <v>4167.6386887608069</v>
      </c>
      <c r="DI48" s="36">
        <v>4268.8700605197582</v>
      </c>
      <c r="DJ48" s="35">
        <v>720.79934853420195</v>
      </c>
      <c r="DK48" s="40">
        <v>856.23536100056856</v>
      </c>
      <c r="DL48" s="40">
        <v>977.74880509824743</v>
      </c>
      <c r="DM48" s="40">
        <v>1091.1550075490688</v>
      </c>
      <c r="DN48" s="40">
        <v>951.01901140684413</v>
      </c>
      <c r="DO48" s="40">
        <v>1290.821003621314</v>
      </c>
      <c r="DP48" s="36">
        <v>1213.1947368421052</v>
      </c>
      <c r="DQ48" s="36">
        <v>1515.0013513513513</v>
      </c>
      <c r="DR48" s="36">
        <v>1678.1051716644938</v>
      </c>
      <c r="DS48" s="36">
        <v>1394.3941039565555</v>
      </c>
      <c r="DT48" s="36">
        <v>1484.26423690205</v>
      </c>
      <c r="DU48" s="36">
        <v>1582</v>
      </c>
      <c r="DV48" s="36">
        <v>1770.1368584758943</v>
      </c>
      <c r="DW48" s="36">
        <v>1964.3089887640449</v>
      </c>
      <c r="DX48" s="36">
        <v>1820.4505094614265</v>
      </c>
      <c r="DY48" s="36">
        <v>1996.3396464646464</v>
      </c>
      <c r="DZ48" s="35">
        <v>1841.7282645755199</v>
      </c>
      <c r="EA48" s="40">
        <v>1864.0790568654647</v>
      </c>
      <c r="EB48" s="40">
        <v>1997.9480798771121</v>
      </c>
      <c r="EC48" s="40">
        <v>2150.1362098138748</v>
      </c>
      <c r="ED48" s="40">
        <v>2706.7159121713203</v>
      </c>
      <c r="EE48" s="40">
        <v>3185.152804118125</v>
      </c>
      <c r="EF48" s="36">
        <v>3340.6539682539683</v>
      </c>
      <c r="EG48" s="36">
        <v>3505.7517730496452</v>
      </c>
      <c r="EH48" s="36">
        <v>3924.645478532022</v>
      </c>
      <c r="EI48" s="36">
        <v>4071.302283517974</v>
      </c>
      <c r="EJ48" s="36">
        <v>4257.1583667689401</v>
      </c>
      <c r="EK48" s="36">
        <v>4170</v>
      </c>
      <c r="EL48" s="36">
        <v>4411.6546345811048</v>
      </c>
      <c r="EM48" s="36">
        <v>4675.9864545259088</v>
      </c>
      <c r="EN48" s="36">
        <v>5071.7516556291393</v>
      </c>
      <c r="EO48" s="36">
        <v>5025.36134923593</v>
      </c>
      <c r="EP48" s="35">
        <v>2313.0050491629017</v>
      </c>
      <c r="EQ48" s="40">
        <v>2205.3584394473041</v>
      </c>
      <c r="ER48" s="40">
        <v>2131.2999479708637</v>
      </c>
      <c r="ES48" s="40">
        <v>2359.8495339547271</v>
      </c>
      <c r="ET48" s="48">
        <v>2494.4101015646447</v>
      </c>
      <c r="EU48" s="40">
        <v>2608.0314825414998</v>
      </c>
      <c r="EV48" s="36">
        <v>2515.8718280683584</v>
      </c>
      <c r="EW48" s="36">
        <v>3049.0494287133633</v>
      </c>
      <c r="EX48" s="36">
        <v>3942.9620014160964</v>
      </c>
      <c r="EY48" s="36">
        <v>4924.5791722896984</v>
      </c>
      <c r="EZ48" s="36">
        <v>5035.0190326914462</v>
      </c>
      <c r="FA48" s="36">
        <v>5312</v>
      </c>
      <c r="FB48" s="36">
        <v>5428.2163144739834</v>
      </c>
      <c r="FC48" s="36">
        <v>5573.2777910590485</v>
      </c>
      <c r="FD48" s="36">
        <v>5670.5509561304834</v>
      </c>
      <c r="FE48" s="36">
        <v>5657.4336576735959</v>
      </c>
    </row>
    <row r="49" spans="1:161" s="20" customFormat="1" x14ac:dyDescent="0.2">
      <c r="A49" s="56" t="s">
        <v>55</v>
      </c>
      <c r="B49" s="40">
        <v>19.50120460426519</v>
      </c>
      <c r="C49" s="40">
        <v>18.277402268864382</v>
      </c>
      <c r="D49" s="40">
        <v>17.273934738126862</v>
      </c>
      <c r="E49" s="40">
        <v>17.482565766761031</v>
      </c>
      <c r="F49" s="40">
        <v>18.203407330924108</v>
      </c>
      <c r="G49" s="40">
        <v>18.642518618821939</v>
      </c>
      <c r="H49" s="36">
        <v>17.346512599192536</v>
      </c>
      <c r="I49" s="36">
        <v>17.677478364877224</v>
      </c>
      <c r="J49" s="36">
        <v>18.191810074111292</v>
      </c>
      <c r="K49" s="36">
        <v>19.961865141272316</v>
      </c>
      <c r="L49" s="36">
        <v>17.653031146628237</v>
      </c>
      <c r="M49" s="36">
        <v>18</v>
      </c>
      <c r="N49" s="36">
        <v>17.977779196730733</v>
      </c>
      <c r="O49" s="36">
        <v>18.040281329923275</v>
      </c>
      <c r="P49" s="36">
        <v>17.030239696949906</v>
      </c>
      <c r="Q49" s="36">
        <v>16.927509658830463</v>
      </c>
      <c r="R49" s="35">
        <v>81.789064287348438</v>
      </c>
      <c r="S49" s="40">
        <v>81.18512110726644</v>
      </c>
      <c r="T49" s="40">
        <v>79.925187032418961</v>
      </c>
      <c r="U49" s="40">
        <v>79.818325434439174</v>
      </c>
      <c r="V49" s="40">
        <v>80.204197390811117</v>
      </c>
      <c r="W49" s="40">
        <v>80.22516796804068</v>
      </c>
      <c r="X49" s="36">
        <v>82.965489566613158</v>
      </c>
      <c r="Y49" s="36">
        <v>84.099502487562191</v>
      </c>
      <c r="Z49" s="36">
        <v>84.429483859830839</v>
      </c>
      <c r="AA49" s="36">
        <v>82.875998610628685</v>
      </c>
      <c r="AB49" s="36">
        <v>88.608534322820034</v>
      </c>
      <c r="AC49" s="36">
        <v>90</v>
      </c>
      <c r="AD49" s="36">
        <v>88.581069081868222</v>
      </c>
      <c r="AE49" s="36">
        <v>88.587630692893853</v>
      </c>
      <c r="AF49" s="36">
        <v>86.941514860977946</v>
      </c>
      <c r="AG49" s="36">
        <v>89.69052224371373</v>
      </c>
      <c r="AH49" s="35">
        <v>30.199039121482496</v>
      </c>
      <c r="AI49" s="40">
        <v>35.748269896193776</v>
      </c>
      <c r="AJ49" s="40">
        <v>30.507065669160433</v>
      </c>
      <c r="AK49" s="40">
        <v>31.319115323854664</v>
      </c>
      <c r="AL49" s="40">
        <v>29.665343165059561</v>
      </c>
      <c r="AM49" s="40">
        <v>27.673869620483021</v>
      </c>
      <c r="AN49" s="36">
        <v>20.605939004815411</v>
      </c>
      <c r="AO49" s="36">
        <v>19.960199004975124</v>
      </c>
      <c r="AP49" s="36">
        <v>28.413602623856377</v>
      </c>
      <c r="AQ49" s="36">
        <v>22.125738103508162</v>
      </c>
      <c r="AR49" s="36">
        <v>23.26530612244898</v>
      </c>
      <c r="AS49" s="36">
        <v>27</v>
      </c>
      <c r="AT49" s="36">
        <v>23.725803587284673</v>
      </c>
      <c r="AU49" s="36">
        <v>22.665248981038456</v>
      </c>
      <c r="AV49" s="36">
        <v>21.687440076701822</v>
      </c>
      <c r="AW49" s="36">
        <v>22.088974854932303</v>
      </c>
      <c r="AX49" s="35">
        <v>22.992450240219632</v>
      </c>
      <c r="AY49" s="40">
        <v>8.8451557093425599</v>
      </c>
      <c r="AZ49" s="40">
        <v>9.0191188694929334</v>
      </c>
      <c r="BA49" s="40">
        <v>9.1824644549763033</v>
      </c>
      <c r="BB49" s="40">
        <v>6.3149933824919637</v>
      </c>
      <c r="BC49" s="40">
        <v>5.5384056655166152</v>
      </c>
      <c r="BD49" s="36">
        <v>6.6813804173354736</v>
      </c>
      <c r="BE49" s="36">
        <v>11.402985074626866</v>
      </c>
      <c r="BF49" s="36">
        <v>15.363369583980665</v>
      </c>
      <c r="BG49" s="36">
        <v>11.827023271969434</v>
      </c>
      <c r="BH49" s="36">
        <v>17.847866419294991</v>
      </c>
      <c r="BI49" s="36">
        <v>28</v>
      </c>
      <c r="BJ49" s="36">
        <v>23.938909607529745</v>
      </c>
      <c r="BK49" s="36">
        <v>25.057593478646112</v>
      </c>
      <c r="BL49" s="36">
        <v>25.810162991371044</v>
      </c>
      <c r="BM49" s="36">
        <v>27.214700193423596</v>
      </c>
      <c r="BN49" s="35">
        <v>49.027682452528026</v>
      </c>
      <c r="BO49" s="40">
        <v>29.714532871972317</v>
      </c>
      <c r="BP49" s="40">
        <v>39.297589359933497</v>
      </c>
      <c r="BQ49" s="40">
        <v>38.270142180094787</v>
      </c>
      <c r="BR49" s="40">
        <v>42.276422764227647</v>
      </c>
      <c r="BS49" s="40">
        <v>42.78191392772834</v>
      </c>
      <c r="BT49" s="36">
        <v>37.178972712680583</v>
      </c>
      <c r="BU49" s="36">
        <v>39.044776119402982</v>
      </c>
      <c r="BV49" s="36">
        <v>39.530467805972727</v>
      </c>
      <c r="BW49" s="36">
        <v>42.445293504689133</v>
      </c>
      <c r="BX49" s="36">
        <v>43.747680890538035</v>
      </c>
      <c r="BY49" s="36">
        <v>49</v>
      </c>
      <c r="BZ49" s="36">
        <v>45.320546972118628</v>
      </c>
      <c r="CA49" s="36">
        <v>46.305156831472623</v>
      </c>
      <c r="CB49" s="36">
        <v>40.230105465004797</v>
      </c>
      <c r="CC49" s="36">
        <v>45.841392649903291</v>
      </c>
      <c r="CD49" s="35">
        <v>65.225348890414097</v>
      </c>
      <c r="CE49" s="40">
        <v>62.391868512110726</v>
      </c>
      <c r="CF49" s="40">
        <v>60.868661679135492</v>
      </c>
      <c r="CG49" s="40">
        <v>60.505529225908376</v>
      </c>
      <c r="CH49" s="40">
        <v>61.920968046889769</v>
      </c>
      <c r="CI49" s="40">
        <v>64.063918648992185</v>
      </c>
      <c r="CJ49" s="36">
        <v>63.081861958266451</v>
      </c>
      <c r="CK49" s="36">
        <v>64.597014925373131</v>
      </c>
      <c r="CL49" s="36">
        <v>64.111859140341792</v>
      </c>
      <c r="CM49" s="36">
        <v>61.531781868704414</v>
      </c>
      <c r="CN49" s="36">
        <v>63.914656771799628</v>
      </c>
      <c r="CO49" s="36">
        <v>63</v>
      </c>
      <c r="CP49" s="36">
        <v>63.931806073521578</v>
      </c>
      <c r="CQ49" s="36">
        <v>62.1123515860358</v>
      </c>
      <c r="CR49" s="36">
        <v>60.747842761265581</v>
      </c>
      <c r="CS49" s="36">
        <v>61.237911025145067</v>
      </c>
      <c r="CT49" s="35">
        <v>2410.1719696969699</v>
      </c>
      <c r="CU49" s="40">
        <v>2681.5124016938898</v>
      </c>
      <c r="CV49" s="40">
        <v>2512.7513623978202</v>
      </c>
      <c r="CW49" s="40">
        <v>2702.0245901639346</v>
      </c>
      <c r="CX49" s="40">
        <v>2646.2931803696624</v>
      </c>
      <c r="CY49" s="40">
        <v>2561.6738845144355</v>
      </c>
      <c r="CZ49" s="36">
        <v>2981.8870496592017</v>
      </c>
      <c r="DA49" s="36">
        <v>3510.3678963110669</v>
      </c>
      <c r="DB49" s="36">
        <v>3294.4246658566221</v>
      </c>
      <c r="DC49" s="36">
        <v>3410.8273155416014</v>
      </c>
      <c r="DD49" s="36">
        <v>4814.3054226475278</v>
      </c>
      <c r="DE49" s="36">
        <v>4593</v>
      </c>
      <c r="DF49" s="36">
        <v>4198.3615269461079</v>
      </c>
      <c r="DG49" s="36">
        <v>4205.5543393275993</v>
      </c>
      <c r="DH49" s="36">
        <v>4156.6419098143233</v>
      </c>
      <c r="DI49" s="36">
        <v>4170.654991243433</v>
      </c>
      <c r="DJ49" s="35">
        <v>689.55422885572136</v>
      </c>
      <c r="DK49" s="40">
        <v>951.74083129584358</v>
      </c>
      <c r="DL49" s="40">
        <v>737.4815668202765</v>
      </c>
      <c r="DM49" s="40">
        <v>1033.0172043010753</v>
      </c>
      <c r="DN49" s="40">
        <v>764.18862275449101</v>
      </c>
      <c r="DO49" s="40">
        <v>797.57049180327874</v>
      </c>
      <c r="DP49" s="36">
        <v>817.81981981981983</v>
      </c>
      <c r="DQ49" s="36">
        <v>1000.411867364747</v>
      </c>
      <c r="DR49" s="36">
        <v>1084.2247191011236</v>
      </c>
      <c r="DS49" s="36">
        <v>1145.6798825256974</v>
      </c>
      <c r="DT49" s="36">
        <v>1444.497920997921</v>
      </c>
      <c r="DU49" s="36">
        <v>1759</v>
      </c>
      <c r="DV49" s="36">
        <v>1920.9287833827893</v>
      </c>
      <c r="DW49" s="36">
        <v>1933.1570014144272</v>
      </c>
      <c r="DX49" s="36">
        <v>2005.7377414561665</v>
      </c>
      <c r="DY49" s="36">
        <v>2006.0078180525941</v>
      </c>
      <c r="DZ49" s="35">
        <v>1376.5366308912739</v>
      </c>
      <c r="EA49" s="40">
        <v>1374.4017467248909</v>
      </c>
      <c r="EB49" s="40">
        <v>2121.4764674775251</v>
      </c>
      <c r="EC49" s="40">
        <v>2096.0356037151701</v>
      </c>
      <c r="ED49" s="40">
        <v>2324.0411449016101</v>
      </c>
      <c r="EE49" s="40">
        <v>2207.0454159592528</v>
      </c>
      <c r="EF49" s="36">
        <v>1722.1457096600109</v>
      </c>
      <c r="EG49" s="36">
        <v>1776.5412844036698</v>
      </c>
      <c r="EH49" s="36">
        <v>1951.9310043668122</v>
      </c>
      <c r="EI49" s="36">
        <v>2129.8678396072014</v>
      </c>
      <c r="EJ49" s="36">
        <v>2241.3880407124684</v>
      </c>
      <c r="EK49" s="36">
        <v>2650</v>
      </c>
      <c r="EL49" s="36">
        <v>2646.9882445141066</v>
      </c>
      <c r="EM49" s="36">
        <v>2989.2323000382703</v>
      </c>
      <c r="EN49" s="36">
        <v>3300.3989513822689</v>
      </c>
      <c r="EO49" s="36">
        <v>3295.7607594936708</v>
      </c>
      <c r="EP49" s="35">
        <v>3766.7137846369696</v>
      </c>
      <c r="EQ49" s="40">
        <v>4043.294280762565</v>
      </c>
      <c r="ER49" s="40">
        <v>4102.0938886992144</v>
      </c>
      <c r="ES49" s="40">
        <v>4088.3958877284595</v>
      </c>
      <c r="ET49" s="48">
        <v>4522.8803053435113</v>
      </c>
      <c r="EU49" s="40">
        <v>4821.9535147392289</v>
      </c>
      <c r="EV49" s="36">
        <v>4481.9611959287531</v>
      </c>
      <c r="EW49" s="36">
        <v>6158.1934688847814</v>
      </c>
      <c r="EX49" s="36">
        <v>6521.7878298330643</v>
      </c>
      <c r="EY49" s="36">
        <v>7426.0011289867343</v>
      </c>
      <c r="EZ49" s="36">
        <v>7472.9457184325111</v>
      </c>
      <c r="FA49" s="36">
        <v>7252</v>
      </c>
      <c r="FB49" s="36">
        <v>7566.939166666667</v>
      </c>
      <c r="FC49" s="36">
        <v>7922.0838801711843</v>
      </c>
      <c r="FD49" s="36">
        <v>8365.7960858585866</v>
      </c>
      <c r="FE49" s="36">
        <v>8516.820277953253</v>
      </c>
    </row>
    <row r="50" spans="1:161" s="20" customFormat="1" x14ac:dyDescent="0.2">
      <c r="A50" s="56" t="s">
        <v>56</v>
      </c>
      <c r="B50" s="40">
        <v>19.206071220081729</v>
      </c>
      <c r="C50" s="40">
        <v>18.619030753792572</v>
      </c>
      <c r="D50" s="40">
        <v>19.55300519515789</v>
      </c>
      <c r="E50" s="40">
        <v>19.058777866724885</v>
      </c>
      <c r="F50" s="40">
        <v>18.864822581571818</v>
      </c>
      <c r="G50" s="40">
        <v>18.660798127289151</v>
      </c>
      <c r="H50" s="36">
        <v>18.527690028734092</v>
      </c>
      <c r="I50" s="36">
        <v>19.240159726183684</v>
      </c>
      <c r="J50" s="36">
        <v>19.570558197167639</v>
      </c>
      <c r="K50" s="36">
        <v>19.595612578809487</v>
      </c>
      <c r="L50" s="36">
        <v>20.075424887496489</v>
      </c>
      <c r="M50" s="36">
        <v>20</v>
      </c>
      <c r="N50" s="36">
        <v>19.726772287862513</v>
      </c>
      <c r="O50" s="36">
        <v>18.52788130701876</v>
      </c>
      <c r="P50" s="36">
        <v>18.488474641525311</v>
      </c>
      <c r="Q50" s="36">
        <v>18.345404651581269</v>
      </c>
      <c r="R50" s="35">
        <v>81.942645698427384</v>
      </c>
      <c r="S50" s="40">
        <v>82.439037277746948</v>
      </c>
      <c r="T50" s="40">
        <v>86.812932431389697</v>
      </c>
      <c r="U50" s="40">
        <v>77.145330040984646</v>
      </c>
      <c r="V50" s="40">
        <v>78.210654547158327</v>
      </c>
      <c r="W50" s="40">
        <v>80.403520068684259</v>
      </c>
      <c r="X50" s="36">
        <v>82.798314268512939</v>
      </c>
      <c r="Y50" s="36">
        <v>81.759962049335869</v>
      </c>
      <c r="Z50" s="36">
        <v>85.864826377478366</v>
      </c>
      <c r="AA50" s="36">
        <v>86.838883447600395</v>
      </c>
      <c r="AB50" s="36">
        <v>87.524524727690959</v>
      </c>
      <c r="AC50" s="36">
        <v>88</v>
      </c>
      <c r="AD50" s="36">
        <v>86.753445635528323</v>
      </c>
      <c r="AE50" s="36">
        <v>87.570635112291711</v>
      </c>
      <c r="AF50" s="36">
        <v>88.924671299547214</v>
      </c>
      <c r="AG50" s="36">
        <v>89.409024031387943</v>
      </c>
      <c r="AH50" s="35">
        <v>21.562045724857938</v>
      </c>
      <c r="AI50" s="40">
        <v>20.937359647037066</v>
      </c>
      <c r="AJ50" s="40">
        <v>23.858638339463464</v>
      </c>
      <c r="AK50" s="40">
        <v>25.382480971412569</v>
      </c>
      <c r="AL50" s="40">
        <v>26.976057723843883</v>
      </c>
      <c r="AM50" s="40">
        <v>27.662111564236486</v>
      </c>
      <c r="AN50" s="36">
        <v>25.924142083082479</v>
      </c>
      <c r="AO50" s="36">
        <v>26.117172675521822</v>
      </c>
      <c r="AP50" s="36">
        <v>27.889144484609485</v>
      </c>
      <c r="AQ50" s="36">
        <v>26.601371204701273</v>
      </c>
      <c r="AR50" s="36">
        <v>34.361680535823012</v>
      </c>
      <c r="AS50" s="36">
        <v>39</v>
      </c>
      <c r="AT50" s="36">
        <v>37.414922579547387</v>
      </c>
      <c r="AU50" s="36">
        <v>34.030427432987203</v>
      </c>
      <c r="AV50" s="36">
        <v>32.150899537519066</v>
      </c>
      <c r="AW50" s="36">
        <v>30.806768023540954</v>
      </c>
      <c r="AX50" s="35">
        <v>53.728029602220161</v>
      </c>
      <c r="AY50" s="40">
        <v>57.042086074344134</v>
      </c>
      <c r="AZ50" s="40">
        <v>55.783327760487666</v>
      </c>
      <c r="BA50" s="40">
        <v>20.713794771275108</v>
      </c>
      <c r="BB50" s="40">
        <v>21.140420746849085</v>
      </c>
      <c r="BC50" s="40">
        <v>21.673702034294436</v>
      </c>
      <c r="BD50" s="36">
        <v>20.777844671884406</v>
      </c>
      <c r="BE50" s="36">
        <v>21.138519924098674</v>
      </c>
      <c r="BF50" s="36">
        <v>25.091466754299486</v>
      </c>
      <c r="BG50" s="36">
        <v>20.426052889324193</v>
      </c>
      <c r="BH50" s="36">
        <v>22.691292875989447</v>
      </c>
      <c r="BI50" s="36">
        <v>24</v>
      </c>
      <c r="BJ50" s="36">
        <v>22.896460779309173</v>
      </c>
      <c r="BK50" s="36">
        <v>23.397730016904131</v>
      </c>
      <c r="BL50" s="36">
        <v>21.680912370759582</v>
      </c>
      <c r="BM50" s="36">
        <v>20.485532123589994</v>
      </c>
      <c r="BN50" s="35">
        <v>32.089335271573937</v>
      </c>
      <c r="BO50" s="40">
        <v>33.383530157723705</v>
      </c>
      <c r="BP50" s="40">
        <v>36.196918645026877</v>
      </c>
      <c r="BQ50" s="40">
        <v>37.563322556831196</v>
      </c>
      <c r="BR50" s="40">
        <v>38.185822049383873</v>
      </c>
      <c r="BS50" s="40">
        <v>43.04452553003744</v>
      </c>
      <c r="BT50" s="36">
        <v>50.095123419626731</v>
      </c>
      <c r="BU50" s="36">
        <v>48.479601518026563</v>
      </c>
      <c r="BV50" s="36">
        <v>53.736444298389749</v>
      </c>
      <c r="BW50" s="36">
        <v>57.487757100881488</v>
      </c>
      <c r="BX50" s="36">
        <v>59.860631892294158</v>
      </c>
      <c r="BY50" s="36">
        <v>57</v>
      </c>
      <c r="BZ50" s="36">
        <v>56.553088310362433</v>
      </c>
      <c r="CA50" s="36">
        <v>62.231345085728087</v>
      </c>
      <c r="CB50" s="36">
        <v>65.020944817065782</v>
      </c>
      <c r="CC50" s="36">
        <v>69.301128003923495</v>
      </c>
      <c r="CD50" s="35">
        <v>45.780362098585961</v>
      </c>
      <c r="CE50" s="40">
        <v>45.763652215265118</v>
      </c>
      <c r="CF50" s="40">
        <v>46.01198590498727</v>
      </c>
      <c r="CG50" s="40">
        <v>51.487920983631597</v>
      </c>
      <c r="CH50" s="40">
        <v>52.288806634493746</v>
      </c>
      <c r="CI50" s="40">
        <v>53.292313562757862</v>
      </c>
      <c r="CJ50" s="36">
        <v>54.181818181818187</v>
      </c>
      <c r="CK50" s="36">
        <v>55.972485768500945</v>
      </c>
      <c r="CL50" s="36">
        <v>61.851243290612331</v>
      </c>
      <c r="CM50" s="36">
        <v>59.823702252693437</v>
      </c>
      <c r="CN50" s="36">
        <v>62.932142615519929</v>
      </c>
      <c r="CO50" s="36">
        <v>64</v>
      </c>
      <c r="CP50" s="36">
        <v>62.955164199421475</v>
      </c>
      <c r="CQ50" s="36">
        <v>61.456170007244623</v>
      </c>
      <c r="CR50" s="36">
        <v>59.233879754957755</v>
      </c>
      <c r="CS50" s="36">
        <v>58.582638548307997</v>
      </c>
      <c r="CT50" s="35">
        <v>2254.2506741848492</v>
      </c>
      <c r="CU50" s="40">
        <v>2590.3666876971611</v>
      </c>
      <c r="CV50" s="40">
        <v>2759.9950409659336</v>
      </c>
      <c r="CW50" s="40">
        <v>2824.080934710661</v>
      </c>
      <c r="CX50" s="40">
        <v>2914.5795049934868</v>
      </c>
      <c r="CY50" s="40">
        <v>3014.6730752651092</v>
      </c>
      <c r="CZ50" s="36">
        <v>2912.0352995819785</v>
      </c>
      <c r="DA50" s="36">
        <v>3457.4152211424939</v>
      </c>
      <c r="DB50" s="36">
        <v>3742.771484681854</v>
      </c>
      <c r="DC50" s="36">
        <v>4252.0929675994112</v>
      </c>
      <c r="DD50" s="36">
        <v>4860.8697906412026</v>
      </c>
      <c r="DE50" s="36">
        <v>4877</v>
      </c>
      <c r="DF50" s="36">
        <v>4370.9856744926383</v>
      </c>
      <c r="DG50" s="36">
        <v>4391.3214589838208</v>
      </c>
      <c r="DH50" s="36">
        <v>4516.55038409399</v>
      </c>
      <c r="DI50" s="36">
        <v>4525.0050943246042</v>
      </c>
      <c r="DJ50" s="35">
        <v>769.44765840220384</v>
      </c>
      <c r="DK50" s="40">
        <v>773.9582696493909</v>
      </c>
      <c r="DL50" s="40">
        <v>832.96007008483957</v>
      </c>
      <c r="DM50" s="40">
        <v>1499.2679120068822</v>
      </c>
      <c r="DN50" s="40">
        <v>1493.7480053191489</v>
      </c>
      <c r="DO50" s="40">
        <v>1522.1451364436621</v>
      </c>
      <c r="DP50" s="36">
        <v>1533.3165275846081</v>
      </c>
      <c r="DQ50" s="36">
        <v>1834.899236983842</v>
      </c>
      <c r="DR50" s="36">
        <v>2027.728368113158</v>
      </c>
      <c r="DS50" s="36">
        <v>2112.6383361304242</v>
      </c>
      <c r="DT50" s="36">
        <v>1153.7350427350427</v>
      </c>
      <c r="DU50" s="36">
        <v>1037</v>
      </c>
      <c r="DV50" s="36">
        <v>835.52717138875983</v>
      </c>
      <c r="DW50" s="36">
        <v>1020.6127567344411</v>
      </c>
      <c r="DX50" s="36">
        <v>1093.1350234532053</v>
      </c>
      <c r="DY50" s="36">
        <v>1201.5677519751018</v>
      </c>
      <c r="DZ50" s="35">
        <v>2901.1650605386708</v>
      </c>
      <c r="EA50" s="40">
        <v>3264.1029597974043</v>
      </c>
      <c r="EB50" s="40">
        <v>3165.9573651673418</v>
      </c>
      <c r="EC50" s="40">
        <v>3417.408850637029</v>
      </c>
      <c r="ED50" s="40">
        <v>3654.030674846626</v>
      </c>
      <c r="EE50" s="40">
        <v>4999.1656601473769</v>
      </c>
      <c r="EF50" s="36">
        <v>5357.1204211133545</v>
      </c>
      <c r="EG50" s="36">
        <v>4690.6654924409222</v>
      </c>
      <c r="EH50" s="36">
        <v>4544.3404272667967</v>
      </c>
      <c r="EI50" s="36">
        <v>4506.4926313996084</v>
      </c>
      <c r="EJ50" s="36">
        <v>4278.0974231464734</v>
      </c>
      <c r="EK50" s="36">
        <v>4575</v>
      </c>
      <c r="EL50" s="36">
        <v>4999.5329271503251</v>
      </c>
      <c r="EM50" s="36">
        <v>5405.4974388824212</v>
      </c>
      <c r="EN50" s="36">
        <v>5961.3786541540985</v>
      </c>
      <c r="EO50" s="36">
        <v>6040.693287569442</v>
      </c>
      <c r="EP50" s="35">
        <v>3766.0322152300673</v>
      </c>
      <c r="EQ50" s="40">
        <v>3973.779009352269</v>
      </c>
      <c r="ER50" s="40">
        <v>3521.0744591648499</v>
      </c>
      <c r="ES50" s="40">
        <v>3854.8515771778898</v>
      </c>
      <c r="ET50" s="48">
        <v>4044.6538082437278</v>
      </c>
      <c r="EU50" s="40">
        <v>4773.8493242638506</v>
      </c>
      <c r="EV50" s="36">
        <v>4893.7282990355125</v>
      </c>
      <c r="EW50" s="36">
        <v>5570.8907534536829</v>
      </c>
      <c r="EX50" s="36">
        <v>5773.0135307452538</v>
      </c>
      <c r="EY50" s="36">
        <v>6331.5058529796988</v>
      </c>
      <c r="EZ50" s="36">
        <v>6346.6393607109585</v>
      </c>
      <c r="FA50" s="36">
        <v>6392</v>
      </c>
      <c r="FB50" s="36">
        <v>6600.4857934389674</v>
      </c>
      <c r="FC50" s="36">
        <v>7039.2223270069553</v>
      </c>
      <c r="FD50" s="36">
        <v>7118.268977639701</v>
      </c>
      <c r="FE50" s="36">
        <v>7228.3344495604852</v>
      </c>
    </row>
    <row r="51" spans="1:161" s="20" customFormat="1" x14ac:dyDescent="0.2">
      <c r="A51" s="56" t="s">
        <v>60</v>
      </c>
      <c r="B51" s="40">
        <v>17.685697760885731</v>
      </c>
      <c r="C51" s="40">
        <v>17.418363729467838</v>
      </c>
      <c r="D51" s="40">
        <v>18.018054985638081</v>
      </c>
      <c r="E51" s="40">
        <v>17.47711778221402</v>
      </c>
      <c r="F51" s="40">
        <v>17.887469541460533</v>
      </c>
      <c r="G51" s="40">
        <v>17.700180614087898</v>
      </c>
      <c r="H51" s="36">
        <v>16.296754475331102</v>
      </c>
      <c r="I51" s="36">
        <v>16.759181811269105</v>
      </c>
      <c r="J51" s="36">
        <v>16.713233426466854</v>
      </c>
      <c r="K51" s="36">
        <v>16.356810223457639</v>
      </c>
      <c r="L51" s="36">
        <v>15.550111832996057</v>
      </c>
      <c r="M51" s="36">
        <v>16</v>
      </c>
      <c r="N51" s="36">
        <v>15.624582944081142</v>
      </c>
      <c r="O51" s="36">
        <v>15.79259983927885</v>
      </c>
      <c r="P51" s="36">
        <v>16.346357662686355</v>
      </c>
      <c r="Q51" s="36">
        <v>15.523286700903135</v>
      </c>
      <c r="R51" s="35">
        <v>85.891146928287782</v>
      </c>
      <c r="S51" s="40">
        <v>85.481682496607874</v>
      </c>
      <c r="T51" s="40">
        <v>90.252789797312687</v>
      </c>
      <c r="U51" s="40">
        <v>90.560344827586206</v>
      </c>
      <c r="V51" s="40">
        <v>90.980392156862749</v>
      </c>
      <c r="W51" s="40">
        <v>89.43452380952381</v>
      </c>
      <c r="X51" s="36">
        <v>85.487832105380662</v>
      </c>
      <c r="Y51" s="36">
        <v>92.332123411978216</v>
      </c>
      <c r="Z51" s="36">
        <v>92.336083369518022</v>
      </c>
      <c r="AA51" s="36">
        <v>92.738909732950788</v>
      </c>
      <c r="AB51" s="36">
        <v>93.082191780821915</v>
      </c>
      <c r="AC51" s="36">
        <v>93</v>
      </c>
      <c r="AD51" s="36">
        <v>93.828742259235526</v>
      </c>
      <c r="AE51" s="36">
        <v>92.809734513274336</v>
      </c>
      <c r="AF51" s="36">
        <v>92.478928031121683</v>
      </c>
      <c r="AG51" s="36">
        <v>92.927218799908744</v>
      </c>
      <c r="AH51" s="35">
        <v>35.248773651016116</v>
      </c>
      <c r="AI51" s="40">
        <v>35.391225689733155</v>
      </c>
      <c r="AJ51" s="40">
        <v>37.417444773400135</v>
      </c>
      <c r="AK51" s="40">
        <v>37.586206896551722</v>
      </c>
      <c r="AL51" s="40">
        <v>36.883384932920535</v>
      </c>
      <c r="AM51" s="40">
        <v>32.653061224489797</v>
      </c>
      <c r="AN51" s="36">
        <v>27.394507702612191</v>
      </c>
      <c r="AO51" s="36">
        <v>28.85662431941924</v>
      </c>
      <c r="AP51" s="36">
        <v>32.913590968302216</v>
      </c>
      <c r="AQ51" s="36">
        <v>29.242992716839549</v>
      </c>
      <c r="AR51" s="36">
        <v>36.986301369863014</v>
      </c>
      <c r="AS51" s="36">
        <v>41</v>
      </c>
      <c r="AT51" s="36">
        <v>38.330130258381381</v>
      </c>
      <c r="AU51" s="36">
        <v>33.495575221238937</v>
      </c>
      <c r="AV51" s="36">
        <v>31.683596282688569</v>
      </c>
      <c r="AW51" s="36">
        <v>30.960529317818846</v>
      </c>
      <c r="AX51" s="35">
        <v>23.872926886241533</v>
      </c>
      <c r="AY51" s="40">
        <v>22.772501130710086</v>
      </c>
      <c r="AZ51" s="40">
        <v>22.386700068321566</v>
      </c>
      <c r="BA51" s="40">
        <v>30.646551724137932</v>
      </c>
      <c r="BB51" s="40">
        <v>34.674922600619198</v>
      </c>
      <c r="BC51" s="40">
        <v>35.522959183673471</v>
      </c>
      <c r="BD51" s="36">
        <v>36.726947979459702</v>
      </c>
      <c r="BE51" s="36">
        <v>39.677858439201451</v>
      </c>
      <c r="BF51" s="36">
        <v>39.339991315675206</v>
      </c>
      <c r="BG51" s="36">
        <v>21.231516221584641</v>
      </c>
      <c r="BH51" s="36">
        <v>20.114155251141554</v>
      </c>
      <c r="BI51" s="36">
        <v>20</v>
      </c>
      <c r="BJ51" s="36">
        <v>20.969464018791374</v>
      </c>
      <c r="BK51" s="36">
        <v>18.473451327433629</v>
      </c>
      <c r="BL51" s="36">
        <v>19.991355089690941</v>
      </c>
      <c r="BM51" s="36">
        <v>20.830481405430071</v>
      </c>
      <c r="BN51" s="35">
        <v>41.742583508526046</v>
      </c>
      <c r="BO51" s="40">
        <v>45.047489823609226</v>
      </c>
      <c r="BP51" s="40">
        <v>48.212252334320198</v>
      </c>
      <c r="BQ51" s="40">
        <v>50.625</v>
      </c>
      <c r="BR51" s="40">
        <v>48.317853457172347</v>
      </c>
      <c r="BS51" s="40">
        <v>49.957482993197274</v>
      </c>
      <c r="BT51" s="36">
        <v>54.074570216566201</v>
      </c>
      <c r="BU51" s="36">
        <v>54.174228675136114</v>
      </c>
      <c r="BV51" s="36">
        <v>59.140251845419023</v>
      </c>
      <c r="BW51" s="36">
        <v>53.453983668064438</v>
      </c>
      <c r="BX51" s="36">
        <v>53.538812785388124</v>
      </c>
      <c r="BY51" s="36">
        <v>52</v>
      </c>
      <c r="BZ51" s="36">
        <v>55.840273329062562</v>
      </c>
      <c r="CA51" s="36">
        <v>55.995575221238937</v>
      </c>
      <c r="CB51" s="36">
        <v>55.543548735681867</v>
      </c>
      <c r="CC51" s="36">
        <v>57.882728724617834</v>
      </c>
      <c r="CD51" s="35">
        <v>63.723429105349219</v>
      </c>
      <c r="CE51" s="40">
        <v>66.372682044323838</v>
      </c>
      <c r="CF51" s="40">
        <v>70.302892279662942</v>
      </c>
      <c r="CG51" s="40">
        <v>68.577586206896555</v>
      </c>
      <c r="CH51" s="40">
        <v>70.44375644994841</v>
      </c>
      <c r="CI51" s="40">
        <v>69.238945578231295</v>
      </c>
      <c r="CJ51" s="36">
        <v>51.038178164768922</v>
      </c>
      <c r="CK51" s="36">
        <v>76.588021778584391</v>
      </c>
      <c r="CL51" s="36">
        <v>68.237082066869306</v>
      </c>
      <c r="CM51" s="36">
        <v>69.984550871772228</v>
      </c>
      <c r="CN51" s="36">
        <v>69.497716894977174</v>
      </c>
      <c r="CO51" s="36">
        <v>71</v>
      </c>
      <c r="CP51" s="36">
        <v>71.449925261584454</v>
      </c>
      <c r="CQ51" s="36">
        <v>72.43362831858407</v>
      </c>
      <c r="CR51" s="36">
        <v>69.180894748216986</v>
      </c>
      <c r="CS51" s="36">
        <v>69.769564225416374</v>
      </c>
      <c r="CT51" s="35">
        <v>2286.9668654738239</v>
      </c>
      <c r="CU51" s="40">
        <v>2389.1699680511183</v>
      </c>
      <c r="CV51" s="40">
        <v>2707.8813146682896</v>
      </c>
      <c r="CW51" s="40">
        <v>2856.7683486238534</v>
      </c>
      <c r="CX51" s="40">
        <v>3082.9132624510353</v>
      </c>
      <c r="CY51" s="40">
        <v>2966.17578125</v>
      </c>
      <c r="CZ51" s="36">
        <v>3294.757946210269</v>
      </c>
      <c r="DA51" s="36">
        <v>3733.6124213836479</v>
      </c>
      <c r="DB51" s="36">
        <v>3922.0804749340368</v>
      </c>
      <c r="DC51" s="36">
        <v>4283.4898113207546</v>
      </c>
      <c r="DD51" s="36">
        <v>4813.7234567901232</v>
      </c>
      <c r="DE51" s="36">
        <v>4650</v>
      </c>
      <c r="DF51" s="36">
        <v>4254.4947075208911</v>
      </c>
      <c r="DG51" s="36">
        <v>4316.7113606340818</v>
      </c>
      <c r="DH51" s="36">
        <v>4376.5061391541612</v>
      </c>
      <c r="DI51" s="36">
        <v>4406.4878408253498</v>
      </c>
      <c r="DJ51" s="35">
        <v>1116.9197651663405</v>
      </c>
      <c r="DK51" s="40">
        <v>1198.2879841112215</v>
      </c>
      <c r="DL51" s="40">
        <v>1242.1281790437436</v>
      </c>
      <c r="DM51" s="40">
        <v>1416.3284106891701</v>
      </c>
      <c r="DN51" s="40">
        <v>1330.3196428571428</v>
      </c>
      <c r="DO51" s="40">
        <v>1791.0071813285458</v>
      </c>
      <c r="DP51" s="36">
        <v>1755.0425531914893</v>
      </c>
      <c r="DQ51" s="36">
        <v>1796.4625500285877</v>
      </c>
      <c r="DR51" s="36">
        <v>1804.2395143487859</v>
      </c>
      <c r="DS51" s="36">
        <v>1058.3295218295218</v>
      </c>
      <c r="DT51" s="36">
        <v>953.96821793416575</v>
      </c>
      <c r="DU51" s="36">
        <v>943</v>
      </c>
      <c r="DV51" s="36">
        <v>1020.9215885947046</v>
      </c>
      <c r="DW51" s="36">
        <v>1024.3808383233534</v>
      </c>
      <c r="DX51" s="36">
        <v>991.94702702702705</v>
      </c>
      <c r="DY51" s="36">
        <v>1021.0580503833515</v>
      </c>
      <c r="DZ51" s="35">
        <v>1311.4935646334638</v>
      </c>
      <c r="EA51" s="40">
        <v>1463.8579317269077</v>
      </c>
      <c r="EB51" s="40">
        <v>1476.4728389230042</v>
      </c>
      <c r="EC51" s="40">
        <v>1522.4103873988931</v>
      </c>
      <c r="ED51" s="40">
        <v>1472.7163605296882</v>
      </c>
      <c r="EE51" s="40">
        <v>1596.4948936170213</v>
      </c>
      <c r="EF51" s="36">
        <v>1668.1936416184972</v>
      </c>
      <c r="EG51" s="36">
        <v>1844.571608040201</v>
      </c>
      <c r="EH51" s="36">
        <v>2028.791483113069</v>
      </c>
      <c r="EI51" s="36">
        <v>2109.722543352601</v>
      </c>
      <c r="EJ51" s="36">
        <v>2034.5262260127931</v>
      </c>
      <c r="EK51" s="36">
        <v>2033</v>
      </c>
      <c r="EL51" s="36">
        <v>2223.732313575526</v>
      </c>
      <c r="EM51" s="36">
        <v>2209.9711576451996</v>
      </c>
      <c r="EN51" s="36">
        <v>2430.1474708171208</v>
      </c>
      <c r="EO51" s="36">
        <v>2598.0161608198659</v>
      </c>
      <c r="EP51" s="35">
        <v>3260.7287390029323</v>
      </c>
      <c r="EQ51" s="40">
        <v>3737.6364565587733</v>
      </c>
      <c r="ER51" s="40">
        <v>3585.9935212180112</v>
      </c>
      <c r="ES51" s="40">
        <v>3837.5333123821497</v>
      </c>
      <c r="ET51" s="48">
        <v>4323.0058599472604</v>
      </c>
      <c r="EU51" s="40">
        <v>4505.9186367823149</v>
      </c>
      <c r="EV51" s="36">
        <v>4422.3118985126857</v>
      </c>
      <c r="EW51" s="36">
        <v>4491.6404028436018</v>
      </c>
      <c r="EX51" s="36">
        <v>5423.0439070951325</v>
      </c>
      <c r="EY51" s="36">
        <v>6165.8697571743933</v>
      </c>
      <c r="EZ51" s="36">
        <v>6362.0505913272009</v>
      </c>
      <c r="FA51" s="36">
        <v>6127</v>
      </c>
      <c r="FB51" s="36">
        <v>6499.1936640765089</v>
      </c>
      <c r="FC51" s="36">
        <v>6833.6178985949909</v>
      </c>
      <c r="FD51" s="36">
        <v>7074.9540768509842</v>
      </c>
      <c r="FE51" s="36">
        <v>7310.6710268149118</v>
      </c>
    </row>
    <row r="52" spans="1:161" s="20" customFormat="1" x14ac:dyDescent="0.2">
      <c r="A52" s="60" t="s">
        <v>64</v>
      </c>
      <c r="B52" s="41">
        <v>18.422136609241356</v>
      </c>
      <c r="C52" s="41">
        <v>18.29509193131743</v>
      </c>
      <c r="D52" s="41">
        <v>18.416833192477508</v>
      </c>
      <c r="E52" s="41">
        <v>18.042721992223779</v>
      </c>
      <c r="F52" s="41">
        <v>18.437016865087148</v>
      </c>
      <c r="G52" s="41">
        <v>18.509992430568019</v>
      </c>
      <c r="H52" s="38">
        <v>19.3131067774592</v>
      </c>
      <c r="I52" s="38">
        <v>17.815800334219624</v>
      </c>
      <c r="J52" s="38">
        <v>18.50933081496655</v>
      </c>
      <c r="K52" s="38">
        <v>17.8856924978306</v>
      </c>
      <c r="L52" s="38">
        <v>18.249373603546367</v>
      </c>
      <c r="M52" s="38">
        <v>18</v>
      </c>
      <c r="N52" s="38">
        <v>17.616452630393152</v>
      </c>
      <c r="O52" s="38">
        <v>17.811199461011025</v>
      </c>
      <c r="P52" s="38">
        <v>17.670869979866481</v>
      </c>
      <c r="Q52" s="38">
        <v>17.522592795603718</v>
      </c>
      <c r="R52" s="37">
        <v>56.876671489324394</v>
      </c>
      <c r="S52" s="41">
        <v>58.419304074138836</v>
      </c>
      <c r="T52" s="41">
        <v>59.913367928978857</v>
      </c>
      <c r="U52" s="41">
        <v>63.117257023207117</v>
      </c>
      <c r="V52" s="41">
        <v>65.215170476312096</v>
      </c>
      <c r="W52" s="41">
        <v>66.779089376053975</v>
      </c>
      <c r="X52" s="38">
        <v>66.877611940298507</v>
      </c>
      <c r="Y52" s="38">
        <v>66.957809592526488</v>
      </c>
      <c r="Z52" s="38">
        <v>69.120764614997668</v>
      </c>
      <c r="AA52" s="38">
        <v>70.959679494247808</v>
      </c>
      <c r="AB52" s="38">
        <v>74.637199295912382</v>
      </c>
      <c r="AC52" s="38">
        <v>77</v>
      </c>
      <c r="AD52" s="38">
        <v>79.269413692498304</v>
      </c>
      <c r="AE52" s="38">
        <v>78.269435359943259</v>
      </c>
      <c r="AF52" s="38">
        <v>78.635963860238263</v>
      </c>
      <c r="AG52" s="38">
        <v>79.33426909965911</v>
      </c>
      <c r="AH52" s="37">
        <v>16.155903371476171</v>
      </c>
      <c r="AI52" s="41">
        <v>15.933729673019759</v>
      </c>
      <c r="AJ52" s="41">
        <v>17.21919629454904</v>
      </c>
      <c r="AK52" s="41">
        <v>18.112022334671089</v>
      </c>
      <c r="AL52" s="41">
        <v>18.860937300472479</v>
      </c>
      <c r="AM52" s="41">
        <v>19.215851602023609</v>
      </c>
      <c r="AN52" s="38">
        <v>16.807960199004977</v>
      </c>
      <c r="AO52" s="38">
        <v>17.711616602741806</v>
      </c>
      <c r="AP52" s="38">
        <v>19.546548812475297</v>
      </c>
      <c r="AQ52" s="38">
        <v>19.178887786231485</v>
      </c>
      <c r="AR52" s="38">
        <v>23.457852532759631</v>
      </c>
      <c r="AS52" s="38">
        <v>28</v>
      </c>
      <c r="AT52" s="38">
        <v>27.668758243075814</v>
      </c>
      <c r="AU52" s="38">
        <v>27.069624492690807</v>
      </c>
      <c r="AV52" s="38">
        <v>26.673063084672581</v>
      </c>
      <c r="AW52" s="38">
        <v>25.999598957288949</v>
      </c>
      <c r="AX52" s="37">
        <v>20.474374150554599</v>
      </c>
      <c r="AY52" s="41">
        <v>27.054554992131489</v>
      </c>
      <c r="AZ52" s="41">
        <v>31.371960372260581</v>
      </c>
      <c r="BA52" s="41">
        <v>32.908741929855175</v>
      </c>
      <c r="BB52" s="41">
        <v>32.831056059251686</v>
      </c>
      <c r="BC52" s="41">
        <v>34.822934232715006</v>
      </c>
      <c r="BD52" s="38">
        <v>17.36915422885572</v>
      </c>
      <c r="BE52" s="38">
        <v>18.136938442258764</v>
      </c>
      <c r="BF52" s="38">
        <v>18.741690920196902</v>
      </c>
      <c r="BG52" s="38">
        <v>18.840739515565847</v>
      </c>
      <c r="BH52" s="38">
        <v>25.171132407588498</v>
      </c>
      <c r="BI52" s="38">
        <v>26</v>
      </c>
      <c r="BJ52" s="38">
        <v>25.394668478478078</v>
      </c>
      <c r="BK52" s="38">
        <v>24.823673115567992</v>
      </c>
      <c r="BL52" s="38">
        <v>24.906052610538097</v>
      </c>
      <c r="BM52" s="38">
        <v>24.202927611790656</v>
      </c>
      <c r="BN52" s="37">
        <v>5.5635933184269373</v>
      </c>
      <c r="BO52" s="41">
        <v>11.042140234306697</v>
      </c>
      <c r="BP52" s="41">
        <v>10.863318608740403</v>
      </c>
      <c r="BQ52" s="41">
        <v>12.375676147269237</v>
      </c>
      <c r="BR52" s="41">
        <v>11.69284467713787</v>
      </c>
      <c r="BS52" s="41">
        <v>12.196458684654301</v>
      </c>
      <c r="BT52" s="38">
        <v>13.635820895522388</v>
      </c>
      <c r="BU52" s="38">
        <v>15.592602438005546</v>
      </c>
      <c r="BV52" s="38">
        <v>19.902267255937623</v>
      </c>
      <c r="BW52" s="38">
        <v>19.035542323666704</v>
      </c>
      <c r="BX52" s="38">
        <v>17.18364952082926</v>
      </c>
      <c r="BY52" s="38">
        <v>20</v>
      </c>
      <c r="BZ52" s="38">
        <v>21.286119659486033</v>
      </c>
      <c r="CA52" s="38">
        <v>23.283029276173213</v>
      </c>
      <c r="CB52" s="38">
        <v>22.751259294794917</v>
      </c>
      <c r="CC52" s="38">
        <v>24.776418688590336</v>
      </c>
      <c r="CD52" s="37">
        <v>39.931605945021701</v>
      </c>
      <c r="CE52" s="41">
        <v>41.764294457072914</v>
      </c>
      <c r="CF52" s="41">
        <v>42.449714800360248</v>
      </c>
      <c r="CG52" s="41">
        <v>45.567963706159482</v>
      </c>
      <c r="CH52" s="41">
        <v>49.091218660877708</v>
      </c>
      <c r="CI52" s="41">
        <v>50.518549747048901</v>
      </c>
      <c r="CJ52" s="38">
        <v>51.960199004975124</v>
      </c>
      <c r="CK52" s="38">
        <v>51.631033304219045</v>
      </c>
      <c r="CL52" s="38">
        <v>51.302504401566594</v>
      </c>
      <c r="CM52" s="38">
        <v>54.419818429080749</v>
      </c>
      <c r="CN52" s="38">
        <v>58.540973987874047</v>
      </c>
      <c r="CO52" s="38">
        <v>60</v>
      </c>
      <c r="CP52" s="38">
        <v>60.629071579872907</v>
      </c>
      <c r="CQ52" s="38">
        <v>59.005476969147722</v>
      </c>
      <c r="CR52" s="38">
        <v>58.71511953306149</v>
      </c>
      <c r="CS52" s="38">
        <v>58.877080409063566</v>
      </c>
      <c r="CT52" s="37">
        <v>2339.1924016282223</v>
      </c>
      <c r="CU52" s="41">
        <v>2540.9997256515776</v>
      </c>
      <c r="CV52" s="41">
        <v>2840.803486924035</v>
      </c>
      <c r="CW52" s="41">
        <v>3008.3314065510599</v>
      </c>
      <c r="CX52" s="41">
        <v>3054.7910178289326</v>
      </c>
      <c r="CY52" s="41">
        <v>3053.0899517332164</v>
      </c>
      <c r="CZ52" s="38">
        <v>3107.219038598153</v>
      </c>
      <c r="DA52" s="38">
        <v>3476.6095626072042</v>
      </c>
      <c r="DB52" s="38">
        <v>3784.2908088235295</v>
      </c>
      <c r="DC52" s="38">
        <v>4278.1339593714065</v>
      </c>
      <c r="DD52" s="38">
        <v>4967.9311322327831</v>
      </c>
      <c r="DE52" s="38">
        <v>4889</v>
      </c>
      <c r="DF52" s="38">
        <v>4258.4232269247432</v>
      </c>
      <c r="DG52" s="38">
        <v>4314.6556040756914</v>
      </c>
      <c r="DH52" s="38">
        <v>4580.3741007194249</v>
      </c>
      <c r="DI52" s="38">
        <v>4638.1325003856236</v>
      </c>
      <c r="DJ52" s="37">
        <v>1551.5758029978588</v>
      </c>
      <c r="DK52" s="41">
        <v>1798.0470189045079</v>
      </c>
      <c r="DL52" s="41">
        <v>1783.6287081339713</v>
      </c>
      <c r="DM52" s="41">
        <v>1850.5006627783669</v>
      </c>
      <c r="DN52" s="41">
        <v>1883.1142227408272</v>
      </c>
      <c r="DO52" s="41">
        <v>1920.0806295399516</v>
      </c>
      <c r="DP52" s="38">
        <v>2027.2160861594866</v>
      </c>
      <c r="DQ52" s="38">
        <v>1951.0412479061977</v>
      </c>
      <c r="DR52" s="38">
        <v>2123.968366564417</v>
      </c>
      <c r="DS52" s="38">
        <v>2303.1804525946159</v>
      </c>
      <c r="DT52" s="38">
        <v>2008.4884226884226</v>
      </c>
      <c r="DU52" s="38">
        <v>1962</v>
      </c>
      <c r="DV52" s="38">
        <v>1884.0651558073655</v>
      </c>
      <c r="DW52" s="38">
        <v>1839.8788888888889</v>
      </c>
      <c r="DX52" s="38">
        <v>1873.6982343499196</v>
      </c>
      <c r="DY52" s="38">
        <v>1911.0389395194697</v>
      </c>
      <c r="DZ52" s="37">
        <v>1600.8408195429472</v>
      </c>
      <c r="EA52" s="41">
        <v>1913.3333333333333</v>
      </c>
      <c r="EB52" s="41">
        <v>2123.9064350572444</v>
      </c>
      <c r="EC52" s="41">
        <v>2268.9094113500178</v>
      </c>
      <c r="ED52" s="41">
        <v>2450.6377866763742</v>
      </c>
      <c r="EE52" s="41">
        <v>2703.8842032492221</v>
      </c>
      <c r="EF52" s="38">
        <v>2266.0385288966727</v>
      </c>
      <c r="EG52" s="38">
        <v>2194.898928397467</v>
      </c>
      <c r="EH52" s="38">
        <v>1900.8122404766202</v>
      </c>
      <c r="EI52" s="38">
        <v>2201.3873334620585</v>
      </c>
      <c r="EJ52" s="38">
        <v>2835.9171409059868</v>
      </c>
      <c r="EK52" s="38">
        <v>2849</v>
      </c>
      <c r="EL52" s="38">
        <v>3215.9921141569657</v>
      </c>
      <c r="EM52" s="38">
        <v>3200.8757827043491</v>
      </c>
      <c r="EN52" s="38">
        <v>3559.5192409066949</v>
      </c>
      <c r="EO52" s="38">
        <v>3681.183068954354</v>
      </c>
      <c r="EP52" s="37">
        <v>2865.9398331137463</v>
      </c>
      <c r="EQ52" s="41">
        <v>3035.1488381829599</v>
      </c>
      <c r="ER52" s="41">
        <v>3187.7184279652456</v>
      </c>
      <c r="ES52" s="41">
        <v>3362.4280107218074</v>
      </c>
      <c r="ET52" s="49">
        <v>3643.7664961415071</v>
      </c>
      <c r="EU52" s="41">
        <v>3984.7328715680546</v>
      </c>
      <c r="EV52" s="38">
        <v>4174.6207583301421</v>
      </c>
      <c r="EW52" s="38">
        <v>4487.0550897322746</v>
      </c>
      <c r="EX52" s="38">
        <v>5080.4642106737638</v>
      </c>
      <c r="EY52" s="38">
        <v>5733.958868026476</v>
      </c>
      <c r="EZ52" s="38">
        <v>6071.490445008686</v>
      </c>
      <c r="FA52" s="38">
        <v>6084</v>
      </c>
      <c r="FB52" s="38">
        <v>6446.7471984179301</v>
      </c>
      <c r="FC52" s="38">
        <v>6730.5961268781302</v>
      </c>
      <c r="FD52" s="38">
        <v>6907.8774426363452</v>
      </c>
      <c r="FE52" s="38">
        <v>6920.2730740412781</v>
      </c>
    </row>
    <row r="53" spans="1:161" s="20" customFormat="1" x14ac:dyDescent="0.2">
      <c r="A53" s="57" t="s">
        <v>96</v>
      </c>
      <c r="B53" s="124">
        <f>MEDIAN(B55:B63)</f>
        <v>17.579718205413421</v>
      </c>
      <c r="C53" s="124">
        <f t="shared" ref="C53:E53" si="40">MEDIAN(C55:C63)</f>
        <v>17.524481894784788</v>
      </c>
      <c r="D53" s="124">
        <f t="shared" si="40"/>
        <v>17.033433274876959</v>
      </c>
      <c r="E53" s="124">
        <f t="shared" si="40"/>
        <v>17.739390061846876</v>
      </c>
      <c r="F53" s="27">
        <v>17.262266493224235</v>
      </c>
      <c r="G53" s="27">
        <v>17.385234336974538</v>
      </c>
      <c r="H53" s="124">
        <f t="shared" ref="H53:J53" si="41">MEDIAN(H55:H63)</f>
        <v>17.815276244546077</v>
      </c>
      <c r="I53" s="124">
        <f t="shared" si="41"/>
        <v>17.962140118083877</v>
      </c>
      <c r="J53" s="124">
        <f t="shared" si="41"/>
        <v>17.733698292512411</v>
      </c>
      <c r="K53" s="27">
        <v>17.556524962221651</v>
      </c>
      <c r="L53" s="27">
        <v>17.566585690704166</v>
      </c>
      <c r="M53" s="27">
        <v>17</v>
      </c>
      <c r="N53" s="27">
        <v>16.767021819999499</v>
      </c>
      <c r="O53" s="27">
        <v>16.290686625845041</v>
      </c>
      <c r="P53" s="27">
        <v>16.666648562276027</v>
      </c>
      <c r="Q53" s="27">
        <v>17.134314042902083</v>
      </c>
      <c r="R53" s="129">
        <f t="shared" ref="R53:U53" si="42">MEDIAN(R55:R63)</f>
        <v>74.674880219028068</v>
      </c>
      <c r="S53" s="124">
        <f t="shared" si="42"/>
        <v>76.608187134502927</v>
      </c>
      <c r="T53" s="124">
        <f t="shared" si="42"/>
        <v>79.055170135447639</v>
      </c>
      <c r="U53" s="124">
        <f t="shared" si="42"/>
        <v>75.197097606921091</v>
      </c>
      <c r="V53" s="27">
        <v>77.035369359938628</v>
      </c>
      <c r="W53" s="27">
        <v>78.194614746720163</v>
      </c>
      <c r="X53" s="124">
        <f t="shared" ref="X53:Z53" si="43">MEDIAN(X55:X63)</f>
        <v>78.596339218022308</v>
      </c>
      <c r="Y53" s="124">
        <f t="shared" si="43"/>
        <v>78.394024276377223</v>
      </c>
      <c r="Z53" s="124">
        <f t="shared" si="43"/>
        <v>82.303289587789791</v>
      </c>
      <c r="AA53" s="27">
        <v>81.48564375730804</v>
      </c>
      <c r="AB53" s="27">
        <v>83.486111841759168</v>
      </c>
      <c r="AC53" s="27">
        <v>83</v>
      </c>
      <c r="AD53" s="27">
        <v>83.026622220192706</v>
      </c>
      <c r="AE53" s="27">
        <v>82.285109688479366</v>
      </c>
      <c r="AF53" s="27">
        <v>83.605659873167752</v>
      </c>
      <c r="AG53" s="27">
        <v>85.088737553526286</v>
      </c>
      <c r="AH53" s="129">
        <f t="shared" ref="AH53:AK53" si="44">MEDIAN(AH55:AH63)</f>
        <v>30.663928815879533</v>
      </c>
      <c r="AI53" s="124">
        <f t="shared" si="44"/>
        <v>26.508734780307041</v>
      </c>
      <c r="AJ53" s="124">
        <f t="shared" si="44"/>
        <v>27.763233509992975</v>
      </c>
      <c r="AK53" s="124">
        <f t="shared" si="44"/>
        <v>29.248843004627982</v>
      </c>
      <c r="AL53" s="27">
        <v>31.84102788393286</v>
      </c>
      <c r="AM53" s="27">
        <v>31.910354457115719</v>
      </c>
      <c r="AN53" s="124">
        <f t="shared" ref="AN53:AP53" si="45">MEDIAN(AN55:AN63)</f>
        <v>21.794871794871796</v>
      </c>
      <c r="AO53" s="124">
        <f t="shared" si="45"/>
        <v>22.536167900563743</v>
      </c>
      <c r="AP53" s="124">
        <f t="shared" si="45"/>
        <v>25.572891272549974</v>
      </c>
      <c r="AQ53" s="27">
        <v>30.875016240093544</v>
      </c>
      <c r="AR53" s="27">
        <v>34.088458098795307</v>
      </c>
      <c r="AS53" s="27">
        <v>37</v>
      </c>
      <c r="AT53" s="27">
        <v>37.156295460327613</v>
      </c>
      <c r="AU53" s="27">
        <v>35.861704122358233</v>
      </c>
      <c r="AV53" s="36">
        <v>36.419628367148746</v>
      </c>
      <c r="AW53" s="36">
        <v>36.637775370169734</v>
      </c>
      <c r="AX53" s="129">
        <f t="shared" ref="AX53:BA53" si="46">MEDIAN(AX55:AX63)</f>
        <v>39.493804376482991</v>
      </c>
      <c r="AY53" s="124">
        <f t="shared" si="46"/>
        <v>43.997898607827686</v>
      </c>
      <c r="AZ53" s="124">
        <f t="shared" si="46"/>
        <v>40.178849703915034</v>
      </c>
      <c r="BA53" s="124">
        <f t="shared" si="46"/>
        <v>36.453402970458626</v>
      </c>
      <c r="BB53" s="27">
        <v>44.077980368678794</v>
      </c>
      <c r="BC53" s="27">
        <v>44.537136133929643</v>
      </c>
      <c r="BD53" s="124">
        <f t="shared" ref="BD53:BF53" si="47">MEDIAN(BD55:BD63)</f>
        <v>33.981999513500369</v>
      </c>
      <c r="BE53" s="124">
        <f t="shared" si="47"/>
        <v>32.423352519675788</v>
      </c>
      <c r="BF53" s="124">
        <f t="shared" si="47"/>
        <v>34.055587067498585</v>
      </c>
      <c r="BG53" s="27">
        <v>43.94179550474211</v>
      </c>
      <c r="BH53" s="27">
        <v>43.887763690883261</v>
      </c>
      <c r="BI53" s="27">
        <v>42</v>
      </c>
      <c r="BJ53" s="27">
        <v>40.213186512104272</v>
      </c>
      <c r="BK53" s="27">
        <v>39.259502316984971</v>
      </c>
      <c r="BL53" s="27">
        <v>40.205695068141381</v>
      </c>
      <c r="BM53" s="27">
        <v>42.514058711241809</v>
      </c>
      <c r="BN53" s="129">
        <f t="shared" ref="BN53:BQ53" si="48">MEDIAN(BN55:BN63)</f>
        <v>30.401360544217688</v>
      </c>
      <c r="BO53" s="124">
        <f t="shared" si="48"/>
        <v>35.144256220222339</v>
      </c>
      <c r="BP53" s="124">
        <f t="shared" si="48"/>
        <v>38.963029180767514</v>
      </c>
      <c r="BQ53" s="124">
        <f t="shared" si="48"/>
        <v>36.100746268656714</v>
      </c>
      <c r="BR53" s="27">
        <v>26.869385033447813</v>
      </c>
      <c r="BS53" s="27">
        <v>25.5803074655005</v>
      </c>
      <c r="BT53" s="124">
        <f t="shared" ref="BT53:BV53" si="49">MEDIAN(BT55:BT63)</f>
        <v>31.979215871516299</v>
      </c>
      <c r="BU53" s="124">
        <f t="shared" si="49"/>
        <v>34.123480268966922</v>
      </c>
      <c r="BV53" s="124">
        <f t="shared" si="49"/>
        <v>37.043966323666979</v>
      </c>
      <c r="BW53" s="27">
        <v>27.459399766142649</v>
      </c>
      <c r="BX53" s="27">
        <v>30.165316429059917</v>
      </c>
      <c r="BY53" s="27">
        <v>32</v>
      </c>
      <c r="BZ53" s="27">
        <v>37.817121460210181</v>
      </c>
      <c r="CA53" s="27">
        <v>38.682265020223397</v>
      </c>
      <c r="CB53" s="27">
        <v>42.583311064908656</v>
      </c>
      <c r="CC53" s="27">
        <v>45.260021668472369</v>
      </c>
      <c r="CD53" s="129">
        <f t="shared" ref="CD53:CG53" si="50">MEDIAN(CD55:CD63)</f>
        <v>55.796113194681219</v>
      </c>
      <c r="CE53" s="124">
        <f t="shared" si="50"/>
        <v>52.004707069008994</v>
      </c>
      <c r="CF53" s="124">
        <f t="shared" si="50"/>
        <v>57.912124215394776</v>
      </c>
      <c r="CG53" s="124">
        <f t="shared" si="50"/>
        <v>56.395768213512866</v>
      </c>
      <c r="CH53" s="27">
        <v>56.633995597651122</v>
      </c>
      <c r="CI53" s="27">
        <v>55.931362473332435</v>
      </c>
      <c r="CJ53" s="124">
        <f t="shared" ref="CJ53:CL53" si="51">MEDIAN(CJ55:CJ63)</f>
        <v>60.047211566833866</v>
      </c>
      <c r="CK53" s="124">
        <f t="shared" si="51"/>
        <v>58.89778325123153</v>
      </c>
      <c r="CL53" s="124">
        <f t="shared" si="51"/>
        <v>64.232259788854734</v>
      </c>
      <c r="CM53" s="27">
        <v>58.772898531895542</v>
      </c>
      <c r="CN53" s="27">
        <v>61.008601188910518</v>
      </c>
      <c r="CO53" s="27">
        <v>62</v>
      </c>
      <c r="CP53" s="27">
        <v>62.110468188371293</v>
      </c>
      <c r="CQ53" s="27">
        <v>59.802989312404577</v>
      </c>
      <c r="CR53" s="27">
        <v>58.497304977481733</v>
      </c>
      <c r="CS53" s="27">
        <v>58.699633699633701</v>
      </c>
      <c r="CT53" s="129">
        <f t="shared" ref="CT53:CW53" si="52">MEDIAN(CT55:CT63)</f>
        <v>2343.4964065708418</v>
      </c>
      <c r="CU53" s="124">
        <f t="shared" si="52"/>
        <v>2540.2626382306476</v>
      </c>
      <c r="CV53" s="124">
        <f t="shared" si="52"/>
        <v>2748.9816272965877</v>
      </c>
      <c r="CW53" s="124">
        <f t="shared" si="52"/>
        <v>2853.0319701395651</v>
      </c>
      <c r="CX53" s="27">
        <v>3056.4776734445722</v>
      </c>
      <c r="CY53" s="27">
        <v>3028.5485984629736</v>
      </c>
      <c r="CZ53" s="124">
        <f t="shared" ref="CZ53:DB53" si="53">MEDIAN(CZ55:CZ63)</f>
        <v>3044.469144460028</v>
      </c>
      <c r="DA53" s="124">
        <f t="shared" si="53"/>
        <v>3610.3590909090908</v>
      </c>
      <c r="DB53" s="124">
        <f t="shared" si="53"/>
        <v>3641.8849274457793</v>
      </c>
      <c r="DC53" s="27">
        <v>4018.4957604830734</v>
      </c>
      <c r="DD53" s="27">
        <v>4908.6904647080382</v>
      </c>
      <c r="DE53" s="27">
        <v>4831</v>
      </c>
      <c r="DF53" s="27">
        <v>4426.7637908634433</v>
      </c>
      <c r="DG53" s="27">
        <v>4581.6590293727713</v>
      </c>
      <c r="DH53" s="27">
        <v>4665.6770700978905</v>
      </c>
      <c r="DI53" s="27">
        <v>4750.6015278462301</v>
      </c>
      <c r="DJ53" s="129">
        <f t="shared" ref="DJ53:DM53" si="54">MEDIAN(DJ55:DJ63)</f>
        <v>1561.52</v>
      </c>
      <c r="DK53" s="124">
        <f t="shared" si="54"/>
        <v>1691.7745702867342</v>
      </c>
      <c r="DL53" s="124">
        <f t="shared" si="54"/>
        <v>2110.8240620957308</v>
      </c>
      <c r="DM53" s="124">
        <f t="shared" si="54"/>
        <v>2016.3239625167337</v>
      </c>
      <c r="DN53" s="27">
        <v>2406.8178801483505</v>
      </c>
      <c r="DO53" s="27">
        <v>2644.5505991692794</v>
      </c>
      <c r="DP53" s="124">
        <f t="shared" ref="DP53:DR53" si="55">MEDIAN(DP55:DP63)</f>
        <v>2061.427627337202</v>
      </c>
      <c r="DQ53" s="124">
        <f t="shared" si="55"/>
        <v>2106.4721178850045</v>
      </c>
      <c r="DR53" s="124">
        <f t="shared" si="55"/>
        <v>2345.1243543388427</v>
      </c>
      <c r="DS53" s="27">
        <v>2799.0917006682043</v>
      </c>
      <c r="DT53" s="27">
        <v>3066.5428746947155</v>
      </c>
      <c r="DU53" s="27">
        <v>2787</v>
      </c>
      <c r="DV53" s="27">
        <v>3114.7110181039516</v>
      </c>
      <c r="DW53" s="27">
        <v>3193.8572330155048</v>
      </c>
      <c r="DX53" s="27">
        <v>3281.4265173129297</v>
      </c>
      <c r="DY53" s="27">
        <v>3399.4499726958315</v>
      </c>
      <c r="DZ53" s="129">
        <f t="shared" ref="DZ53:EC53" si="56">MEDIAN(DZ55:DZ63)</f>
        <v>2744.7025572005382</v>
      </c>
      <c r="EA53" s="124">
        <f t="shared" si="56"/>
        <v>2643.8195050946142</v>
      </c>
      <c r="EB53" s="124">
        <f t="shared" si="56"/>
        <v>3115.254094292804</v>
      </c>
      <c r="EC53" s="124">
        <f t="shared" si="56"/>
        <v>3259.1922317904555</v>
      </c>
      <c r="ED53" s="27">
        <v>3095.6212941961307</v>
      </c>
      <c r="EE53" s="27">
        <v>3672.1449391815136</v>
      </c>
      <c r="EF53" s="124">
        <f t="shared" ref="EF53:EH53" si="57">MEDIAN(EF55:EF63)</f>
        <v>4087.2839449541284</v>
      </c>
      <c r="EG53" s="124">
        <f t="shared" si="57"/>
        <v>4667.6721873215301</v>
      </c>
      <c r="EH53" s="124">
        <f t="shared" si="57"/>
        <v>4656.8902898313409</v>
      </c>
      <c r="EI53" s="27">
        <v>4566.2975799011147</v>
      </c>
      <c r="EJ53" s="27">
        <v>4834.5286116015959</v>
      </c>
      <c r="EK53" s="27">
        <v>5079</v>
      </c>
      <c r="EL53" s="27">
        <v>4666.4883476220866</v>
      </c>
      <c r="EM53" s="27">
        <v>4977.9784644681031</v>
      </c>
      <c r="EN53" s="27">
        <v>5364.2225572425614</v>
      </c>
      <c r="EO53" s="27">
        <v>5291.4198512439089</v>
      </c>
      <c r="EP53" s="129">
        <f t="shared" ref="EP53:ES53" si="58">MEDIAN(EP55:EP63)</f>
        <v>3292.7592961487385</v>
      </c>
      <c r="EQ53" s="124">
        <f t="shared" si="58"/>
        <v>3237.1879425239485</v>
      </c>
      <c r="ER53" s="124">
        <f t="shared" si="58"/>
        <v>3356.3024307518372</v>
      </c>
      <c r="ES53" s="124">
        <f t="shared" si="58"/>
        <v>3556.3369754736718</v>
      </c>
      <c r="ET53" s="27">
        <v>3927.4213931230061</v>
      </c>
      <c r="EU53" s="27">
        <v>4370.2626690152447</v>
      </c>
      <c r="EV53" s="124">
        <f t="shared" ref="EV53:EX53" si="59">MEDIAN(EV55:EV63)</f>
        <v>4589.7187279626578</v>
      </c>
      <c r="EW53" s="124">
        <f t="shared" si="59"/>
        <v>4400.0039388477198</v>
      </c>
      <c r="EX53" s="124">
        <f t="shared" si="59"/>
        <v>5974.2887961029919</v>
      </c>
      <c r="EY53" s="27">
        <v>6768.6352030947774</v>
      </c>
      <c r="EZ53" s="27">
        <v>6731.1876003750931</v>
      </c>
      <c r="FA53" s="27">
        <v>6831</v>
      </c>
      <c r="FB53" s="27">
        <v>7120.5946581802527</v>
      </c>
      <c r="FC53" s="27">
        <v>7556.3181232853703</v>
      </c>
      <c r="FD53" s="27">
        <v>7694.603523002017</v>
      </c>
      <c r="FE53" s="27">
        <v>7735.6871305838149</v>
      </c>
    </row>
    <row r="54" spans="1:161" s="20" customFormat="1" x14ac:dyDescent="0.2">
      <c r="A54" s="5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5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5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36"/>
      <c r="AW54" s="36"/>
      <c r="AX54" s="54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54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54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54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54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54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54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</row>
    <row r="55" spans="1:161" s="20" customFormat="1" x14ac:dyDescent="0.2">
      <c r="A55" s="56" t="s">
        <v>36</v>
      </c>
      <c r="B55" s="40">
        <v>18.396091515729264</v>
      </c>
      <c r="C55" s="40">
        <v>17.885938140573042</v>
      </c>
      <c r="D55" s="40">
        <v>18.04583835946924</v>
      </c>
      <c r="E55" s="40">
        <v>17.739390061846876</v>
      </c>
      <c r="F55" s="40">
        <v>17.364155422021685</v>
      </c>
      <c r="G55" s="40">
        <v>17.685598631223133</v>
      </c>
      <c r="H55" s="36">
        <v>17.477090728968879</v>
      </c>
      <c r="I55" s="36">
        <v>17.962140118083877</v>
      </c>
      <c r="J55" s="36">
        <v>17.150472781042065</v>
      </c>
      <c r="K55" s="36">
        <v>16.802732422525825</v>
      </c>
      <c r="L55" s="36">
        <v>16.455398055757783</v>
      </c>
      <c r="M55" s="36">
        <v>17</v>
      </c>
      <c r="N55" s="36">
        <v>16.596538728915881</v>
      </c>
      <c r="O55" s="36">
        <v>16.241779827483132</v>
      </c>
      <c r="P55" s="36">
        <v>17.39102522950504</v>
      </c>
      <c r="Q55" s="36">
        <v>16.833211819702363</v>
      </c>
      <c r="R55" s="35">
        <v>58.504987692706308</v>
      </c>
      <c r="S55" s="40">
        <v>62.587546160702914</v>
      </c>
      <c r="T55" s="40">
        <v>67.197374817695675</v>
      </c>
      <c r="U55" s="40">
        <v>70.269295503726852</v>
      </c>
      <c r="V55" s="40">
        <v>72.573891625615758</v>
      </c>
      <c r="W55" s="40">
        <v>70.221802737140166</v>
      </c>
      <c r="X55" s="36">
        <v>73.783656117146904</v>
      </c>
      <c r="Y55" s="36">
        <v>70.981588162204901</v>
      </c>
      <c r="Z55" s="36">
        <v>72.28587634713557</v>
      </c>
      <c r="AA55" s="36">
        <v>75.818046603867131</v>
      </c>
      <c r="AB55" s="36">
        <v>78.724788549121655</v>
      </c>
      <c r="AC55" s="36">
        <v>79</v>
      </c>
      <c r="AD55" s="36">
        <v>80.235890652557316</v>
      </c>
      <c r="AE55" s="36">
        <v>80.189299329564875</v>
      </c>
      <c r="AF55" s="36">
        <v>81.739879414298017</v>
      </c>
      <c r="AG55" s="36">
        <v>81.159235668789805</v>
      </c>
      <c r="AH55" s="35">
        <v>14.859437751004014</v>
      </c>
      <c r="AI55" s="40">
        <v>19.393862218260537</v>
      </c>
      <c r="AJ55" s="40">
        <v>17.647058823529413</v>
      </c>
      <c r="AK55" s="40">
        <v>18.610242846838183</v>
      </c>
      <c r="AL55" s="40">
        <v>15.874384236453201</v>
      </c>
      <c r="AM55" s="40">
        <v>16.269466729589428</v>
      </c>
      <c r="AN55" s="36">
        <v>16.839867737364195</v>
      </c>
      <c r="AO55" s="36">
        <v>17.903535524680901</v>
      </c>
      <c r="AP55" s="36">
        <v>24.775950085082247</v>
      </c>
      <c r="AQ55" s="36">
        <v>17.687159147248387</v>
      </c>
      <c r="AR55" s="36">
        <v>22.055953155497722</v>
      </c>
      <c r="AS55" s="36">
        <v>28</v>
      </c>
      <c r="AT55" s="36">
        <v>29.089506172839506</v>
      </c>
      <c r="AU55" s="36">
        <v>25.962928881293546</v>
      </c>
      <c r="AV55" s="36">
        <v>27.082564291866618</v>
      </c>
      <c r="AW55" s="36">
        <v>27.6687898089172</v>
      </c>
      <c r="AX55" s="35">
        <v>21.349915792201063</v>
      </c>
      <c r="AY55" s="40">
        <v>25.773589710938495</v>
      </c>
      <c r="AZ55" s="40">
        <v>36.011181332036948</v>
      </c>
      <c r="BA55" s="40">
        <v>29.538350565039671</v>
      </c>
      <c r="BB55" s="40">
        <v>31.096059113300495</v>
      </c>
      <c r="BC55" s="40">
        <v>30.686644643699857</v>
      </c>
      <c r="BD55" s="36">
        <v>28.578176665092109</v>
      </c>
      <c r="BE55" s="36">
        <v>28.295493053202303</v>
      </c>
      <c r="BF55" s="36">
        <v>34.055587067498585</v>
      </c>
      <c r="BG55" s="36">
        <v>26.301437778879521</v>
      </c>
      <c r="BH55" s="36">
        <v>29.173715029277815</v>
      </c>
      <c r="BI55" s="36">
        <v>31</v>
      </c>
      <c r="BJ55" s="36">
        <v>29.144620811287481</v>
      </c>
      <c r="BK55" s="36">
        <v>24.543183909556987</v>
      </c>
      <c r="BL55" s="36">
        <v>20.105820105820104</v>
      </c>
      <c r="BM55" s="36">
        <v>25.719745222929934</v>
      </c>
      <c r="BN55" s="35">
        <v>27.309236947791167</v>
      </c>
      <c r="BO55" s="40">
        <v>22.933910607411182</v>
      </c>
      <c r="BP55" s="40">
        <v>25.267379679144387</v>
      </c>
      <c r="BQ55" s="40">
        <v>28.215917287809571</v>
      </c>
      <c r="BR55" s="40">
        <v>28.608374384236452</v>
      </c>
      <c r="BS55" s="40">
        <v>31.429919773478055</v>
      </c>
      <c r="BT55" s="36">
        <v>31.979215871516299</v>
      </c>
      <c r="BU55" s="36">
        <v>32.836326668925786</v>
      </c>
      <c r="BV55" s="36">
        <v>32.603516732841747</v>
      </c>
      <c r="BW55" s="36">
        <v>39.167079821517106</v>
      </c>
      <c r="BX55" s="36">
        <v>41.834743005855564</v>
      </c>
      <c r="BY55" s="36">
        <v>39</v>
      </c>
      <c r="BZ55" s="36">
        <v>40.917107583774246</v>
      </c>
      <c r="CA55" s="36">
        <v>46.56237675824898</v>
      </c>
      <c r="CB55" s="36">
        <v>56.232312046265534</v>
      </c>
      <c r="CC55" s="36">
        <v>54.114649681528661</v>
      </c>
      <c r="CD55" s="35">
        <v>45.4074361963985</v>
      </c>
      <c r="CE55" s="40">
        <v>50.464790525913664</v>
      </c>
      <c r="CF55" s="40">
        <v>51.045211473018959</v>
      </c>
      <c r="CG55" s="40">
        <v>56.395768213512866</v>
      </c>
      <c r="CH55" s="40">
        <v>54.458128078817737</v>
      </c>
      <c r="CI55" s="40">
        <v>55.073147711184525</v>
      </c>
      <c r="CJ55" s="36">
        <v>59.057628719886637</v>
      </c>
      <c r="CK55" s="36">
        <v>53.992996724274256</v>
      </c>
      <c r="CL55" s="36">
        <v>54.94044242768009</v>
      </c>
      <c r="CM55" s="36">
        <v>57.808626673277139</v>
      </c>
      <c r="CN55" s="36">
        <v>61.665582303188025</v>
      </c>
      <c r="CO55" s="36">
        <v>60</v>
      </c>
      <c r="CP55" s="36">
        <v>62.202380952380956</v>
      </c>
      <c r="CQ55" s="36">
        <v>61.509136321808853</v>
      </c>
      <c r="CR55" s="36">
        <v>59.776055124892338</v>
      </c>
      <c r="CS55" s="36">
        <v>60.331210191082803</v>
      </c>
      <c r="CT55" s="35">
        <v>2353.4193548387098</v>
      </c>
      <c r="CU55" s="40">
        <v>2637.8299409061065</v>
      </c>
      <c r="CV55" s="40">
        <v>2727.0805785123966</v>
      </c>
      <c r="CW55" s="40">
        <v>2743.590439276486</v>
      </c>
      <c r="CX55" s="40">
        <v>2925.5632273079905</v>
      </c>
      <c r="CY55" s="40">
        <v>3129.5235678027557</v>
      </c>
      <c r="CZ55" s="36">
        <v>3044.469144460028</v>
      </c>
      <c r="DA55" s="36">
        <v>3351.6359621451106</v>
      </c>
      <c r="DB55" s="36">
        <v>2771.4642857142858</v>
      </c>
      <c r="DC55" s="36">
        <v>3880.9201121233355</v>
      </c>
      <c r="DD55" s="36">
        <v>4483.0259587020646</v>
      </c>
      <c r="DE55" s="36">
        <v>4598</v>
      </c>
      <c r="DF55" s="36">
        <v>4192.7290640394085</v>
      </c>
      <c r="DG55" s="36">
        <v>4333.4445569620257</v>
      </c>
      <c r="DH55" s="36">
        <v>4474.1213084961382</v>
      </c>
      <c r="DI55" s="36">
        <v>4513.6302946593005</v>
      </c>
      <c r="DJ55" s="35">
        <v>2523.9842233009708</v>
      </c>
      <c r="DK55" s="40">
        <v>2926.6358695652175</v>
      </c>
      <c r="DL55" s="40">
        <v>2872.6513668579141</v>
      </c>
      <c r="DM55" s="40">
        <v>2710.80056980057</v>
      </c>
      <c r="DN55" s="40">
        <v>2778.870099009901</v>
      </c>
      <c r="DO55" s="40">
        <v>3067.4636678200691</v>
      </c>
      <c r="DP55" s="36">
        <v>3027.8995867768595</v>
      </c>
      <c r="DQ55" s="36">
        <v>3161.1353293413172</v>
      </c>
      <c r="DR55" s="36">
        <v>3571.1339107261824</v>
      </c>
      <c r="DS55" s="36">
        <v>3349.1239396795477</v>
      </c>
      <c r="DT55" s="36">
        <v>3137.9304192685104</v>
      </c>
      <c r="DU55" s="36">
        <v>2894</v>
      </c>
      <c r="DV55" s="36">
        <v>2745.0434947049926</v>
      </c>
      <c r="DW55" s="36">
        <v>2364.9700053561864</v>
      </c>
      <c r="DX55" s="36">
        <v>3026.4363525091799</v>
      </c>
      <c r="DY55" s="36">
        <v>2989.3239227340268</v>
      </c>
      <c r="DZ55" s="35">
        <v>2981.6181214421254</v>
      </c>
      <c r="EA55" s="40">
        <v>3019.9100499722376</v>
      </c>
      <c r="EB55" s="40">
        <v>3845.9557479557479</v>
      </c>
      <c r="EC55" s="40">
        <v>3754.7609714529185</v>
      </c>
      <c r="ED55" s="40">
        <v>4321.6297890658634</v>
      </c>
      <c r="EE55" s="40">
        <v>4243.2762762762759</v>
      </c>
      <c r="EF55" s="36">
        <v>5100.1742983751847</v>
      </c>
      <c r="EG55" s="36">
        <v>5597.7375300997592</v>
      </c>
      <c r="EH55" s="36">
        <v>5759.7773138482953</v>
      </c>
      <c r="EI55" s="36">
        <v>6059.149683544304</v>
      </c>
      <c r="EJ55" s="36">
        <v>6057.9433903576983</v>
      </c>
      <c r="EK55" s="36">
        <v>6527</v>
      </c>
      <c r="EL55" s="36">
        <v>6257.9698275862065</v>
      </c>
      <c r="EM55" s="36">
        <v>5909.2566346696785</v>
      </c>
      <c r="EN55" s="36">
        <v>6209.2669584245077</v>
      </c>
      <c r="EO55" s="36">
        <v>6634.2029190207159</v>
      </c>
      <c r="EP55" s="35">
        <v>3506.1018544935805</v>
      </c>
      <c r="EQ55" s="40">
        <v>3381.9624022205398</v>
      </c>
      <c r="ER55" s="40">
        <v>3467.554761904762</v>
      </c>
      <c r="ES55" s="40">
        <v>3837.5958217863995</v>
      </c>
      <c r="ET55" s="48">
        <v>3704.7960199004974</v>
      </c>
      <c r="EU55" s="40">
        <v>4366.9721508140528</v>
      </c>
      <c r="EV55" s="36">
        <v>4573.8980203959209</v>
      </c>
      <c r="EW55" s="36">
        <v>4281.3313807531376</v>
      </c>
      <c r="EX55" s="36">
        <v>5166.2331199669625</v>
      </c>
      <c r="EY55" s="36">
        <v>6166.95025728988</v>
      </c>
      <c r="EZ55" s="36">
        <v>6311.3205317577549</v>
      </c>
      <c r="FA55" s="36">
        <v>6248</v>
      </c>
      <c r="FB55" s="36">
        <v>6394.8663831295407</v>
      </c>
      <c r="FC55" s="36">
        <v>6924.2169266937381</v>
      </c>
      <c r="FD55" s="36">
        <v>8024.1869081926716</v>
      </c>
      <c r="FE55" s="36">
        <v>6992.4225084459458</v>
      </c>
    </row>
    <row r="56" spans="1:161" s="20" customFormat="1" x14ac:dyDescent="0.2">
      <c r="A56" s="56" t="s">
        <v>43</v>
      </c>
      <c r="B56" s="40">
        <v>17.579718205413421</v>
      </c>
      <c r="C56" s="40">
        <v>13.503351895860675</v>
      </c>
      <c r="D56" s="40">
        <v>13.49187257294065</v>
      </c>
      <c r="E56" s="40">
        <v>13.526521941180375</v>
      </c>
      <c r="F56" s="40">
        <v>13.708378088077335</v>
      </c>
      <c r="G56" s="40">
        <v>13.362977602108037</v>
      </c>
      <c r="H56" s="36">
        <v>13.505256241787123</v>
      </c>
      <c r="I56" s="36">
        <v>13.907940082574131</v>
      </c>
      <c r="J56" s="36">
        <v>14.02659005879209</v>
      </c>
      <c r="K56" s="36">
        <v>15.290687703652889</v>
      </c>
      <c r="L56" s="36">
        <v>13.638812080295903</v>
      </c>
      <c r="M56" s="36">
        <v>14</v>
      </c>
      <c r="N56" s="36">
        <v>16.8</v>
      </c>
      <c r="O56" s="36">
        <v>15.368837174610277</v>
      </c>
      <c r="P56" s="36">
        <v>15.773933451943826</v>
      </c>
      <c r="Q56" s="36">
        <v>15.301116390466257</v>
      </c>
      <c r="R56" s="53">
        <v>86.211442130239917</v>
      </c>
      <c r="S56" s="40">
        <v>87.128972944575779</v>
      </c>
      <c r="T56" s="40">
        <v>87.162506367804383</v>
      </c>
      <c r="U56" s="40">
        <v>88.588957055214721</v>
      </c>
      <c r="V56" s="40">
        <v>86.459353574926538</v>
      </c>
      <c r="W56" s="40">
        <v>87.774217402021193</v>
      </c>
      <c r="X56" s="36">
        <v>91.972756020432982</v>
      </c>
      <c r="Y56" s="36">
        <v>85.57409224730128</v>
      </c>
      <c r="Z56" s="36">
        <v>89.30697785186949</v>
      </c>
      <c r="AA56" s="36">
        <v>88.268281740690895</v>
      </c>
      <c r="AB56" s="36">
        <v>87.335439705107959</v>
      </c>
      <c r="AC56" s="36">
        <v>92</v>
      </c>
      <c r="AD56" s="36">
        <v>87.764459291281852</v>
      </c>
      <c r="AE56" s="36">
        <v>92.234894443096337</v>
      </c>
      <c r="AF56" s="36">
        <v>93.904487640988719</v>
      </c>
      <c r="AG56" s="36">
        <v>94.294370108558439</v>
      </c>
      <c r="AH56" s="53">
        <v>51.357764302662801</v>
      </c>
      <c r="AI56" s="40">
        <v>49.487785657998423</v>
      </c>
      <c r="AJ56" s="40">
        <v>48.064187468160981</v>
      </c>
      <c r="AK56" s="40">
        <v>47.730061349693251</v>
      </c>
      <c r="AL56" s="40">
        <v>51.052889324191966</v>
      </c>
      <c r="AM56" s="40">
        <v>47.079122504313531</v>
      </c>
      <c r="AN56" s="36">
        <v>43.687667234249574</v>
      </c>
      <c r="AO56" s="36">
        <v>44.062806673209025</v>
      </c>
      <c r="AP56" s="36">
        <v>42.700643010240533</v>
      </c>
      <c r="AQ56" s="36">
        <v>40.219829519964115</v>
      </c>
      <c r="AR56" s="36">
        <v>48.314902580305422</v>
      </c>
      <c r="AS56" s="36">
        <v>54</v>
      </c>
      <c r="AT56" s="36">
        <v>33.005829567040024</v>
      </c>
      <c r="AU56" s="36">
        <v>46.202378063576802</v>
      </c>
      <c r="AV56" s="36">
        <v>43.820494360451164</v>
      </c>
      <c r="AW56" s="135">
        <v>43.145670285281497</v>
      </c>
      <c r="AX56" s="40">
        <v>39.493804376482991</v>
      </c>
      <c r="AY56" s="40">
        <v>43.997898607827686</v>
      </c>
      <c r="AZ56" s="40">
        <v>42.154865002547119</v>
      </c>
      <c r="BA56" s="40">
        <v>41.693251533742334</v>
      </c>
      <c r="BB56" s="40">
        <v>35.504407443682659</v>
      </c>
      <c r="BC56" s="40">
        <v>35.543505052994824</v>
      </c>
      <c r="BD56" s="36">
        <v>33.981999513500369</v>
      </c>
      <c r="BE56" s="36">
        <v>34.519136408243376</v>
      </c>
      <c r="BF56" s="36">
        <v>41.795665634674926</v>
      </c>
      <c r="BG56" s="36">
        <v>36.384028712427096</v>
      </c>
      <c r="BH56" s="36">
        <v>33.517640863612428</v>
      </c>
      <c r="BI56" s="36">
        <v>37</v>
      </c>
      <c r="BJ56" s="36">
        <v>56.206196371258265</v>
      </c>
      <c r="BK56" s="36">
        <v>38.267410822615872</v>
      </c>
      <c r="BL56" s="36">
        <v>33.837293016558675</v>
      </c>
      <c r="BM56" s="36">
        <v>37.440040393839944</v>
      </c>
      <c r="BN56" s="53">
        <v>51.278671236488272</v>
      </c>
      <c r="BO56" s="40">
        <v>53.296558970317832</v>
      </c>
      <c r="BP56" s="40">
        <v>51.324503311258276</v>
      </c>
      <c r="BQ56" s="40">
        <v>52.196319018404914</v>
      </c>
      <c r="BR56" s="40">
        <v>45.396669931439767</v>
      </c>
      <c r="BS56" s="40">
        <v>48.089721469065807</v>
      </c>
      <c r="BT56" s="36">
        <v>53.028460228654829</v>
      </c>
      <c r="BU56" s="36">
        <v>49.2639842983317</v>
      </c>
      <c r="BV56" s="36">
        <v>53.703262681590857</v>
      </c>
      <c r="BW56" s="36">
        <v>47.622252131000451</v>
      </c>
      <c r="BX56" s="36">
        <v>48.393891521853604</v>
      </c>
      <c r="BY56" s="36">
        <v>58</v>
      </c>
      <c r="BZ56" s="36">
        <v>55.367786729547383</v>
      </c>
      <c r="CA56" s="36">
        <v>63.819461295801993</v>
      </c>
      <c r="CB56" s="36">
        <v>69.498440124790022</v>
      </c>
      <c r="CC56" s="36">
        <v>74.70335773794497</v>
      </c>
      <c r="CD56" s="53">
        <v>66.965462694437122</v>
      </c>
      <c r="CE56" s="40">
        <v>65.642237982663517</v>
      </c>
      <c r="CF56" s="40">
        <v>65.333672949566989</v>
      </c>
      <c r="CG56" s="40">
        <v>64.907975460122699</v>
      </c>
      <c r="CH56" s="40">
        <v>65.793339862879535</v>
      </c>
      <c r="CI56" s="40">
        <v>66.625585407936896</v>
      </c>
      <c r="CJ56" s="36">
        <v>68.085623935782053</v>
      </c>
      <c r="CK56" s="36">
        <v>63.910696761530915</v>
      </c>
      <c r="CL56" s="36">
        <v>68.444867825672787</v>
      </c>
      <c r="CM56" s="36">
        <v>71.982951996410947</v>
      </c>
      <c r="CN56" s="36">
        <v>73.249078462348606</v>
      </c>
      <c r="CO56" s="36">
        <v>75</v>
      </c>
      <c r="CP56" s="36">
        <v>69.935154254273925</v>
      </c>
      <c r="CQ56" s="36">
        <v>73.453045377335599</v>
      </c>
      <c r="CR56" s="36">
        <v>72.330213582913373</v>
      </c>
      <c r="CS56" s="36">
        <v>71.34561979298158</v>
      </c>
      <c r="CT56" s="53">
        <v>2343.4964065708418</v>
      </c>
      <c r="CU56" s="40">
        <v>2317.2680467091295</v>
      </c>
      <c r="CV56" s="40">
        <v>2633.569157392687</v>
      </c>
      <c r="CW56" s="40">
        <v>2757.1871465295631</v>
      </c>
      <c r="CX56" s="40">
        <v>2820.200959232614</v>
      </c>
      <c r="CY56" s="40">
        <v>3111.3403141361255</v>
      </c>
      <c r="CZ56" s="36">
        <v>3007.4287305122493</v>
      </c>
      <c r="DA56" s="36">
        <v>2949.9938752783964</v>
      </c>
      <c r="DB56" s="36">
        <v>3437.5883993307307</v>
      </c>
      <c r="DC56" s="36">
        <v>3762.1065253764641</v>
      </c>
      <c r="DD56" s="36">
        <v>4366.4708446866489</v>
      </c>
      <c r="DE56" s="36">
        <v>4444</v>
      </c>
      <c r="DF56" s="36">
        <v>4247.4433419329234</v>
      </c>
      <c r="DG56" s="36">
        <v>4868.6439075630251</v>
      </c>
      <c r="DH56" s="36">
        <v>4795.5728368017526</v>
      </c>
      <c r="DI56" s="36">
        <v>4880.2328847279114</v>
      </c>
      <c r="DJ56" s="53">
        <v>1208.1682242990655</v>
      </c>
      <c r="DK56" s="40">
        <v>1092.2650746268657</v>
      </c>
      <c r="DL56" s="40">
        <v>1166.8024169184289</v>
      </c>
      <c r="DM56" s="40">
        <v>1179.3972925250148</v>
      </c>
      <c r="DN56" s="40">
        <v>932.96620689655174</v>
      </c>
      <c r="DO56" s="40">
        <v>1024.4223300970873</v>
      </c>
      <c r="DP56" s="36">
        <v>1128.1531853972799</v>
      </c>
      <c r="DQ56" s="36">
        <v>1201.1279317697229</v>
      </c>
      <c r="DR56" s="36">
        <v>1342.5863247863249</v>
      </c>
      <c r="DS56" s="36">
        <v>1219.8310727496917</v>
      </c>
      <c r="DT56" s="36">
        <v>1120.0526315789473</v>
      </c>
      <c r="DU56" s="36">
        <v>1190</v>
      </c>
      <c r="DV56" s="36">
        <v>2057.9157440857707</v>
      </c>
      <c r="DW56" s="36">
        <v>1107.8021559923907</v>
      </c>
      <c r="DX56" s="36">
        <v>975.8425531914894</v>
      </c>
      <c r="DY56" s="36">
        <v>1180.0836142953472</v>
      </c>
      <c r="DZ56" s="53">
        <v>2844.7979434447302</v>
      </c>
      <c r="EA56" s="40">
        <v>3233.9551503203547</v>
      </c>
      <c r="EB56" s="40">
        <v>3115.254094292804</v>
      </c>
      <c r="EC56" s="40">
        <v>3360.7616361071932</v>
      </c>
      <c r="ED56" s="40">
        <v>2856.0458468176917</v>
      </c>
      <c r="EE56" s="40">
        <v>3284.7590978985136</v>
      </c>
      <c r="EF56" s="36">
        <v>4087.2839449541284</v>
      </c>
      <c r="EG56" s="36">
        <v>4118.0881474103589</v>
      </c>
      <c r="EH56" s="36">
        <v>3749.7747228381377</v>
      </c>
      <c r="EI56" s="36">
        <v>4174.1747527084317</v>
      </c>
      <c r="EJ56" s="36">
        <v>3814.7301414581066</v>
      </c>
      <c r="EK56" s="36">
        <v>4032</v>
      </c>
      <c r="EL56" s="36">
        <v>3865.9524429196736</v>
      </c>
      <c r="EM56" s="36">
        <v>4892.6209125475289</v>
      </c>
      <c r="EN56" s="36">
        <v>5271.1498618784526</v>
      </c>
      <c r="EO56" s="36">
        <v>5586.0067590402159</v>
      </c>
      <c r="EP56" s="53">
        <v>2961.575590551181</v>
      </c>
      <c r="EQ56" s="40">
        <v>2999.8035214085635</v>
      </c>
      <c r="ER56" s="40">
        <v>3034.8132553606238</v>
      </c>
      <c r="ES56" s="40">
        <v>3204.7168241965974</v>
      </c>
      <c r="ET56" s="48">
        <v>3307.9348716040195</v>
      </c>
      <c r="EU56" s="40">
        <v>3803.4876063633001</v>
      </c>
      <c r="EV56" s="36">
        <v>3471.4337263308325</v>
      </c>
      <c r="EW56" s="36">
        <v>3324.5550863723606</v>
      </c>
      <c r="EX56" s="36">
        <v>5974.2887961029919</v>
      </c>
      <c r="EY56" s="36">
        <v>6091.2212527267066</v>
      </c>
      <c r="EZ56" s="36">
        <v>8317.9155283968375</v>
      </c>
      <c r="FA56" s="36">
        <v>8354</v>
      </c>
      <c r="FB56" s="36">
        <v>6645.8471480753024</v>
      </c>
      <c r="FC56" s="36">
        <v>8025.8549719193925</v>
      </c>
      <c r="FD56" s="36">
        <v>7683.3175182481755</v>
      </c>
      <c r="FE56" s="36">
        <v>7829.3566878980891</v>
      </c>
    </row>
    <row r="57" spans="1:161" s="20" customFormat="1" x14ac:dyDescent="0.2">
      <c r="A57" s="56" t="s">
        <v>44</v>
      </c>
      <c r="B57" s="40">
        <v>14.846874209060998</v>
      </c>
      <c r="C57" s="40">
        <v>14.923856594495597</v>
      </c>
      <c r="D57" s="40">
        <v>15.571360952641939</v>
      </c>
      <c r="E57" s="40">
        <v>15.458364345094674</v>
      </c>
      <c r="F57" s="40">
        <v>16.593247097168465</v>
      </c>
      <c r="G57" s="40">
        <v>16.968854633899806</v>
      </c>
      <c r="H57" s="36">
        <v>17.993465023020942</v>
      </c>
      <c r="I57" s="36">
        <v>17.948968022724223</v>
      </c>
      <c r="J57" s="36">
        <v>17.733698292512411</v>
      </c>
      <c r="K57" s="36">
        <v>17.427850271454425</v>
      </c>
      <c r="L57" s="36">
        <v>16.822937114616291</v>
      </c>
      <c r="M57" s="36">
        <v>17</v>
      </c>
      <c r="N57" s="36">
        <v>13.913760161840184</v>
      </c>
      <c r="O57" s="36">
        <v>16.436125188844006</v>
      </c>
      <c r="P57" s="36">
        <v>16.790910818744326</v>
      </c>
      <c r="Q57" s="36">
        <v>17.042529527037765</v>
      </c>
      <c r="R57" s="35">
        <v>69.996590521650191</v>
      </c>
      <c r="S57" s="40">
        <v>67.756577288392023</v>
      </c>
      <c r="T57" s="40">
        <v>66.234701223902093</v>
      </c>
      <c r="U57" s="40">
        <v>66.704749469560966</v>
      </c>
      <c r="V57" s="40">
        <v>66.638532954807033</v>
      </c>
      <c r="W57" s="40">
        <v>67.542814594192109</v>
      </c>
      <c r="X57" s="36">
        <v>75.085981565552345</v>
      </c>
      <c r="Y57" s="36">
        <v>79.358826326156347</v>
      </c>
      <c r="Z57" s="36">
        <v>81.658425765067491</v>
      </c>
      <c r="AA57" s="36">
        <v>83.303730017761993</v>
      </c>
      <c r="AB57" s="36">
        <v>87.500857986134946</v>
      </c>
      <c r="AC57" s="36">
        <v>87</v>
      </c>
      <c r="AD57" s="36">
        <v>92.676359719978464</v>
      </c>
      <c r="AE57" s="36">
        <v>87.542372881355931</v>
      </c>
      <c r="AF57" s="36">
        <v>87.88202741793485</v>
      </c>
      <c r="AG57" s="36">
        <v>88.010441916837593</v>
      </c>
      <c r="AH57" s="53">
        <v>24.607909989771564</v>
      </c>
      <c r="AI57" s="40">
        <v>21.282676304950829</v>
      </c>
      <c r="AJ57" s="40">
        <v>21.334293256539478</v>
      </c>
      <c r="AK57" s="40">
        <v>22.604863717969643</v>
      </c>
      <c r="AL57" s="40">
        <v>20.97751860661398</v>
      </c>
      <c r="AM57" s="40">
        <v>20.975428145941923</v>
      </c>
      <c r="AN57" s="36">
        <v>19.796395652772045</v>
      </c>
      <c r="AO57" s="36">
        <v>22.536167900563743</v>
      </c>
      <c r="AP57" s="36">
        <v>25.036749966590939</v>
      </c>
      <c r="AQ57" s="36">
        <v>22.947123924033338</v>
      </c>
      <c r="AR57" s="36">
        <v>28.080170224449176</v>
      </c>
      <c r="AS57" s="36">
        <v>32</v>
      </c>
      <c r="AT57" s="36">
        <v>54.954227248249865</v>
      </c>
      <c r="AU57" s="36">
        <v>31.134289439374186</v>
      </c>
      <c r="AV57" s="27">
        <v>31.775877248144884</v>
      </c>
      <c r="AW57" s="27">
        <v>32.046740008701597</v>
      </c>
      <c r="AX57" s="53">
        <v>36.61779747698602</v>
      </c>
      <c r="AY57" s="40">
        <v>37.101790367319495</v>
      </c>
      <c r="AZ57" s="40">
        <v>34.589232861371087</v>
      </c>
      <c r="BA57" s="40">
        <v>36.453402970458626</v>
      </c>
      <c r="BB57" s="40">
        <v>31.558351876007055</v>
      </c>
      <c r="BC57" s="40">
        <v>32.896500372300821</v>
      </c>
      <c r="BD57" s="36">
        <v>42.674370614940152</v>
      </c>
      <c r="BE57" s="36">
        <v>47.014874685865657</v>
      </c>
      <c r="BF57" s="36">
        <v>51.743952960042762</v>
      </c>
      <c r="BG57" s="36">
        <v>53.709523158901483</v>
      </c>
      <c r="BH57" s="36">
        <v>55.707323769647886</v>
      </c>
      <c r="BI57" s="36">
        <v>55</v>
      </c>
      <c r="BJ57" s="36">
        <v>36.725901992460955</v>
      </c>
      <c r="BK57" s="36">
        <v>54.458930899608873</v>
      </c>
      <c r="BL57" s="36">
        <v>56.678405232046281</v>
      </c>
      <c r="BM57" s="36">
        <v>56.628752563863507</v>
      </c>
      <c r="BN57" s="53">
        <v>19.757927037163313</v>
      </c>
      <c r="BO57" s="40">
        <v>17.323695049172059</v>
      </c>
      <c r="BP57" s="40">
        <v>24.390048796096313</v>
      </c>
      <c r="BQ57" s="40">
        <v>21.91937326587237</v>
      </c>
      <c r="BR57" s="40">
        <v>31.865265096294021</v>
      </c>
      <c r="BS57" s="40">
        <v>26.857781087118394</v>
      </c>
      <c r="BT57" s="36">
        <v>30.017884165634889</v>
      </c>
      <c r="BU57" s="36">
        <v>34.123480268966922</v>
      </c>
      <c r="BV57" s="36">
        <v>37.043966323666979</v>
      </c>
      <c r="BW57" s="36">
        <v>36.480393496379286</v>
      </c>
      <c r="BX57" s="36">
        <v>64.596060127668338</v>
      </c>
      <c r="BY57" s="36">
        <v>52</v>
      </c>
      <c r="BZ57" s="36">
        <v>61.362412493268714</v>
      </c>
      <c r="CA57" s="36">
        <v>54.485006518904825</v>
      </c>
      <c r="CB57" s="36">
        <v>53.710225128914601</v>
      </c>
      <c r="CC57" s="36">
        <v>55.702653987196214</v>
      </c>
      <c r="CD57" s="53">
        <v>55.796113194681219</v>
      </c>
      <c r="CE57" s="40">
        <v>52.004707069008994</v>
      </c>
      <c r="CF57" s="40">
        <v>50.067994560435167</v>
      </c>
      <c r="CG57" s="40">
        <v>52.08095315815244</v>
      </c>
      <c r="CH57" s="40">
        <v>52.413105194506251</v>
      </c>
      <c r="CI57" s="40">
        <v>53.90915860014892</v>
      </c>
      <c r="CJ57" s="36">
        <v>58.089145687164667</v>
      </c>
      <c r="CK57" s="36">
        <v>59.519119744617264</v>
      </c>
      <c r="CL57" s="36">
        <v>64.232259788854734</v>
      </c>
      <c r="CM57" s="36">
        <v>65.220658559912565</v>
      </c>
      <c r="CN57" s="36">
        <v>69.627290822980299</v>
      </c>
      <c r="CO57" s="36">
        <v>71</v>
      </c>
      <c r="CP57" s="36">
        <v>74.663435648896069</v>
      </c>
      <c r="CQ57" s="36">
        <v>69.947848761408082</v>
      </c>
      <c r="CR57" s="36">
        <v>69.481826185385486</v>
      </c>
      <c r="CS57" s="36">
        <v>69.053390515258869</v>
      </c>
      <c r="CT57" s="35">
        <v>2158.9528922757186</v>
      </c>
      <c r="CU57" s="40">
        <v>2540.2626382306476</v>
      </c>
      <c r="CV57" s="40">
        <v>2748.9816272965877</v>
      </c>
      <c r="CW57" s="40">
        <v>2831.1599277978339</v>
      </c>
      <c r="CX57" s="40">
        <v>2941.7798098024873</v>
      </c>
      <c r="CY57" s="40">
        <v>3022.1998580049699</v>
      </c>
      <c r="CZ57" s="36">
        <v>3035.038915913829</v>
      </c>
      <c r="DA57" s="36">
        <v>3655.4083785412899</v>
      </c>
      <c r="DB57" s="36">
        <v>3782.2927675473711</v>
      </c>
      <c r="DC57" s="36">
        <v>4369.4477523072346</v>
      </c>
      <c r="DD57" s="36">
        <v>5012.5947201173303</v>
      </c>
      <c r="DE57" s="36">
        <v>4807</v>
      </c>
      <c r="DF57" s="36">
        <v>4266.7966682998531</v>
      </c>
      <c r="DG57" s="36">
        <v>4468.530778894472</v>
      </c>
      <c r="DH57" s="36">
        <v>4544.1996833564217</v>
      </c>
      <c r="DI57" s="36">
        <v>4635.8869278510474</v>
      </c>
      <c r="DJ57" s="35">
        <v>1925.5933426443203</v>
      </c>
      <c r="DK57" s="40">
        <v>2290.3994109651112</v>
      </c>
      <c r="DL57" s="40">
        <v>2247.8834412580945</v>
      </c>
      <c r="DM57" s="40">
        <v>2072.4204163868367</v>
      </c>
      <c r="DN57" s="40">
        <v>2320.0833941162168</v>
      </c>
      <c r="DO57" s="40">
        <v>2283.6828881846991</v>
      </c>
      <c r="DP57" s="36">
        <v>2061.427627337202</v>
      </c>
      <c r="DQ57" s="36">
        <v>2106.4721178850045</v>
      </c>
      <c r="DR57" s="36">
        <v>2345.1243543388427</v>
      </c>
      <c r="DS57" s="36">
        <v>2357.7664716357162</v>
      </c>
      <c r="DT57" s="36">
        <v>2275.7140216855596</v>
      </c>
      <c r="DU57" s="36">
        <v>1915</v>
      </c>
      <c r="DV57" s="36">
        <v>1090.5322580645161</v>
      </c>
      <c r="DW57" s="36">
        <v>2195.5983959779746</v>
      </c>
      <c r="DX57" s="36">
        <v>2109.0417175191392</v>
      </c>
      <c r="DY57" s="36">
        <v>2256.7606190319393</v>
      </c>
      <c r="DZ57" s="53">
        <v>2228.6031061259705</v>
      </c>
      <c r="EA57" s="40">
        <v>2643.8195050946142</v>
      </c>
      <c r="EB57" s="40">
        <v>1923.5454247294194</v>
      </c>
      <c r="EC57" s="40">
        <v>2069.3369322412509</v>
      </c>
      <c r="ED57" s="40">
        <v>1771.6087165904166</v>
      </c>
      <c r="EE57" s="40">
        <v>2402.699473246465</v>
      </c>
      <c r="EF57" s="36">
        <v>2605.533455545371</v>
      </c>
      <c r="EG57" s="36">
        <v>3294.4022691082801</v>
      </c>
      <c r="EH57" s="36">
        <v>3168.4377705627708</v>
      </c>
      <c r="EI57" s="36">
        <v>3489.1421348314607</v>
      </c>
      <c r="EJ57" s="36">
        <v>2787.6662416321328</v>
      </c>
      <c r="EK57" s="36">
        <v>3547</v>
      </c>
      <c r="EL57" s="36">
        <v>4636.8894251864849</v>
      </c>
      <c r="EM57" s="36">
        <v>4090.3799952141662</v>
      </c>
      <c r="EN57" s="36">
        <v>4740.9305701908443</v>
      </c>
      <c r="EO57" s="36">
        <v>4972.9945324704304</v>
      </c>
      <c r="EP57" s="53">
        <v>2775.2236480293309</v>
      </c>
      <c r="EQ57" s="40">
        <v>2929.6697914983029</v>
      </c>
      <c r="ER57" s="40">
        <v>2889.3371145550409</v>
      </c>
      <c r="ES57" s="40">
        <v>3032.412723284237</v>
      </c>
      <c r="ET57" s="48">
        <v>3571.4112135851265</v>
      </c>
      <c r="EU57" s="40">
        <v>4051.2390883977901</v>
      </c>
      <c r="EV57" s="36">
        <v>3886.1076376554174</v>
      </c>
      <c r="EW57" s="36">
        <v>4107.69884742668</v>
      </c>
      <c r="EX57" s="36">
        <v>5689.4081972329141</v>
      </c>
      <c r="EY57" s="36">
        <v>6317.6892217450504</v>
      </c>
      <c r="EZ57" s="36">
        <v>6412.7705047318614</v>
      </c>
      <c r="FA57" s="36">
        <v>6372</v>
      </c>
      <c r="FB57" s="36">
        <v>7271.5769924269744</v>
      </c>
      <c r="FC57" s="36">
        <v>7158.944268406337</v>
      </c>
      <c r="FD57" s="36">
        <v>7023.3569553805773</v>
      </c>
      <c r="FE57" s="36">
        <v>7234.9484248424842</v>
      </c>
    </row>
    <row r="58" spans="1:161" s="20" customFormat="1" x14ac:dyDescent="0.2">
      <c r="A58" s="56" t="s">
        <v>51</v>
      </c>
      <c r="B58" s="40">
        <v>22.642378345187534</v>
      </c>
      <c r="C58" s="40">
        <v>22.854382753711615</v>
      </c>
      <c r="D58" s="40">
        <v>22.375301689460979</v>
      </c>
      <c r="E58" s="40">
        <v>22.014228546020455</v>
      </c>
      <c r="F58" s="40">
        <v>20.205881075446293</v>
      </c>
      <c r="G58" s="40">
        <v>20.909249411559585</v>
      </c>
      <c r="H58" s="36">
        <v>21.708622050697308</v>
      </c>
      <c r="I58" s="36">
        <v>23.062015503875969</v>
      </c>
      <c r="J58" s="36">
        <v>21.797061838059449</v>
      </c>
      <c r="K58" s="36">
        <v>21.807867183915238</v>
      </c>
      <c r="L58" s="36">
        <v>21.777542545395328</v>
      </c>
      <c r="M58" s="36">
        <v>21</v>
      </c>
      <c r="N58" s="36">
        <v>21.821793416572078</v>
      </c>
      <c r="O58" s="36">
        <v>21.443425076452598</v>
      </c>
      <c r="P58" s="36">
        <v>21.583850931677016</v>
      </c>
      <c r="Q58" s="36">
        <v>22.377447923163277</v>
      </c>
      <c r="R58" s="53">
        <v>79.909604519774007</v>
      </c>
      <c r="S58" s="40">
        <v>78.909899888765295</v>
      </c>
      <c r="T58" s="40">
        <v>81.011235955056179</v>
      </c>
      <c r="U58" s="40">
        <v>81.155322157139977</v>
      </c>
      <c r="V58" s="40">
        <v>81.921754084264833</v>
      </c>
      <c r="W58" s="40">
        <v>76.902230560767151</v>
      </c>
      <c r="X58" s="36">
        <v>77.616161616161619</v>
      </c>
      <c r="Y58" s="36">
        <v>78.394024276377223</v>
      </c>
      <c r="Z58" s="36">
        <v>78.036833855799372</v>
      </c>
      <c r="AA58" s="36">
        <v>79.093343534812547</v>
      </c>
      <c r="AB58" s="36">
        <v>81.491867638810987</v>
      </c>
      <c r="AC58" s="36">
        <v>87</v>
      </c>
      <c r="AD58" s="36">
        <v>87.55340887980681</v>
      </c>
      <c r="AE58" s="36">
        <v>87.2219053051911</v>
      </c>
      <c r="AF58" s="36">
        <v>87.167023138246151</v>
      </c>
      <c r="AG58" s="36">
        <v>89.241917502787075</v>
      </c>
      <c r="AH58" s="53">
        <v>17.83050847457627</v>
      </c>
      <c r="AI58" s="40">
        <v>17.530589543937708</v>
      </c>
      <c r="AJ58" s="40">
        <v>18.022471910112358</v>
      </c>
      <c r="AK58" s="40">
        <v>17.107655019188041</v>
      </c>
      <c r="AL58" s="40">
        <v>17.863284608770421</v>
      </c>
      <c r="AM58" s="40">
        <v>15.801542630810925</v>
      </c>
      <c r="AN58" s="36">
        <v>12.848484848484848</v>
      </c>
      <c r="AO58" s="36">
        <v>13.426704014939309</v>
      </c>
      <c r="AP58" s="36">
        <v>14.831504702194357</v>
      </c>
      <c r="AQ58" s="36">
        <v>14.517980107115532</v>
      </c>
      <c r="AR58" s="36">
        <v>20.396335763694147</v>
      </c>
      <c r="AS58" s="36">
        <v>26</v>
      </c>
      <c r="AT58" s="36">
        <v>23.648523128367081</v>
      </c>
      <c r="AU58" s="36">
        <v>25.879444761361476</v>
      </c>
      <c r="AV58" s="27">
        <v>25.76317324518763</v>
      </c>
      <c r="AW58" s="27">
        <v>25.065031586770719</v>
      </c>
      <c r="AX58" s="53">
        <v>18.824858757062145</v>
      </c>
      <c r="AY58" s="40">
        <v>18.28698553948832</v>
      </c>
      <c r="AZ58" s="40">
        <v>18.764044943820224</v>
      </c>
      <c r="BA58" s="40">
        <v>17.491415875580689</v>
      </c>
      <c r="BB58" s="40">
        <v>17.196904557179707</v>
      </c>
      <c r="BC58" s="40">
        <v>16.57285803627267</v>
      </c>
      <c r="BD58" s="36">
        <v>14.161616161616161</v>
      </c>
      <c r="BE58" s="36">
        <v>13.800186741363213</v>
      </c>
      <c r="BF58" s="36">
        <v>15.066614420062695</v>
      </c>
      <c r="BG58" s="36">
        <v>11.457536342769702</v>
      </c>
      <c r="BH58" s="36">
        <v>12.450925406618058</v>
      </c>
      <c r="BI58" s="36">
        <v>14</v>
      </c>
      <c r="BJ58" s="36">
        <v>6.594835593535203</v>
      </c>
      <c r="BK58" s="36">
        <v>7.4538885719718575</v>
      </c>
      <c r="BL58" s="36">
        <v>10.110830254715147</v>
      </c>
      <c r="BM58" s="36">
        <v>5.1467855815681904</v>
      </c>
      <c r="BN58" s="53">
        <v>50.847457627118644</v>
      </c>
      <c r="BO58" s="40">
        <v>51.590656284760847</v>
      </c>
      <c r="BP58" s="40">
        <v>49.775280898876403</v>
      </c>
      <c r="BQ58" s="40">
        <v>50.373661886487575</v>
      </c>
      <c r="BR58" s="40">
        <v>51.805674978503866</v>
      </c>
      <c r="BS58" s="40">
        <v>51.073587658953514</v>
      </c>
      <c r="BT58" s="36">
        <v>48.060606060606062</v>
      </c>
      <c r="BU58" s="36">
        <v>51.690009337068169</v>
      </c>
      <c r="BV58" s="36">
        <v>46.257836990595614</v>
      </c>
      <c r="BW58" s="36">
        <v>45.237184391736804</v>
      </c>
      <c r="BX58" s="36">
        <v>53.524023181903161</v>
      </c>
      <c r="BY58" s="36">
        <v>58</v>
      </c>
      <c r="BZ58" s="36">
        <v>58.833364295002788</v>
      </c>
      <c r="CA58" s="36">
        <v>63.890473474044498</v>
      </c>
      <c r="CB58" s="36">
        <v>66.750923585455951</v>
      </c>
      <c r="CC58" s="36">
        <v>71.887774061687111</v>
      </c>
      <c r="CD58" s="53">
        <v>68.067796610169495</v>
      </c>
      <c r="CE58" s="40">
        <v>66.82981090100111</v>
      </c>
      <c r="CF58" s="40">
        <v>68.921348314606746</v>
      </c>
      <c r="CG58" s="40">
        <v>68.632599474853563</v>
      </c>
      <c r="CH58" s="40">
        <v>70.034393809114363</v>
      </c>
      <c r="CI58" s="40">
        <v>65.832812174275588</v>
      </c>
      <c r="CJ58" s="36">
        <v>66.606060606060595</v>
      </c>
      <c r="CK58" s="36">
        <v>67.040149393090559</v>
      </c>
      <c r="CL58" s="36">
        <v>67.515673981191227</v>
      </c>
      <c r="CM58" s="36">
        <v>68.840856924254012</v>
      </c>
      <c r="CN58" s="36">
        <v>71.52738829687793</v>
      </c>
      <c r="CO58" s="36">
        <v>77</v>
      </c>
      <c r="CP58" s="36">
        <v>77.261749953557484</v>
      </c>
      <c r="CQ58" s="36">
        <v>75.984027381631492</v>
      </c>
      <c r="CR58" s="36">
        <v>75.734007388683651</v>
      </c>
      <c r="CS58" s="36">
        <v>76.495726495726487</v>
      </c>
      <c r="CT58" s="53">
        <v>3230.2724968314324</v>
      </c>
      <c r="CU58" s="40">
        <v>3413.939086294416</v>
      </c>
      <c r="CV58" s="40">
        <v>3481.1172069825438</v>
      </c>
      <c r="CW58" s="40">
        <v>3528.8913813459267</v>
      </c>
      <c r="CX58" s="40">
        <v>3586.5511432009625</v>
      </c>
      <c r="CY58" s="40">
        <v>3557.4920844327175</v>
      </c>
      <c r="CZ58" s="36">
        <v>3691.2861635220124</v>
      </c>
      <c r="DA58" s="36">
        <v>4195.7538247566063</v>
      </c>
      <c r="DB58" s="36">
        <v>4237.5085865257597</v>
      </c>
      <c r="DC58" s="36">
        <v>4894.695652173913</v>
      </c>
      <c r="DD58" s="36">
        <v>5268.9376718606782</v>
      </c>
      <c r="DE58" s="36">
        <v>5051</v>
      </c>
      <c r="DF58" s="36">
        <v>4490.4728986645723</v>
      </c>
      <c r="DG58" s="36">
        <v>4594.7986774430565</v>
      </c>
      <c r="DH58" s="36">
        <v>4744.9124528301891</v>
      </c>
      <c r="DI58" s="36">
        <v>4911.9436619718308</v>
      </c>
      <c r="DJ58" s="53">
        <v>844.75390156062429</v>
      </c>
      <c r="DK58" s="40">
        <v>840.92822384428223</v>
      </c>
      <c r="DL58" s="40">
        <v>997.40359281437122</v>
      </c>
      <c r="DM58" s="40">
        <v>1003.4826789838337</v>
      </c>
      <c r="DN58" s="40">
        <v>1043.2137499999999</v>
      </c>
      <c r="DO58" s="40">
        <v>1162.0981132075472</v>
      </c>
      <c r="DP58" s="36">
        <v>1245.2910128388016</v>
      </c>
      <c r="DQ58" s="36">
        <v>1324.0811907983762</v>
      </c>
      <c r="DR58" s="36">
        <v>1301.7906371911574</v>
      </c>
      <c r="DS58" s="36">
        <v>1008.4841402337229</v>
      </c>
      <c r="DT58" s="36">
        <v>1369.2597597597598</v>
      </c>
      <c r="DU58" s="36">
        <v>793</v>
      </c>
      <c r="DV58" s="36">
        <v>561.92112676056342</v>
      </c>
      <c r="DW58" s="36">
        <v>561.72193877551024</v>
      </c>
      <c r="DX58" s="36">
        <v>594.35576923076928</v>
      </c>
      <c r="DY58" s="36">
        <v>768.77617328519852</v>
      </c>
      <c r="DZ58" s="53">
        <v>3828.1</v>
      </c>
      <c r="EA58" s="40">
        <v>4126.9521345407502</v>
      </c>
      <c r="EB58" s="40">
        <v>3935.38690744921</v>
      </c>
      <c r="EC58" s="40">
        <v>4238.6263031275057</v>
      </c>
      <c r="ED58" s="40">
        <v>4382.4224066390043</v>
      </c>
      <c r="EE58" s="40">
        <v>5037.1942857142858</v>
      </c>
      <c r="EF58" s="36">
        <v>5017.1626733921812</v>
      </c>
      <c r="EG58" s="36">
        <v>5664.4981936416189</v>
      </c>
      <c r="EH58" s="36">
        <v>5679.5014824227019</v>
      </c>
      <c r="EI58" s="36">
        <v>6015.4266384778011</v>
      </c>
      <c r="EJ58" s="36">
        <v>6847.9671673070206</v>
      </c>
      <c r="EK58" s="36">
        <v>7000</v>
      </c>
      <c r="EL58" s="36">
        <v>6836.8556994000628</v>
      </c>
      <c r="EM58" s="36">
        <v>7954.4553571428569</v>
      </c>
      <c r="EN58" s="36">
        <v>8096.536556947276</v>
      </c>
      <c r="EO58" s="36">
        <v>7923.5781855776686</v>
      </c>
      <c r="EP58" s="53">
        <v>3292.7592961487385</v>
      </c>
      <c r="EQ58" s="40">
        <v>3298.1774300932088</v>
      </c>
      <c r="ER58" s="40">
        <v>3240.9504401695467</v>
      </c>
      <c r="ES58" s="40">
        <v>3449.2107121836375</v>
      </c>
      <c r="ET58" s="48">
        <v>5219.0015346838554</v>
      </c>
      <c r="EU58" s="40">
        <v>5471.1101963267893</v>
      </c>
      <c r="EV58" s="36">
        <v>5560.2914771003943</v>
      </c>
      <c r="EW58" s="36">
        <v>6140.7632311977713</v>
      </c>
      <c r="EX58" s="36">
        <v>6771.1642484039467</v>
      </c>
      <c r="EY58" s="36">
        <v>7885.8566268407894</v>
      </c>
      <c r="EZ58" s="36">
        <v>7420.2049137480399</v>
      </c>
      <c r="FA58" s="36">
        <v>7409</v>
      </c>
      <c r="FB58" s="36">
        <v>8109.2563116133688</v>
      </c>
      <c r="FC58" s="36">
        <v>8708.580330330331</v>
      </c>
      <c r="FD58" s="36">
        <v>9170.5098844672666</v>
      </c>
      <c r="FE58" s="36">
        <v>9125.358513480689</v>
      </c>
    </row>
    <row r="59" spans="1:161" s="20" customFormat="1" x14ac:dyDescent="0.2">
      <c r="A59" s="56" t="s">
        <v>52</v>
      </c>
      <c r="B59" s="40">
        <v>14.563828206271362</v>
      </c>
      <c r="C59" s="40">
        <v>14.751042002206018</v>
      </c>
      <c r="D59" s="40">
        <v>15.057929907216</v>
      </c>
      <c r="E59" s="40">
        <v>14.860986968998446</v>
      </c>
      <c r="F59" s="40">
        <v>14.526633882653254</v>
      </c>
      <c r="G59" s="40">
        <v>14.808534689840327</v>
      </c>
      <c r="H59" s="36">
        <v>15.452882148785271</v>
      </c>
      <c r="I59" s="36">
        <v>15.764368737097122</v>
      </c>
      <c r="J59" s="36">
        <v>13.708303283430681</v>
      </c>
      <c r="K59" s="36">
        <v>13.807311028500619</v>
      </c>
      <c r="L59" s="36">
        <v>15.787623066104079</v>
      </c>
      <c r="M59" s="36">
        <v>14</v>
      </c>
      <c r="N59" s="36">
        <v>13.530188285972347</v>
      </c>
      <c r="O59" s="36">
        <v>12.936602582219495</v>
      </c>
      <c r="P59" s="36">
        <v>13.475943725500725</v>
      </c>
      <c r="Q59" s="36">
        <v>15.859840082931253</v>
      </c>
      <c r="R59" s="53">
        <v>76.149659863945573</v>
      </c>
      <c r="S59" s="40">
        <v>68.032027527792479</v>
      </c>
      <c r="T59" s="40">
        <v>74.005491347934367</v>
      </c>
      <c r="U59" s="40">
        <v>73.941120607787269</v>
      </c>
      <c r="V59" s="40">
        <v>72.892305704502874</v>
      </c>
      <c r="W59" s="40">
        <v>76.571246819338427</v>
      </c>
      <c r="X59" s="36">
        <v>73.988404028074456</v>
      </c>
      <c r="Y59" s="36">
        <v>74.239071936853435</v>
      </c>
      <c r="Z59" s="36">
        <v>82.303289587789791</v>
      </c>
      <c r="AA59" s="36">
        <v>84.260713484406551</v>
      </c>
      <c r="AB59" s="36">
        <v>79.596936281166819</v>
      </c>
      <c r="AC59" s="36">
        <v>80</v>
      </c>
      <c r="AD59" s="36">
        <v>81.200575125808768</v>
      </c>
      <c r="AE59" s="36">
        <v>80.380455054084294</v>
      </c>
      <c r="AF59" s="36">
        <v>78.926134382626884</v>
      </c>
      <c r="AG59" s="36">
        <v>78.733118661988755</v>
      </c>
      <c r="AH59" s="53">
        <v>29.142857142857142</v>
      </c>
      <c r="AI59" s="40">
        <v>26.508734780307041</v>
      </c>
      <c r="AJ59" s="40">
        <v>27.763233509992975</v>
      </c>
      <c r="AK59" s="40">
        <v>30.174105729661282</v>
      </c>
      <c r="AL59" s="40">
        <v>29.672459461205502</v>
      </c>
      <c r="AM59" s="40">
        <v>30.680661577608141</v>
      </c>
      <c r="AN59" s="36">
        <v>26.042111687519071</v>
      </c>
      <c r="AO59" s="36">
        <v>24.780242779405608</v>
      </c>
      <c r="AP59" s="36">
        <v>40.024281667341157</v>
      </c>
      <c r="AQ59" s="36">
        <v>39.196769127215617</v>
      </c>
      <c r="AR59" s="36">
        <v>32.44065402792112</v>
      </c>
      <c r="AS59" s="36">
        <v>36</v>
      </c>
      <c r="AT59" s="36">
        <v>38.004518845640341</v>
      </c>
      <c r="AU59" s="36">
        <v>35.274684286247137</v>
      </c>
      <c r="AV59" s="36">
        <v>35.627832843552326</v>
      </c>
      <c r="AW59" s="36">
        <v>35.959052242033927</v>
      </c>
      <c r="AX59" s="53">
        <v>46.802721088435376</v>
      </c>
      <c r="AY59" s="40">
        <v>47.035468501852833</v>
      </c>
      <c r="AZ59" s="40">
        <v>49.262499201838963</v>
      </c>
      <c r="BA59" s="40">
        <v>42.323520101297881</v>
      </c>
      <c r="BB59" s="40">
        <v>39.246721364429227</v>
      </c>
      <c r="BC59" s="40">
        <v>41.533078880407125</v>
      </c>
      <c r="BD59" s="36">
        <v>37.870003051571558</v>
      </c>
      <c r="BE59" s="36">
        <v>33.73198588769958</v>
      </c>
      <c r="BF59" s="36">
        <v>40.781638434410588</v>
      </c>
      <c r="BG59" s="36">
        <v>46.163338568543864</v>
      </c>
      <c r="BH59" s="36">
        <v>35.99326416426748</v>
      </c>
      <c r="BI59" s="36">
        <v>30</v>
      </c>
      <c r="BJ59" s="36">
        <v>29.855191537434528</v>
      </c>
      <c r="BK59" s="36">
        <v>30.303191772792669</v>
      </c>
      <c r="BL59" s="36">
        <v>30.617124072321563</v>
      </c>
      <c r="BM59" s="36">
        <v>30.802133897246119</v>
      </c>
      <c r="BN59" s="53">
        <v>30.401360544217688</v>
      </c>
      <c r="BO59" s="40">
        <v>35.144256220222339</v>
      </c>
      <c r="BP59" s="40">
        <v>38.963029180767514</v>
      </c>
      <c r="BQ59" s="40">
        <v>36.600189933523268</v>
      </c>
      <c r="BR59" s="40">
        <v>33.923380063311583</v>
      </c>
      <c r="BS59" s="40">
        <v>34.033078880407125</v>
      </c>
      <c r="BT59" s="36">
        <v>30.576747024717733</v>
      </c>
      <c r="BU59" s="36">
        <v>30.718172576690783</v>
      </c>
      <c r="BV59" s="36">
        <v>35.306700583916282</v>
      </c>
      <c r="BW59" s="36">
        <v>30.850347767556652</v>
      </c>
      <c r="BX59" s="36">
        <v>28.154706936824383</v>
      </c>
      <c r="BY59" s="36">
        <v>36</v>
      </c>
      <c r="BZ59" s="36">
        <v>36.44859813084112</v>
      </c>
      <c r="CA59" s="36">
        <v>36.255128683327115</v>
      </c>
      <c r="CB59" s="36">
        <v>35.827065796682774</v>
      </c>
      <c r="CC59" s="36">
        <v>36.588648051136637</v>
      </c>
      <c r="CD59" s="53">
        <v>52.353741496598637</v>
      </c>
      <c r="CE59" s="40">
        <v>51.892535733192169</v>
      </c>
      <c r="CF59" s="40">
        <v>59.300172402783993</v>
      </c>
      <c r="CG59" s="40">
        <v>54.466603355492246</v>
      </c>
      <c r="CH59" s="40">
        <v>52.852251437431363</v>
      </c>
      <c r="CI59" s="40">
        <v>55.082697201017815</v>
      </c>
      <c r="CJ59" s="36">
        <v>54.238632895941407</v>
      </c>
      <c r="CK59" s="36">
        <v>53.895832087544107</v>
      </c>
      <c r="CL59" s="36">
        <v>56.131121003642249</v>
      </c>
      <c r="CM59" s="36">
        <v>70.866053399147404</v>
      </c>
      <c r="CN59" s="36">
        <v>58.259546960725729</v>
      </c>
      <c r="CO59" s="36">
        <v>60</v>
      </c>
      <c r="CP59" s="36">
        <v>61.790079079798709</v>
      </c>
      <c r="CQ59" s="36">
        <v>59.945649277987954</v>
      </c>
      <c r="CR59" s="36">
        <v>58.031578423071174</v>
      </c>
      <c r="CS59" s="36">
        <v>58.528379872158411</v>
      </c>
      <c r="CT59" s="53">
        <v>3039.0555555555557</v>
      </c>
      <c r="CU59" s="40">
        <v>2305.6270594108837</v>
      </c>
      <c r="CV59" s="40">
        <v>2753.0600275988959</v>
      </c>
      <c r="CW59" s="40">
        <v>2983.2058329836341</v>
      </c>
      <c r="CX59" s="40">
        <v>2833.2815153494448</v>
      </c>
      <c r="CY59" s="40">
        <v>2751.7586564379017</v>
      </c>
      <c r="CZ59" s="36">
        <v>3039.0801499882823</v>
      </c>
      <c r="DA59" s="36">
        <v>3696.6722972972975</v>
      </c>
      <c r="DB59" s="36">
        <v>2910.6856853965046</v>
      </c>
      <c r="DC59" s="36">
        <v>3150.7945048654838</v>
      </c>
      <c r="DD59" s="36">
        <v>4800.508874748828</v>
      </c>
      <c r="DE59" s="36">
        <v>4784</v>
      </c>
      <c r="DF59" s="36">
        <v>4377.9013646804488</v>
      </c>
      <c r="DG59" s="36">
        <v>4751.9271903323261</v>
      </c>
      <c r="DH59" s="36">
        <v>4880.7283657206763</v>
      </c>
      <c r="DI59" s="36">
        <v>4836.3059342421811</v>
      </c>
      <c r="DJ59" s="53">
        <v>3520.3404069767444</v>
      </c>
      <c r="DK59" s="40">
        <v>2773.9126336522227</v>
      </c>
      <c r="DL59" s="40">
        <v>3003.6676604018148</v>
      </c>
      <c r="DM59" s="40">
        <v>3789.2688107703816</v>
      </c>
      <c r="DN59" s="40">
        <v>3822.3871604938272</v>
      </c>
      <c r="DO59" s="40">
        <v>4167.7573901056821</v>
      </c>
      <c r="DP59" s="36">
        <v>4402.5268331990328</v>
      </c>
      <c r="DQ59" s="36">
        <v>4565.7581989009041</v>
      </c>
      <c r="DR59" s="36">
        <v>4111.6204990076549</v>
      </c>
      <c r="DS59" s="36">
        <v>4216.7185905224787</v>
      </c>
      <c r="DT59" s="36">
        <v>6070.7864473287054</v>
      </c>
      <c r="DU59" s="36">
        <v>5626</v>
      </c>
      <c r="DV59" s="36">
        <v>5918.8993808049536</v>
      </c>
      <c r="DW59" s="36">
        <v>6307.7803762968169</v>
      </c>
      <c r="DX59" s="36">
        <v>6531.4332194566459</v>
      </c>
      <c r="DY59" s="36">
        <v>6483.4677796848182</v>
      </c>
      <c r="DZ59" s="53">
        <v>2261.8894607294696</v>
      </c>
      <c r="EA59" s="40">
        <v>2192.3931463001318</v>
      </c>
      <c r="EB59" s="40">
        <v>2280.037037037037</v>
      </c>
      <c r="EC59" s="40">
        <v>2748.5085625324336</v>
      </c>
      <c r="ED59" s="40">
        <v>2922.7941344505807</v>
      </c>
      <c r="EE59" s="40">
        <v>3295.7648598130841</v>
      </c>
      <c r="EF59" s="36">
        <v>3998.2249500998005</v>
      </c>
      <c r="EG59" s="36">
        <v>4950.385244306015</v>
      </c>
      <c r="EH59" s="36">
        <v>4656.8902898313409</v>
      </c>
      <c r="EI59" s="36">
        <v>5002.9941818181815</v>
      </c>
      <c r="EJ59" s="36">
        <v>5644.935172679915</v>
      </c>
      <c r="EK59" s="36">
        <v>5605</v>
      </c>
      <c r="EL59" s="36">
        <v>5794.8857424626658</v>
      </c>
      <c r="EM59" s="36">
        <v>6288.2239858906523</v>
      </c>
      <c r="EN59" s="36">
        <v>6509.4508549979146</v>
      </c>
      <c r="EO59" s="36">
        <v>6695.58111125706</v>
      </c>
      <c r="EP59" s="53">
        <v>3905.2076403326405</v>
      </c>
      <c r="EQ59" s="40">
        <v>2885.9836776332568</v>
      </c>
      <c r="ER59" s="40">
        <v>3180.9524065898568</v>
      </c>
      <c r="ES59" s="40">
        <v>3556.3369754736718</v>
      </c>
      <c r="ET59" s="48">
        <v>3666.2714827038258</v>
      </c>
      <c r="EU59" s="40">
        <v>4502.3322554567503</v>
      </c>
      <c r="EV59" s="36">
        <v>5155.5730842804096</v>
      </c>
      <c r="EW59" s="36">
        <v>5694.099633862199</v>
      </c>
      <c r="EX59" s="36">
        <v>7820.9810485116905</v>
      </c>
      <c r="EY59" s="36">
        <v>7146.6723919582082</v>
      </c>
      <c r="EZ59" s="36">
        <v>7527.1776223776224</v>
      </c>
      <c r="FA59" s="36">
        <v>7949</v>
      </c>
      <c r="FB59" s="36">
        <v>8081.6732319454832</v>
      </c>
      <c r="FC59" s="36">
        <v>8054.6112888888892</v>
      </c>
      <c r="FD59" s="36">
        <v>7913.3748176122217</v>
      </c>
      <c r="FE59" s="36">
        <v>7902.5496797503693</v>
      </c>
    </row>
    <row r="60" spans="1:161" s="20" customFormat="1" x14ac:dyDescent="0.2">
      <c r="A60" s="56" t="s">
        <v>54</v>
      </c>
      <c r="B60" s="40">
        <v>15.73030763586814</v>
      </c>
      <c r="C60" s="40">
        <v>15.958800974867662</v>
      </c>
      <c r="D60" s="40">
        <v>16.008846858960936</v>
      </c>
      <c r="E60" s="40">
        <v>15.878684032688692</v>
      </c>
      <c r="F60" s="40">
        <v>15.850670116057634</v>
      </c>
      <c r="G60" s="40">
        <v>16.123014908732259</v>
      </c>
      <c r="H60" s="36">
        <v>16.223463137438195</v>
      </c>
      <c r="I60" s="36">
        <v>15.243816530995616</v>
      </c>
      <c r="J60" s="36">
        <v>16.301214436022772</v>
      </c>
      <c r="K60" s="36">
        <v>16.126002739189982</v>
      </c>
      <c r="L60" s="36">
        <v>15.543378933155116</v>
      </c>
      <c r="M60" s="36">
        <v>15</v>
      </c>
      <c r="N60" s="36">
        <v>14.979781662186817</v>
      </c>
      <c r="O60" s="36">
        <v>14.577486252746274</v>
      </c>
      <c r="P60" s="36">
        <v>14.83497346657041</v>
      </c>
      <c r="Q60" s="36">
        <v>14.92182508362461</v>
      </c>
      <c r="R60" s="53">
        <v>72.337640703457794</v>
      </c>
      <c r="S60" s="40">
        <v>75.001215894168567</v>
      </c>
      <c r="T60" s="40">
        <v>80.348372882911818</v>
      </c>
      <c r="U60" s="40">
        <v>75.197097606921091</v>
      </c>
      <c r="V60" s="40">
        <v>76.952894772634536</v>
      </c>
      <c r="W60" s="40">
        <v>79.9592180504455</v>
      </c>
      <c r="X60" s="36">
        <v>78.596339218022308</v>
      </c>
      <c r="Y60" s="36">
        <v>78.154604503093623</v>
      </c>
      <c r="Z60" s="36">
        <v>80.187362159318525</v>
      </c>
      <c r="AA60" s="36">
        <v>79.663107659953084</v>
      </c>
      <c r="AB60" s="36">
        <v>82.970275309860696</v>
      </c>
      <c r="AC60" s="36">
        <v>83</v>
      </c>
      <c r="AD60" s="36">
        <v>79.861314361618298</v>
      </c>
      <c r="AE60" s="36">
        <v>78.118262005880439</v>
      </c>
      <c r="AF60" s="36">
        <v>82.242332401340363</v>
      </c>
      <c r="AG60" s="36">
        <v>86.711584073211185</v>
      </c>
      <c r="AH60" s="53">
        <v>44.242164631969729</v>
      </c>
      <c r="AI60" s="40">
        <v>41.595739506833326</v>
      </c>
      <c r="AJ60" s="40">
        <v>44.52196263827053</v>
      </c>
      <c r="AK60" s="40">
        <v>42.094002186097349</v>
      </c>
      <c r="AL60" s="40">
        <v>41.161536020311011</v>
      </c>
      <c r="AM60" s="40">
        <v>42.411011126379719</v>
      </c>
      <c r="AN60" s="36">
        <v>38.247590165709951</v>
      </c>
      <c r="AO60" s="36">
        <v>35.860440040050321</v>
      </c>
      <c r="AP60" s="36">
        <v>39.516014810917994</v>
      </c>
      <c r="AQ60" s="36">
        <v>38.82957211032921</v>
      </c>
      <c r="AR60" s="36">
        <v>43.283974991773611</v>
      </c>
      <c r="AS60" s="36">
        <v>47</v>
      </c>
      <c r="AT60" s="36">
        <v>46.840173807326025</v>
      </c>
      <c r="AU60" s="36">
        <v>45.717085919634101</v>
      </c>
      <c r="AV60" s="36">
        <v>47.288327321622944</v>
      </c>
      <c r="AW60" s="36">
        <v>47.562076275633359</v>
      </c>
      <c r="AX60" s="53">
        <v>54.727398205659071</v>
      </c>
      <c r="AY60" s="40">
        <v>62.674480813190016</v>
      </c>
      <c r="AZ60" s="40">
        <v>65.401386147702752</v>
      </c>
      <c r="BA60" s="40">
        <v>61.540966068978356</v>
      </c>
      <c r="BB60" s="40">
        <v>63.419776034818874</v>
      </c>
      <c r="BC60" s="40">
        <v>65.472760317389955</v>
      </c>
      <c r="BD60" s="36">
        <v>63.736596989060978</v>
      </c>
      <c r="BE60" s="36">
        <v>62.267977715591385</v>
      </c>
      <c r="BF60" s="36">
        <v>60.188576168990146</v>
      </c>
      <c r="BG60" s="36">
        <v>61.33826741082261</v>
      </c>
      <c r="BH60" s="36">
        <v>62.156411100142591</v>
      </c>
      <c r="BI60" s="36">
        <v>59</v>
      </c>
      <c r="BJ60" s="36">
        <v>54.819100794740748</v>
      </c>
      <c r="BK60" s="36">
        <v>53.213546771207668</v>
      </c>
      <c r="BL60" s="36">
        <v>56.36351994536102</v>
      </c>
      <c r="BM60" s="36">
        <v>63.165627689272299</v>
      </c>
      <c r="BN60" s="53">
        <v>9.9402679612574669</v>
      </c>
      <c r="BO60" s="40">
        <v>13.075725888818637</v>
      </c>
      <c r="BP60" s="40">
        <v>17.632074172671778</v>
      </c>
      <c r="BQ60" s="40">
        <v>15.391055605944324</v>
      </c>
      <c r="BR60" s="40">
        <v>15.058711520152332</v>
      </c>
      <c r="BS60" s="40">
        <v>11.188439203865419</v>
      </c>
      <c r="BT60" s="36">
        <v>11.051662514892234</v>
      </c>
      <c r="BU60" s="36">
        <v>13.067700444147775</v>
      </c>
      <c r="BV60" s="36">
        <v>15.124537158812698</v>
      </c>
      <c r="BW60" s="36">
        <v>13.787106689314891</v>
      </c>
      <c r="BX60" s="36">
        <v>14.364374245914227</v>
      </c>
      <c r="BY60" s="36">
        <v>18</v>
      </c>
      <c r="BZ60" s="36">
        <v>33.104441992930631</v>
      </c>
      <c r="CA60" s="36">
        <v>32.390286398780354</v>
      </c>
      <c r="CB60" s="36">
        <v>37.11395214820822</v>
      </c>
      <c r="CC60" s="36">
        <v>41.311420355561154</v>
      </c>
      <c r="CD60" s="53">
        <v>44.006568144499184</v>
      </c>
      <c r="CE60" s="40">
        <v>42.641408491804874</v>
      </c>
      <c r="CF60" s="40">
        <v>47.514572910451186</v>
      </c>
      <c r="CG60" s="40">
        <v>41.142817274820345</v>
      </c>
      <c r="CH60" s="40">
        <v>43.88402774629369</v>
      </c>
      <c r="CI60" s="40">
        <v>43.060419344829114</v>
      </c>
      <c r="CJ60" s="36">
        <v>39.984836997725552</v>
      </c>
      <c r="CK60" s="36">
        <v>38.456008831608948</v>
      </c>
      <c r="CL60" s="36">
        <v>40.711814337454221</v>
      </c>
      <c r="CM60" s="36">
        <v>39.933673056701444</v>
      </c>
      <c r="CN60" s="36">
        <v>45.729955029066574</v>
      </c>
      <c r="CO60" s="36">
        <v>47</v>
      </c>
      <c r="CP60" s="36">
        <v>45.228178400162101</v>
      </c>
      <c r="CQ60" s="36">
        <v>41.873026244146793</v>
      </c>
      <c r="CR60" s="36">
        <v>41.100890017714981</v>
      </c>
      <c r="CS60" s="36">
        <v>40.834960015112401</v>
      </c>
      <c r="CT60" s="53">
        <v>1919.1153246194394</v>
      </c>
      <c r="CU60" s="40">
        <v>2814.4460684010523</v>
      </c>
      <c r="CV60" s="40">
        <v>2986.6354639175256</v>
      </c>
      <c r="CW60" s="40">
        <v>3246.823535911602</v>
      </c>
      <c r="CX60" s="40">
        <v>3226.2921026544773</v>
      </c>
      <c r="CY60" s="40">
        <v>3129.2578521034752</v>
      </c>
      <c r="CZ60" s="36">
        <v>3182.251968057994</v>
      </c>
      <c r="DA60" s="36">
        <v>3426.6398911798397</v>
      </c>
      <c r="DB60" s="36">
        <v>3782.6936507936507</v>
      </c>
      <c r="DC60" s="36">
        <v>4209.9365170294759</v>
      </c>
      <c r="DD60" s="36">
        <v>4921.7219603669355</v>
      </c>
      <c r="DE60" s="36">
        <v>5000</v>
      </c>
      <c r="DF60" s="36">
        <v>4656.7616919009852</v>
      </c>
      <c r="DG60" s="36">
        <v>4737.7560859415944</v>
      </c>
      <c r="DH60" s="36">
        <v>4788.674670518144</v>
      </c>
      <c r="DI60" s="36">
        <v>4881.2344218887911</v>
      </c>
      <c r="DJ60" s="53">
        <v>1512.0523111710222</v>
      </c>
      <c r="DK60" s="40">
        <v>1691.7745702867342</v>
      </c>
      <c r="DL60" s="40">
        <v>1766.5438276370271</v>
      </c>
      <c r="DM60" s="40">
        <v>1916.1836595873328</v>
      </c>
      <c r="DN60" s="40">
        <v>2308.3250884655254</v>
      </c>
      <c r="DO60" s="40">
        <v>2517.2248815165876</v>
      </c>
      <c r="DP60" s="36">
        <v>2543.9189437194127</v>
      </c>
      <c r="DQ60" s="36">
        <v>2636.9616970396637</v>
      </c>
      <c r="DR60" s="36">
        <v>2552.8822066090697</v>
      </c>
      <c r="DS60" s="36">
        <v>2590.709062736953</v>
      </c>
      <c r="DT60" s="36">
        <v>2872.4162137361473</v>
      </c>
      <c r="DU60" s="36">
        <v>2844</v>
      </c>
      <c r="DV60" s="36">
        <v>3191.0507618382685</v>
      </c>
      <c r="DW60" s="36">
        <v>3296.2542053779725</v>
      </c>
      <c r="DX60" s="36">
        <v>3266.9137382611329</v>
      </c>
      <c r="DY60" s="36">
        <v>3548.0160164816907</v>
      </c>
      <c r="DZ60" s="53">
        <v>2210.0536270050275</v>
      </c>
      <c r="EA60" s="40">
        <v>2311.2947740375675</v>
      </c>
      <c r="EB60" s="40">
        <v>1894.5479630352727</v>
      </c>
      <c r="EC60" s="40">
        <v>1914.454366878211</v>
      </c>
      <c r="ED60" s="40">
        <v>1843.9959355712781</v>
      </c>
      <c r="EE60" s="40">
        <v>2462.2866481774959</v>
      </c>
      <c r="EF60" s="36">
        <v>2659.8843590748725</v>
      </c>
      <c r="EG60" s="36">
        <v>2882.6772102161099</v>
      </c>
      <c r="EH60" s="36">
        <v>2777.2028093645486</v>
      </c>
      <c r="EI60" s="36">
        <v>2985.5497213259018</v>
      </c>
      <c r="EJ60" s="36">
        <v>3251.8492669517409</v>
      </c>
      <c r="EK60" s="36">
        <v>2978</v>
      </c>
      <c r="EL60" s="36">
        <v>1844.7443552774755</v>
      </c>
      <c r="EM60" s="36">
        <v>2135.7247848305542</v>
      </c>
      <c r="EN60" s="36">
        <v>2368.678704928403</v>
      </c>
      <c r="EO60" s="36">
        <v>2406.9908545879484</v>
      </c>
      <c r="EP60" s="53">
        <v>3126.9236426562838</v>
      </c>
      <c r="EQ60" s="40">
        <v>3175.7999429712004</v>
      </c>
      <c r="ER60" s="40">
        <v>3465.5557380216383</v>
      </c>
      <c r="ES60" s="40">
        <v>3576.2752812164376</v>
      </c>
      <c r="ET60" s="48">
        <v>3750.1124541556896</v>
      </c>
      <c r="EU60" s="40">
        <v>3848.3983425983115</v>
      </c>
      <c r="EV60" s="36">
        <v>3932.4322552684325</v>
      </c>
      <c r="EW60" s="36">
        <v>4400.0039388477198</v>
      </c>
      <c r="EX60" s="36">
        <v>5003.2248894190152</v>
      </c>
      <c r="EY60" s="36">
        <v>5639.6019343731014</v>
      </c>
      <c r="EZ60" s="36">
        <v>5817.2435479228625</v>
      </c>
      <c r="FA60" s="36">
        <v>5936</v>
      </c>
      <c r="FB60" s="36">
        <v>6326.0551545621984</v>
      </c>
      <c r="FC60" s="36">
        <v>6621.576250910226</v>
      </c>
      <c r="FD60" s="36">
        <v>6799.6322895570438</v>
      </c>
      <c r="FE60" s="36">
        <v>6856.3674119763555</v>
      </c>
    </row>
    <row r="61" spans="1:161" s="20" customFormat="1" x14ac:dyDescent="0.2">
      <c r="A61" s="56" t="s">
        <v>58</v>
      </c>
      <c r="B61" s="40">
        <v>20.538529448858618</v>
      </c>
      <c r="C61" s="40">
        <v>20.667567168274203</v>
      </c>
      <c r="D61" s="40">
        <v>20.676237024993309</v>
      </c>
      <c r="E61" s="40">
        <v>20.515030235751219</v>
      </c>
      <c r="F61" s="40">
        <v>20.467130484168678</v>
      </c>
      <c r="G61" s="40">
        <v>20.243148723918775</v>
      </c>
      <c r="H61" s="36">
        <v>20.57539354747351</v>
      </c>
      <c r="I61" s="36">
        <v>21.13865147670105</v>
      </c>
      <c r="J61" s="36">
        <v>21.04980091385287</v>
      </c>
      <c r="K61" s="36">
        <v>21.177536396827854</v>
      </c>
      <c r="L61" s="36">
        <v>21.005822315410075</v>
      </c>
      <c r="M61" s="36">
        <v>21</v>
      </c>
      <c r="N61" s="36">
        <v>20.312664291752711</v>
      </c>
      <c r="O61" s="36">
        <v>19.699774523824146</v>
      </c>
      <c r="P61" s="36">
        <v>20.019792834993734</v>
      </c>
      <c r="Q61" s="36">
        <v>20.28184300973744</v>
      </c>
      <c r="R61" s="53">
        <v>79.219117797564223</v>
      </c>
      <c r="S61" s="40">
        <v>81.416900689303034</v>
      </c>
      <c r="T61" s="40">
        <v>79.365155474575062</v>
      </c>
      <c r="U61" s="40">
        <v>82.378070487718048</v>
      </c>
      <c r="V61" s="40">
        <v>80.455543993525254</v>
      </c>
      <c r="W61" s="40">
        <v>80.874789601645773</v>
      </c>
      <c r="X61" s="36">
        <v>81.236522138105073</v>
      </c>
      <c r="Y61" s="36">
        <v>81.618700810525084</v>
      </c>
      <c r="Z61" s="36">
        <v>82.96725711218464</v>
      </c>
      <c r="AA61" s="36">
        <v>81.115243233947425</v>
      </c>
      <c r="AB61" s="36">
        <v>84.489265606632429</v>
      </c>
      <c r="AC61" s="36">
        <v>83</v>
      </c>
      <c r="AD61" s="36">
        <v>83.3340235216167</v>
      </c>
      <c r="AE61" s="36">
        <v>82.931771621982719</v>
      </c>
      <c r="AF61" s="36">
        <v>83.403638281044024</v>
      </c>
      <c r="AG61" s="36">
        <v>83.423611564315081</v>
      </c>
      <c r="AH61" s="53">
        <v>32.448060587452666</v>
      </c>
      <c r="AI61" s="40">
        <v>29.997447025785039</v>
      </c>
      <c r="AJ61" s="40">
        <v>28.814940902879339</v>
      </c>
      <c r="AK61" s="40">
        <v>29.248843004627982</v>
      </c>
      <c r="AL61" s="40">
        <v>30.156087408949013</v>
      </c>
      <c r="AM61" s="40">
        <v>28.836263325229101</v>
      </c>
      <c r="AN61" s="36">
        <v>26.233080981876576</v>
      </c>
      <c r="AO61" s="36">
        <v>25.887466228121696</v>
      </c>
      <c r="AP61" s="36">
        <v>27.52120236178207</v>
      </c>
      <c r="AQ61" s="36">
        <v>26.245190137363227</v>
      </c>
      <c r="AR61" s="36">
        <v>31.077151518901193</v>
      </c>
      <c r="AS61" s="36">
        <v>33</v>
      </c>
      <c r="AT61" s="36">
        <v>31.977803544807021</v>
      </c>
      <c r="AU61" s="36">
        <v>30.725037855170573</v>
      </c>
      <c r="AV61" s="36">
        <v>30.813340363828107</v>
      </c>
      <c r="AW61" s="36">
        <v>30.775087559007158</v>
      </c>
      <c r="AX61" s="53">
        <v>43.984750793163442</v>
      </c>
      <c r="AY61" s="40">
        <v>45.575695685473576</v>
      </c>
      <c r="AZ61" s="40">
        <v>40.178849703915034</v>
      </c>
      <c r="BA61" s="40">
        <v>38.699418535659191</v>
      </c>
      <c r="BB61" s="40">
        <v>39.063475546305931</v>
      </c>
      <c r="BC61" s="40">
        <v>37.357396671030486</v>
      </c>
      <c r="BD61" s="36">
        <v>37.114016976370728</v>
      </c>
      <c r="BE61" s="36">
        <v>32.423352519675788</v>
      </c>
      <c r="BF61" s="36">
        <v>33.971014492753618</v>
      </c>
      <c r="BG61" s="36">
        <v>31.793460736473268</v>
      </c>
      <c r="BH61" s="36">
        <v>35.335849367897879</v>
      </c>
      <c r="BI61" s="36">
        <v>34</v>
      </c>
      <c r="BJ61" s="36">
        <v>33.963475236044395</v>
      </c>
      <c r="BK61" s="36">
        <v>31.604613877260174</v>
      </c>
      <c r="BL61" s="36">
        <v>31.773442306002288</v>
      </c>
      <c r="BM61" s="36">
        <v>31.571276294894385</v>
      </c>
      <c r="BN61" s="53">
        <v>24.713437723876776</v>
      </c>
      <c r="BO61" s="40">
        <v>21.641562420219557</v>
      </c>
      <c r="BP61" s="40">
        <v>25.014984056963392</v>
      </c>
      <c r="BQ61" s="40">
        <v>26.457814168743326</v>
      </c>
      <c r="BR61" s="40">
        <v>26.55104636374147</v>
      </c>
      <c r="BS61" s="40">
        <v>27.262951187581823</v>
      </c>
      <c r="BT61" s="36">
        <v>27.077311309933471</v>
      </c>
      <c r="BU61" s="36">
        <v>28.121696229296372</v>
      </c>
      <c r="BV61" s="36">
        <v>29.06494900697799</v>
      </c>
      <c r="BW61" s="36">
        <v>25.563748145918876</v>
      </c>
      <c r="BX61" s="36">
        <v>24.145682525933719</v>
      </c>
      <c r="BY61" s="36">
        <v>25</v>
      </c>
      <c r="BZ61" s="36">
        <v>26.96910717243664</v>
      </c>
      <c r="CA61" s="36">
        <v>28.449274071434932</v>
      </c>
      <c r="CB61" s="36">
        <v>34.326390719746904</v>
      </c>
      <c r="CC61" s="36">
        <v>37.190280406360813</v>
      </c>
      <c r="CD61" s="53">
        <v>51.092518677719781</v>
      </c>
      <c r="CE61" s="40">
        <v>49.037528720959919</v>
      </c>
      <c r="CF61" s="40">
        <v>51.624271774831577</v>
      </c>
      <c r="CG61" s="40">
        <v>52.165658004034654</v>
      </c>
      <c r="CH61" s="40">
        <v>70.193085905885084</v>
      </c>
      <c r="CI61" s="40">
        <v>68.220497475219759</v>
      </c>
      <c r="CJ61" s="36">
        <v>68.316127552190864</v>
      </c>
      <c r="CK61" s="36">
        <v>69.059086103606248</v>
      </c>
      <c r="CL61" s="36">
        <v>69.584541062801932</v>
      </c>
      <c r="CM61" s="36">
        <v>68.460199058449234</v>
      </c>
      <c r="CN61" s="36">
        <v>70.948050073212471</v>
      </c>
      <c r="CO61" s="36">
        <v>71</v>
      </c>
      <c r="CP61" s="36">
        <v>71.049362266026179</v>
      </c>
      <c r="CQ61" s="36">
        <v>69.724770642201833</v>
      </c>
      <c r="CR61" s="36">
        <v>67.943140873538979</v>
      </c>
      <c r="CS61" s="36">
        <v>68.350410058952775</v>
      </c>
      <c r="CT61" s="53">
        <v>2090.4026967355308</v>
      </c>
      <c r="CU61" s="40">
        <v>2316.8656170212766</v>
      </c>
      <c r="CV61" s="40">
        <v>2702.5254180880274</v>
      </c>
      <c r="CW61" s="40">
        <v>2853.0319701395651</v>
      </c>
      <c r="CX61" s="40">
        <v>2880.1687754006593</v>
      </c>
      <c r="CY61" s="40">
        <v>2927.7701661937576</v>
      </c>
      <c r="CZ61" s="36">
        <v>3034.8590292960212</v>
      </c>
      <c r="DA61" s="36">
        <v>3360.4331609038932</v>
      </c>
      <c r="DB61" s="36">
        <v>3641.8849274457793</v>
      </c>
      <c r="DC61" s="36">
        <v>4079.9329183389304</v>
      </c>
      <c r="DD61" s="36">
        <v>5012.3802508461076</v>
      </c>
      <c r="DE61" s="36">
        <v>4691</v>
      </c>
      <c r="DF61" s="36">
        <v>4245.8978243978245</v>
      </c>
      <c r="DG61" s="36">
        <v>4299.7693143933902</v>
      </c>
      <c r="DH61" s="36">
        <v>4419.8779322638147</v>
      </c>
      <c r="DI61" s="36">
        <v>4488.749558210221</v>
      </c>
      <c r="DJ61" s="53">
        <v>1900.7645861206445</v>
      </c>
      <c r="DK61" s="40">
        <v>2129.2044588841586</v>
      </c>
      <c r="DL61" s="40">
        <v>2258.3244823676832</v>
      </c>
      <c r="DM61" s="40">
        <v>2351.4524714828899</v>
      </c>
      <c r="DN61" s="40">
        <v>2315.0799147575917</v>
      </c>
      <c r="DO61" s="40">
        <v>2629.3504380475592</v>
      </c>
      <c r="DP61" s="36">
        <v>2828.8268018296453</v>
      </c>
      <c r="DQ61" s="36">
        <v>3188.3396130715164</v>
      </c>
      <c r="DR61" s="36">
        <v>3310.7268992542031</v>
      </c>
      <c r="DS61" s="36">
        <v>3010.4356997971604</v>
      </c>
      <c r="DT61" s="36">
        <v>3019.2154779969651</v>
      </c>
      <c r="DU61" s="36">
        <v>2580</v>
      </c>
      <c r="DV61" s="36">
        <v>3094.5092970798023</v>
      </c>
      <c r="DW61" s="36">
        <v>3078.6366518706404</v>
      </c>
      <c r="DX61" s="36">
        <v>3305.752039828516</v>
      </c>
      <c r="DY61" s="36">
        <v>3107.3012471577208</v>
      </c>
      <c r="DZ61" s="53">
        <v>2286.5251061186459</v>
      </c>
      <c r="EA61" s="40">
        <v>2578.9452636545948</v>
      </c>
      <c r="EB61" s="40">
        <v>3082.122004983707</v>
      </c>
      <c r="EC61" s="40">
        <v>3259.1922317904555</v>
      </c>
      <c r="ED61" s="40">
        <v>3330.2964640306568</v>
      </c>
      <c r="EE61" s="40">
        <v>3728.3201852169441</v>
      </c>
      <c r="EF61" s="36">
        <v>3528.2575616368722</v>
      </c>
      <c r="EG61" s="36">
        <v>4134.0874686716788</v>
      </c>
      <c r="EH61" s="36">
        <v>4366.4251311221096</v>
      </c>
      <c r="EI61" s="36">
        <v>4576.3747056844941</v>
      </c>
      <c r="EJ61" s="36">
        <v>5073.3284079262039</v>
      </c>
      <c r="EK61" s="36">
        <v>5277</v>
      </c>
      <c r="EL61" s="36">
        <v>5210.545028790787</v>
      </c>
      <c r="EM61" s="36">
        <v>5358.0090012523478</v>
      </c>
      <c r="EN61" s="36">
        <v>6098.530273937532</v>
      </c>
      <c r="EO61" s="36">
        <v>5719.1221923256899</v>
      </c>
      <c r="EP61" s="53">
        <v>3291.985727878211</v>
      </c>
      <c r="EQ61" s="40">
        <v>3237.1879425239485</v>
      </c>
      <c r="ER61" s="40">
        <v>3621.5345283982724</v>
      </c>
      <c r="ES61" s="40">
        <v>3884.8677888989992</v>
      </c>
      <c r="ET61" s="48">
        <v>4145.1866578817326</v>
      </c>
      <c r="EU61" s="40">
        <v>4605.6296004386268</v>
      </c>
      <c r="EV61" s="36">
        <v>4589.7187279626578</v>
      </c>
      <c r="EW61" s="36">
        <v>4845.1803367919711</v>
      </c>
      <c r="EX61" s="36">
        <v>5778.1719892622423</v>
      </c>
      <c r="EY61" s="36">
        <v>7499.8453543504884</v>
      </c>
      <c r="EZ61" s="36">
        <v>7041.7932387651881</v>
      </c>
      <c r="FA61" s="36">
        <v>7078</v>
      </c>
      <c r="FB61" s="36">
        <v>7539.5460162032987</v>
      </c>
      <c r="FC61" s="36">
        <v>8120.5404956566172</v>
      </c>
      <c r="FD61" s="36">
        <v>8279.3174454324981</v>
      </c>
      <c r="FE61" s="36">
        <v>8449.2688415022276</v>
      </c>
    </row>
    <row r="62" spans="1:161" s="20" customFormat="1" x14ac:dyDescent="0.2">
      <c r="A62" s="56" t="s">
        <v>59</v>
      </c>
      <c r="B62" s="40">
        <v>16.664751838235293</v>
      </c>
      <c r="C62" s="40">
        <v>17.524481894784788</v>
      </c>
      <c r="D62" s="40">
        <v>17.033433274876959</v>
      </c>
      <c r="E62" s="40">
        <v>17.984565484845096</v>
      </c>
      <c r="F62" s="40">
        <v>19.211955061011665</v>
      </c>
      <c r="G62" s="40">
        <v>18.874792569990902</v>
      </c>
      <c r="H62" s="36">
        <v>17.815276244546077</v>
      </c>
      <c r="I62" s="36">
        <v>19.658734645628822</v>
      </c>
      <c r="J62" s="36">
        <v>20.341168303084402</v>
      </c>
      <c r="K62" s="36">
        <v>20.535451603412767</v>
      </c>
      <c r="L62" s="36">
        <v>19.582307255161961</v>
      </c>
      <c r="M62" s="36">
        <v>18</v>
      </c>
      <c r="N62" s="36">
        <v>18.640674896334779</v>
      </c>
      <c r="O62" s="36">
        <v>19.198241674231927</v>
      </c>
      <c r="P62" s="36">
        <v>19.646195886667623</v>
      </c>
      <c r="Q62" s="36">
        <v>19.851234187710237</v>
      </c>
      <c r="R62" s="53">
        <v>74.043433298862453</v>
      </c>
      <c r="S62" s="40">
        <v>76.608187134502927</v>
      </c>
      <c r="T62" s="40">
        <v>75.058120225838593</v>
      </c>
      <c r="U62" s="40">
        <v>71.175373134328353</v>
      </c>
      <c r="V62" s="40">
        <v>79.518746502518184</v>
      </c>
      <c r="W62" s="40">
        <v>76.318774815655132</v>
      </c>
      <c r="X62" s="36">
        <v>83.26940100324579</v>
      </c>
      <c r="Y62" s="36">
        <v>56</v>
      </c>
      <c r="Z62" s="36">
        <v>87.39639200390053</v>
      </c>
      <c r="AA62" s="36">
        <v>86.843361986628466</v>
      </c>
      <c r="AB62" s="36">
        <v>82.539298669891167</v>
      </c>
      <c r="AC62" s="36">
        <v>81</v>
      </c>
      <c r="AD62" s="36">
        <v>89.976987982613139</v>
      </c>
      <c r="AE62" s="36">
        <v>89.646590343454463</v>
      </c>
      <c r="AF62" s="36">
        <v>91.288433382137626</v>
      </c>
      <c r="AG62" s="36">
        <v>91.575178997613364</v>
      </c>
      <c r="AH62" s="53">
        <v>41.330575663564289</v>
      </c>
      <c r="AI62" s="40">
        <v>39.896036387264452</v>
      </c>
      <c r="AJ62" s="40">
        <v>39.455330454998339</v>
      </c>
      <c r="AK62" s="40">
        <v>36.225124378109456</v>
      </c>
      <c r="AL62" s="40">
        <v>22.663682148852825</v>
      </c>
      <c r="AM62" s="40">
        <v>28.899602949517867</v>
      </c>
      <c r="AN62" s="36">
        <v>19.976394216583063</v>
      </c>
      <c r="AO62" s="36">
        <v>22.03921568627451</v>
      </c>
      <c r="AP62" s="36">
        <v>25.572891272549974</v>
      </c>
      <c r="AQ62" s="36">
        <v>24.331423113658072</v>
      </c>
      <c r="AR62" s="36">
        <v>28.464328899637241</v>
      </c>
      <c r="AS62" s="36">
        <v>32</v>
      </c>
      <c r="AT62" s="36">
        <v>30.963947839427259</v>
      </c>
      <c r="AU62" s="36">
        <v>30.238924838227977</v>
      </c>
      <c r="AV62" s="36">
        <v>31.79599804782821</v>
      </c>
      <c r="AW62" s="36">
        <v>31.193317422434369</v>
      </c>
      <c r="AX62" s="53">
        <v>42.812823164426064</v>
      </c>
      <c r="AY62" s="40">
        <v>48.732943469785575</v>
      </c>
      <c r="AZ62" s="40">
        <v>47.725008302889407</v>
      </c>
      <c r="BA62" s="40">
        <v>31.467661691542286</v>
      </c>
      <c r="BB62" s="40">
        <v>25.153889199776163</v>
      </c>
      <c r="BC62" s="40">
        <v>23.908111174134998</v>
      </c>
      <c r="BD62" s="36">
        <v>28.356447329595753</v>
      </c>
      <c r="BE62" s="36">
        <v>25.594771241830067</v>
      </c>
      <c r="BF62" s="36">
        <v>28.449536811311553</v>
      </c>
      <c r="BG62" s="36">
        <v>29.106972301814711</v>
      </c>
      <c r="BH62" s="36">
        <v>31.511487303506652</v>
      </c>
      <c r="BI62" s="36">
        <v>35</v>
      </c>
      <c r="BJ62" s="36">
        <v>31.8077218102787</v>
      </c>
      <c r="BK62" s="36">
        <v>34.096565455450474</v>
      </c>
      <c r="BL62" s="36">
        <v>32.845290385553923</v>
      </c>
      <c r="BM62" s="36">
        <v>31.312649164677804</v>
      </c>
      <c r="BN62" s="53">
        <v>51.223715960013791</v>
      </c>
      <c r="BO62" s="40">
        <v>48.635477582846001</v>
      </c>
      <c r="BP62" s="40">
        <v>48.754566589173031</v>
      </c>
      <c r="BQ62" s="40">
        <v>36.100746268656714</v>
      </c>
      <c r="BR62" s="40">
        <v>46.55847789591494</v>
      </c>
      <c r="BS62" s="40">
        <v>48.355076574021552</v>
      </c>
      <c r="BT62" s="36">
        <v>48.893478902331076</v>
      </c>
      <c r="BU62" s="36">
        <v>45.777777777777779</v>
      </c>
      <c r="BV62" s="36">
        <v>59.263773768893223</v>
      </c>
      <c r="BW62" s="36">
        <v>56.49474689589303</v>
      </c>
      <c r="BX62" s="36">
        <v>56.856106408706161</v>
      </c>
      <c r="BY62" s="36">
        <v>57</v>
      </c>
      <c r="BZ62" s="36">
        <v>69.598568141140376</v>
      </c>
      <c r="CA62" s="36">
        <v>68.193130910900948</v>
      </c>
      <c r="CB62" s="36">
        <v>70.25378233284529</v>
      </c>
      <c r="CC62" s="36">
        <v>72.362768496420045</v>
      </c>
      <c r="CD62" s="53">
        <v>62.771458117890376</v>
      </c>
      <c r="CE62" s="40">
        <v>59.324236517218978</v>
      </c>
      <c r="CF62" s="40">
        <v>58.751245433410823</v>
      </c>
      <c r="CG62" s="40">
        <v>62.095771144278608</v>
      </c>
      <c r="CH62" s="40">
        <v>54.644655847789593</v>
      </c>
      <c r="CI62" s="40">
        <v>55.955757231990923</v>
      </c>
      <c r="CJ62" s="36">
        <v>60.047211566833866</v>
      </c>
      <c r="CK62" s="36">
        <v>48.993464052287585</v>
      </c>
      <c r="CL62" s="36">
        <v>63.871282301316434</v>
      </c>
      <c r="CM62" s="36">
        <v>73.352435530085955</v>
      </c>
      <c r="CN62" s="36">
        <v>66.287787182587664</v>
      </c>
      <c r="CO62" s="36">
        <v>64</v>
      </c>
      <c r="CP62" s="36">
        <v>78.80337509588341</v>
      </c>
      <c r="CQ62" s="36">
        <v>76.057740169238429</v>
      </c>
      <c r="CR62" s="36">
        <v>73.914104441190815</v>
      </c>
      <c r="CS62" s="36">
        <v>78.090692124105004</v>
      </c>
      <c r="CT62" s="53">
        <v>2043.0775646371976</v>
      </c>
      <c r="CU62" s="40">
        <v>2230.4055374592836</v>
      </c>
      <c r="CV62" s="40">
        <v>2453.8872053872055</v>
      </c>
      <c r="CW62" s="40">
        <v>2328.6309012875536</v>
      </c>
      <c r="CX62" s="40">
        <v>3704.5234567901234</v>
      </c>
      <c r="CY62" s="40">
        <v>2682.3473994111873</v>
      </c>
      <c r="CZ62" s="36">
        <v>3643.9158050221567</v>
      </c>
      <c r="DA62" s="36">
        <v>4068.564650059312</v>
      </c>
      <c r="DB62" s="36">
        <v>3311.4204003813156</v>
      </c>
      <c r="DC62" s="36">
        <v>4181.5878312070654</v>
      </c>
      <c r="DD62" s="36">
        <v>4639.6032285471538</v>
      </c>
      <c r="DE62" s="36">
        <v>4940</v>
      </c>
      <c r="DF62" s="36">
        <v>4257.0553261767136</v>
      </c>
      <c r="DG62" s="36">
        <v>4343.4847736625516</v>
      </c>
      <c r="DH62" s="36">
        <v>4572.9386032233306</v>
      </c>
      <c r="DI62" s="36">
        <v>4591.631981637337</v>
      </c>
      <c r="DJ62" s="53">
        <v>769.65861513687605</v>
      </c>
      <c r="DK62" s="40">
        <v>746.26933333333329</v>
      </c>
      <c r="DL62" s="40">
        <v>715.67084203201114</v>
      </c>
      <c r="DM62" s="40">
        <v>618.55731225296438</v>
      </c>
      <c r="DN62" s="40">
        <v>1129.8698553948832</v>
      </c>
      <c r="DO62" s="40">
        <v>1209.1506524317913</v>
      </c>
      <c r="DP62" s="36">
        <v>1236.0447450572321</v>
      </c>
      <c r="DQ62" s="36">
        <v>1213.943820224719</v>
      </c>
      <c r="DR62" s="36">
        <v>1277.2579263067696</v>
      </c>
      <c r="DS62" s="36">
        <v>1053.4922067268253</v>
      </c>
      <c r="DT62" s="36">
        <v>909.68841135840364</v>
      </c>
      <c r="DU62" s="36">
        <v>891</v>
      </c>
      <c r="DV62" s="36">
        <v>716.21463022508044</v>
      </c>
      <c r="DW62" s="36">
        <v>724.17153284671531</v>
      </c>
      <c r="DX62" s="36">
        <v>752.42199108469538</v>
      </c>
      <c r="DY62" s="36">
        <v>521.80335365853659</v>
      </c>
      <c r="DZ62" s="53">
        <v>2744.7025572005382</v>
      </c>
      <c r="EA62" s="40">
        <v>2643.6392785571143</v>
      </c>
      <c r="EB62" s="40">
        <v>4118.9618528610354</v>
      </c>
      <c r="EC62" s="40">
        <v>2611.5478036175709</v>
      </c>
      <c r="ED62" s="40">
        <v>3560.8425480769229</v>
      </c>
      <c r="EE62" s="40">
        <v>4621.4017595307914</v>
      </c>
      <c r="EF62" s="36">
        <v>4538.7127338563669</v>
      </c>
      <c r="EG62" s="36">
        <v>4667.6721873215301</v>
      </c>
      <c r="EH62" s="36">
        <v>5413.9596873714518</v>
      </c>
      <c r="EI62" s="36">
        <v>4264.9163144547756</v>
      </c>
      <c r="EJ62" s="36">
        <v>5347.1556784347085</v>
      </c>
      <c r="EK62" s="36">
        <v>6178</v>
      </c>
      <c r="EL62" s="36">
        <v>7452.3460690668626</v>
      </c>
      <c r="EM62" s="36">
        <v>8126.48102189781</v>
      </c>
      <c r="EN62" s="36">
        <v>8498.4855852726632</v>
      </c>
      <c r="EO62" s="36">
        <v>8471.0263852242751</v>
      </c>
      <c r="EP62" s="53">
        <v>3669.7644151565073</v>
      </c>
      <c r="EQ62" s="40">
        <v>3293.5498357064621</v>
      </c>
      <c r="ER62" s="40">
        <v>3356.3024307518372</v>
      </c>
      <c r="ES62" s="40">
        <v>2252.3039559339009</v>
      </c>
      <c r="ET62" s="48">
        <v>2959.0138248847925</v>
      </c>
      <c r="EU62" s="40">
        <v>4224.2316269640141</v>
      </c>
      <c r="EV62" s="36">
        <v>4774.2132678132675</v>
      </c>
      <c r="EW62" s="36">
        <v>3597.4493062966917</v>
      </c>
      <c r="EX62" s="36">
        <v>7159.741603053435</v>
      </c>
      <c r="EY62" s="36">
        <v>6119.559895833333</v>
      </c>
      <c r="EZ62" s="36">
        <v>6467.4005837285658</v>
      </c>
      <c r="FA62" s="36">
        <v>6599</v>
      </c>
      <c r="FB62" s="36">
        <v>5503.6041531473065</v>
      </c>
      <c r="FC62" s="36">
        <v>6431.8324607329841</v>
      </c>
      <c r="FD62" s="36">
        <v>6198.7325850115549</v>
      </c>
      <c r="FE62" s="36">
        <v>6215.4514058679706</v>
      </c>
    </row>
    <row r="63" spans="1:161" s="20" customFormat="1" x14ac:dyDescent="0.2">
      <c r="A63" s="60" t="s">
        <v>62</v>
      </c>
      <c r="B63" s="41">
        <v>21.881084319305078</v>
      </c>
      <c r="C63" s="41">
        <v>20.880156601174509</v>
      </c>
      <c r="D63" s="41">
        <v>21.653909435581944</v>
      </c>
      <c r="E63" s="41">
        <v>20.736783682530874</v>
      </c>
      <c r="F63" s="41">
        <v>21.032377919320595</v>
      </c>
      <c r="G63" s="41">
        <v>20.995457238791229</v>
      </c>
      <c r="H63" s="38">
        <v>22.926829268292686</v>
      </c>
      <c r="I63" s="38">
        <v>21.682242990654206</v>
      </c>
      <c r="J63" s="38">
        <v>22.289085545722713</v>
      </c>
      <c r="K63" s="38">
        <v>22.462625370592317</v>
      </c>
      <c r="L63" s="38">
        <v>22.337962962962962</v>
      </c>
      <c r="M63" s="38">
        <v>21</v>
      </c>
      <c r="N63" s="38">
        <v>20.690224570673713</v>
      </c>
      <c r="O63" s="38">
        <v>20.926507731164911</v>
      </c>
      <c r="P63" s="38">
        <v>22.343976320927013</v>
      </c>
      <c r="Q63" s="38">
        <v>20.109005640408135</v>
      </c>
      <c r="R63" s="59">
        <v>74.674880219028068</v>
      </c>
      <c r="S63" s="41">
        <v>76.979166666666671</v>
      </c>
      <c r="T63" s="41">
        <v>79.055170135447639</v>
      </c>
      <c r="U63" s="41">
        <v>82.569421211107397</v>
      </c>
      <c r="V63" s="41">
        <v>83.81703470031546</v>
      </c>
      <c r="W63" s="41">
        <v>83.160865475070551</v>
      </c>
      <c r="X63" s="38">
        <v>89.116202945990182</v>
      </c>
      <c r="Y63" s="38">
        <v>90.301724137931032</v>
      </c>
      <c r="Z63" s="38">
        <v>91.132874536791945</v>
      </c>
      <c r="AA63" s="38">
        <v>91.828138163437231</v>
      </c>
      <c r="AB63" s="38">
        <v>89.538613372810261</v>
      </c>
      <c r="AC63" s="38">
        <v>91</v>
      </c>
      <c r="AD63" s="38">
        <v>90.183559457302479</v>
      </c>
      <c r="AE63" s="38">
        <v>93.111569031498377</v>
      </c>
      <c r="AF63" s="38">
        <v>89.656144306651626</v>
      </c>
      <c r="AG63" s="38">
        <v>94.327135203277663</v>
      </c>
      <c r="AH63" s="59">
        <v>30.663928815879533</v>
      </c>
      <c r="AI63" s="41">
        <v>25.3125</v>
      </c>
      <c r="AJ63" s="41">
        <v>25.437727122563597</v>
      </c>
      <c r="AK63" s="41">
        <v>28.002676480428235</v>
      </c>
      <c r="AL63" s="41">
        <v>27.381703470031542</v>
      </c>
      <c r="AM63" s="41">
        <v>26.528692380056444</v>
      </c>
      <c r="AN63" s="38">
        <v>21.794871794871796</v>
      </c>
      <c r="AO63" s="38">
        <v>20.320197044334975</v>
      </c>
      <c r="AP63" s="38">
        <v>22.075172048703017</v>
      </c>
      <c r="AQ63" s="38">
        <v>21.707385565852288</v>
      </c>
      <c r="AR63" s="38">
        <v>29.064890204786575</v>
      </c>
      <c r="AS63" s="38">
        <v>30</v>
      </c>
      <c r="AT63" s="38">
        <v>29.396115988294756</v>
      </c>
      <c r="AU63" s="38">
        <v>26.87665587282897</v>
      </c>
      <c r="AV63" s="38">
        <v>23.590755355129652</v>
      </c>
      <c r="AW63" s="38">
        <v>26.15820989599748</v>
      </c>
      <c r="AX63" s="59">
        <v>27.378507871321013</v>
      </c>
      <c r="AY63" s="41">
        <v>21.979166666666668</v>
      </c>
      <c r="AZ63" s="41">
        <v>25.536835150313841</v>
      </c>
      <c r="BA63" s="41">
        <v>24.99163599866176</v>
      </c>
      <c r="BB63" s="41">
        <v>23.470031545741325</v>
      </c>
      <c r="BC63" s="41">
        <v>21.605518971464409</v>
      </c>
      <c r="BD63" s="38">
        <v>19.121658483360612</v>
      </c>
      <c r="BE63" s="38">
        <v>18.903940886699509</v>
      </c>
      <c r="BF63" s="38">
        <v>24.775013234515615</v>
      </c>
      <c r="BG63" s="38">
        <v>24.34709351305813</v>
      </c>
      <c r="BH63" s="38">
        <v>25.832716506291636</v>
      </c>
      <c r="BI63" s="38">
        <v>26</v>
      </c>
      <c r="BJ63" s="38">
        <v>23.676509710029265</v>
      </c>
      <c r="BK63" s="38">
        <v>22.196055342949663</v>
      </c>
      <c r="BL63" s="38">
        <v>21.082299887260429</v>
      </c>
      <c r="BM63" s="38">
        <v>22.250236369366529</v>
      </c>
      <c r="BN63" s="59">
        <v>43.531827515400408</v>
      </c>
      <c r="BO63" s="41">
        <v>45</v>
      </c>
      <c r="BP63" s="41">
        <v>51.370994383878433</v>
      </c>
      <c r="BQ63" s="41">
        <v>53.964536634325867</v>
      </c>
      <c r="BR63" s="41">
        <v>53.470031545741328</v>
      </c>
      <c r="BS63" s="41">
        <v>51.865788648479153</v>
      </c>
      <c r="BT63" s="38">
        <v>62.493180578286967</v>
      </c>
      <c r="BU63" s="38">
        <v>67.672413793103445</v>
      </c>
      <c r="BV63" s="38">
        <v>69.931180518793013</v>
      </c>
      <c r="BW63" s="38">
        <v>76.017972479640548</v>
      </c>
      <c r="BX63" s="38">
        <v>67.999013076733277</v>
      </c>
      <c r="BY63" s="38">
        <v>72</v>
      </c>
      <c r="BZ63" s="38">
        <v>74.780526735834002</v>
      </c>
      <c r="CA63" s="38">
        <v>78.98145422431557</v>
      </c>
      <c r="CB63" s="38">
        <v>79.227733934611038</v>
      </c>
      <c r="CC63" s="38">
        <v>85.754806177119448</v>
      </c>
      <c r="CD63" s="59">
        <v>61.156741957563312</v>
      </c>
      <c r="CE63" s="41">
        <v>55.972222222222221</v>
      </c>
      <c r="CF63" s="41">
        <v>57.912124215394776</v>
      </c>
      <c r="CG63" s="41">
        <v>60.455001672800265</v>
      </c>
      <c r="CH63" s="41">
        <v>61.261829652996845</v>
      </c>
      <c r="CI63" s="41">
        <v>59.64252116650988</v>
      </c>
      <c r="CJ63" s="38">
        <v>60.611020185488272</v>
      </c>
      <c r="CK63" s="38">
        <v>58.89778325123153</v>
      </c>
      <c r="CL63" s="38">
        <v>65.404976177871887</v>
      </c>
      <c r="CM63" s="38">
        <v>60.516708789665827</v>
      </c>
      <c r="CN63" s="38">
        <v>63.459166049839624</v>
      </c>
      <c r="CO63" s="38">
        <v>65</v>
      </c>
      <c r="CP63" s="38">
        <v>64.937483373237555</v>
      </c>
      <c r="CQ63" s="38">
        <v>59.729172799528996</v>
      </c>
      <c r="CR63" s="38">
        <v>58.483652762119512</v>
      </c>
      <c r="CS63" s="38">
        <v>60.132366845256854</v>
      </c>
      <c r="CT63" s="59">
        <v>2685.828125</v>
      </c>
      <c r="CU63" s="41">
        <v>2589.9341563786006</v>
      </c>
      <c r="CV63" s="41">
        <v>3146.9701298701298</v>
      </c>
      <c r="CW63" s="41">
        <v>3281.615292712067</v>
      </c>
      <c r="CX63" s="41">
        <v>3345.0207373271887</v>
      </c>
      <c r="CY63" s="41">
        <v>3410.7423167848701</v>
      </c>
      <c r="CZ63" s="38">
        <v>3448.6758448060077</v>
      </c>
      <c r="DA63" s="38">
        <v>3610.3590909090908</v>
      </c>
      <c r="DB63" s="38">
        <v>4014.3117505995206</v>
      </c>
      <c r="DC63" s="38">
        <v>4385.0116429495474</v>
      </c>
      <c r="DD63" s="38">
        <v>4943.9388794567067</v>
      </c>
      <c r="DE63" s="38">
        <v>5042</v>
      </c>
      <c r="DF63" s="38">
        <v>4736.2117647058822</v>
      </c>
      <c r="DG63" s="38">
        <v>4845.9627601314351</v>
      </c>
      <c r="DH63" s="38">
        <v>4663.3321385902027</v>
      </c>
      <c r="DI63" s="38">
        <v>5928.6626506024095</v>
      </c>
      <c r="DJ63" s="59">
        <v>1561.52</v>
      </c>
      <c r="DK63" s="41">
        <v>1599.5134281200633</v>
      </c>
      <c r="DL63" s="41">
        <v>2110.8240620957308</v>
      </c>
      <c r="DM63" s="41">
        <v>2016.3239625167337</v>
      </c>
      <c r="DN63" s="41">
        <v>1733.3373655913979</v>
      </c>
      <c r="DO63" s="41">
        <v>1596.9695210449927</v>
      </c>
      <c r="DP63" s="38">
        <v>1843.6447931526391</v>
      </c>
      <c r="DQ63" s="38">
        <v>1833.628664495114</v>
      </c>
      <c r="DR63" s="38">
        <v>2213.9861111111113</v>
      </c>
      <c r="DS63" s="38">
        <v>2329.166089965398</v>
      </c>
      <c r="DT63" s="38">
        <v>2189.8901623686725</v>
      </c>
      <c r="DU63" s="38">
        <v>1700</v>
      </c>
      <c r="DV63" s="38">
        <v>1840.2528089887639</v>
      </c>
      <c r="DW63" s="38">
        <v>1889.5358090185675</v>
      </c>
      <c r="DX63" s="38">
        <v>2063.7994652406419</v>
      </c>
      <c r="DY63" s="38">
        <v>2037.0056657223795</v>
      </c>
      <c r="DZ63" s="59">
        <v>5161.2861635220124</v>
      </c>
      <c r="EA63" s="41">
        <v>5026.4930555555557</v>
      </c>
      <c r="EB63" s="41">
        <v>5835.3974276527333</v>
      </c>
      <c r="EC63" s="41">
        <v>6317.9801611903285</v>
      </c>
      <c r="ED63" s="41">
        <v>6486.171681415929</v>
      </c>
      <c r="EE63" s="41">
        <v>7490.8960096735191</v>
      </c>
      <c r="EF63" s="38">
        <v>6170.4552597119164</v>
      </c>
      <c r="EG63" s="38">
        <v>5854.2320291173792</v>
      </c>
      <c r="EH63" s="38">
        <v>6182.2089326267978</v>
      </c>
      <c r="EI63" s="38">
        <v>7303.2101957886962</v>
      </c>
      <c r="EJ63" s="38">
        <v>9769.815674891146</v>
      </c>
      <c r="EK63" s="38">
        <v>9256</v>
      </c>
      <c r="EL63" s="38">
        <v>9243.282817502668</v>
      </c>
      <c r="EM63" s="38">
        <v>10276.676854267611</v>
      </c>
      <c r="EN63" s="38">
        <v>10951.809320526503</v>
      </c>
      <c r="EO63" s="38">
        <v>10886.042263873576</v>
      </c>
      <c r="EP63" s="59">
        <v>4309.4986010072744</v>
      </c>
      <c r="EQ63" s="41">
        <v>3784.4317617866004</v>
      </c>
      <c r="ER63" s="41">
        <v>4046.0193953223047</v>
      </c>
      <c r="ES63" s="41">
        <v>4151.9059214167128</v>
      </c>
      <c r="ET63" s="49">
        <v>4814.6374871266735</v>
      </c>
      <c r="EU63" s="41">
        <v>5839.9989484752896</v>
      </c>
      <c r="EV63" s="38">
        <v>6244.7502250225025</v>
      </c>
      <c r="EW63" s="38">
        <v>5626.8886565603761</v>
      </c>
      <c r="EX63" s="38">
        <v>6041.4204775394574</v>
      </c>
      <c r="EY63" s="38">
        <v>7460.7549883990723</v>
      </c>
      <c r="EZ63" s="38">
        <v>6234.2923794712287</v>
      </c>
      <c r="FA63" s="38">
        <v>6312</v>
      </c>
      <c r="FB63" s="38">
        <v>6972.3600983203605</v>
      </c>
      <c r="FC63" s="38">
        <v>7226.4716609167081</v>
      </c>
      <c r="FD63" s="38">
        <v>8289.8419277108442</v>
      </c>
      <c r="FE63" s="38">
        <v>8116.1420335429766</v>
      </c>
    </row>
    <row r="64" spans="1:161" s="20" customFormat="1" x14ac:dyDescent="0.2">
      <c r="A64" s="58" t="s">
        <v>66</v>
      </c>
      <c r="B64" s="41">
        <v>7.9085760517799351</v>
      </c>
      <c r="C64" s="41">
        <v>6.689297124600639</v>
      </c>
      <c r="D64" s="41">
        <v>9.4552529182879379</v>
      </c>
      <c r="E64" s="41">
        <v>9.1470474720185262</v>
      </c>
      <c r="F64" s="41">
        <v>7.7107471034758293</v>
      </c>
      <c r="G64" s="41">
        <v>19.089810712847363</v>
      </c>
      <c r="H64" s="38">
        <v>9.6324951644100576</v>
      </c>
      <c r="I64" s="38">
        <v>17.584905660377359</v>
      </c>
      <c r="J64" s="38">
        <v>12.517033287911234</v>
      </c>
      <c r="K64" s="38">
        <v>6.4635813317711381</v>
      </c>
      <c r="L64" s="38">
        <v>9.7064989517819704</v>
      </c>
      <c r="M64" s="38">
        <v>9</v>
      </c>
      <c r="N64" s="38">
        <v>7.0201803349076854</v>
      </c>
      <c r="O64" s="38">
        <v>4.2001235330450895</v>
      </c>
      <c r="P64" s="38">
        <v>5.1146010186757209</v>
      </c>
      <c r="Q64" s="38">
        <v>4.3865508795368511</v>
      </c>
      <c r="R64" s="59">
        <v>100</v>
      </c>
      <c r="S64" s="41">
        <v>50.149253731343279</v>
      </c>
      <c r="T64" s="41">
        <v>61.111111111111114</v>
      </c>
      <c r="U64" s="41">
        <v>35.021097046413502</v>
      </c>
      <c r="V64" s="41">
        <v>39.896373056994818</v>
      </c>
      <c r="W64" s="41">
        <v>41.877637130801688</v>
      </c>
      <c r="X64" s="38">
        <v>73.895582329317264</v>
      </c>
      <c r="Y64" s="38">
        <v>57.939914163090137</v>
      </c>
      <c r="Z64" s="38">
        <v>74.961119751166407</v>
      </c>
      <c r="AA64" s="38">
        <v>63.141993957703924</v>
      </c>
      <c r="AB64" s="38">
        <v>68.250539956803465</v>
      </c>
      <c r="AC64" s="38">
        <v>73</v>
      </c>
      <c r="AD64" s="38">
        <v>82.262996941896034</v>
      </c>
      <c r="AE64" s="38">
        <v>85.784313725490193</v>
      </c>
      <c r="AF64" s="38">
        <v>89.626556016597519</v>
      </c>
      <c r="AG64" s="38">
        <v>85.279187817258887</v>
      </c>
      <c r="AH64" s="59">
        <v>57.544757033248082</v>
      </c>
      <c r="AI64" s="41">
        <v>50.149253731343279</v>
      </c>
      <c r="AJ64" s="41">
        <v>43.415637860082306</v>
      </c>
      <c r="AK64" s="41">
        <v>26.582278481012654</v>
      </c>
      <c r="AL64" s="41">
        <v>39.896373056994818</v>
      </c>
      <c r="AM64" s="41">
        <v>41.877637130801688</v>
      </c>
      <c r="AN64" s="38">
        <v>70.682730923694777</v>
      </c>
      <c r="AO64" s="38">
        <v>42.596566523605148</v>
      </c>
      <c r="AP64" s="38">
        <v>37.791601866251945</v>
      </c>
      <c r="AQ64" s="38">
        <v>63.141993957703924</v>
      </c>
      <c r="AR64" s="38">
        <v>25.053995680345569</v>
      </c>
      <c r="AS64" s="38">
        <v>66</v>
      </c>
      <c r="AT64" s="38">
        <v>64.22018348623854</v>
      </c>
      <c r="AU64" s="38">
        <v>70.588235294117652</v>
      </c>
      <c r="AV64" s="38">
        <v>73.029045643153523</v>
      </c>
      <c r="AW64" s="38">
        <v>63.959390862944169</v>
      </c>
      <c r="AX64" s="59">
        <v>2.0460358056265986</v>
      </c>
      <c r="AY64" s="41">
        <v>43.880597014925371</v>
      </c>
      <c r="AZ64" s="41">
        <v>7.8189300411522638</v>
      </c>
      <c r="BA64" s="41">
        <v>31.645569620253166</v>
      </c>
      <c r="BB64" s="41">
        <v>31.347150259067359</v>
      </c>
      <c r="BC64" s="41">
        <v>0</v>
      </c>
      <c r="BD64" s="38">
        <v>55.823293172690761</v>
      </c>
      <c r="BE64" s="38">
        <v>43.884120171673821</v>
      </c>
      <c r="BF64" s="38">
        <v>13.374805598755831</v>
      </c>
      <c r="BG64" s="38">
        <v>45.9214501510574</v>
      </c>
      <c r="BH64" s="38">
        <v>3.8876889848812093</v>
      </c>
      <c r="BI64" s="38">
        <v>7</v>
      </c>
      <c r="BJ64" s="38">
        <v>2.7522935779816518</v>
      </c>
      <c r="BK64" s="38">
        <v>9.3137254901960791</v>
      </c>
      <c r="BL64" s="38">
        <v>6.2240663900414939</v>
      </c>
      <c r="BM64" s="38">
        <v>4.0609137055837561</v>
      </c>
      <c r="BN64" s="59">
        <v>8.9514066496163682</v>
      </c>
      <c r="BO64" s="41">
        <v>48.656716417910445</v>
      </c>
      <c r="BP64" s="41">
        <v>10.08230452674897</v>
      </c>
      <c r="BQ64" s="41">
        <v>7.3839662447257384</v>
      </c>
      <c r="BR64" s="41">
        <v>29.792746113989637</v>
      </c>
      <c r="BS64" s="41">
        <v>6.1181434599156121</v>
      </c>
      <c r="BT64" s="38">
        <v>24.096385542168676</v>
      </c>
      <c r="BU64" s="38">
        <v>14.27038626609442</v>
      </c>
      <c r="BV64" s="38">
        <v>11.041990668740279</v>
      </c>
      <c r="BW64" s="38">
        <v>16.918429003021149</v>
      </c>
      <c r="BX64" s="38">
        <v>1.079913606911447</v>
      </c>
      <c r="BY64" s="38">
        <v>15</v>
      </c>
      <c r="BZ64" s="38">
        <v>8.5626911314984699</v>
      </c>
      <c r="CA64" s="38">
        <v>5.8823529411764701</v>
      </c>
      <c r="CB64" s="38">
        <v>11.618257261410788</v>
      </c>
      <c r="CC64" s="38">
        <v>14.720812182741117</v>
      </c>
      <c r="CD64" s="59">
        <v>31.45780051150895</v>
      </c>
      <c r="CE64" s="41">
        <v>34.92537313432836</v>
      </c>
      <c r="CF64" s="41">
        <v>34.156378600823047</v>
      </c>
      <c r="CG64" s="41">
        <v>14.345991561181433</v>
      </c>
      <c r="CH64" s="41">
        <v>36.269430051813472</v>
      </c>
      <c r="CI64" s="41">
        <v>8.1223628691983123</v>
      </c>
      <c r="CJ64" s="38">
        <v>67.269076305220892</v>
      </c>
      <c r="CK64" s="38">
        <v>32.29613733905579</v>
      </c>
      <c r="CL64" s="38">
        <v>12.752721617418352</v>
      </c>
      <c r="CM64" s="38">
        <v>9.0634441087613293</v>
      </c>
      <c r="CN64" s="38">
        <v>25.053995680345569</v>
      </c>
      <c r="CO64" s="38">
        <v>21</v>
      </c>
      <c r="CP64" s="38">
        <v>40.978593272171253</v>
      </c>
      <c r="CQ64" s="38">
        <v>55.882352941176471</v>
      </c>
      <c r="CR64" s="38">
        <v>55.601659751037346</v>
      </c>
      <c r="CS64" s="38">
        <v>42.639593908629443</v>
      </c>
      <c r="CT64" s="59">
        <v>6250</v>
      </c>
      <c r="CU64" s="41">
        <v>3125</v>
      </c>
      <c r="CV64" s="41">
        <v>1847</v>
      </c>
      <c r="CW64" s="41">
        <v>1500</v>
      </c>
      <c r="CX64" s="41">
        <v>5125</v>
      </c>
      <c r="CY64" s="41">
        <v>3625</v>
      </c>
      <c r="CZ64" s="38">
        <v>2845</v>
      </c>
      <c r="DA64" s="38">
        <v>3738</v>
      </c>
      <c r="DB64" s="38">
        <v>3795</v>
      </c>
      <c r="DC64" s="38">
        <v>1965.5215311004786</v>
      </c>
      <c r="DD64" s="38">
        <v>2293.3189655172414</v>
      </c>
      <c r="DE64" s="38">
        <v>2286</v>
      </c>
      <c r="DF64" s="38">
        <v>2561.7809523809524</v>
      </c>
      <c r="DG64" s="38">
        <v>4486.9236111111113</v>
      </c>
      <c r="DH64" s="38">
        <v>5040.051136363636</v>
      </c>
      <c r="DI64" s="38">
        <v>5041.4603174603171</v>
      </c>
      <c r="DJ64" s="59">
        <v>2000</v>
      </c>
      <c r="DK64" s="41">
        <v>2000</v>
      </c>
      <c r="DL64" s="41">
        <v>845</v>
      </c>
      <c r="DM64" s="41">
        <v>750</v>
      </c>
      <c r="DN64" s="41">
        <v>1000</v>
      </c>
      <c r="DO64" s="126">
        <v>950</v>
      </c>
      <c r="DP64" s="38">
        <v>900</v>
      </c>
      <c r="DQ64" s="38">
        <v>3500</v>
      </c>
      <c r="DR64" s="38">
        <v>1113</v>
      </c>
      <c r="DS64" s="38">
        <v>469.01315789473682</v>
      </c>
      <c r="DT64" s="38">
        <v>563</v>
      </c>
      <c r="DU64" s="38">
        <v>739</v>
      </c>
      <c r="DV64" s="38">
        <v>448.77777777777777</v>
      </c>
      <c r="DW64" s="38">
        <v>1613.4736842105262</v>
      </c>
      <c r="DX64" s="38">
        <v>1302</v>
      </c>
      <c r="DY64" s="38">
        <v>868.25</v>
      </c>
      <c r="DZ64" s="59">
        <v>1300</v>
      </c>
      <c r="EA64" s="41">
        <v>1500</v>
      </c>
      <c r="EB64" s="41">
        <v>1052</v>
      </c>
      <c r="EC64" s="41">
        <v>500</v>
      </c>
      <c r="ED64" s="41">
        <v>1000</v>
      </c>
      <c r="EE64" s="41">
        <v>2746</v>
      </c>
      <c r="EF64" s="38">
        <v>1200</v>
      </c>
      <c r="EG64" s="38">
        <v>1220</v>
      </c>
      <c r="EH64" s="38">
        <v>1082</v>
      </c>
      <c r="EI64" s="38">
        <v>362.19642857142856</v>
      </c>
      <c r="EJ64" s="38">
        <v>436</v>
      </c>
      <c r="EK64" s="38">
        <v>3266</v>
      </c>
      <c r="EL64" s="38">
        <v>5804.6071428571431</v>
      </c>
      <c r="EM64" s="38">
        <v>15316.666666666666</v>
      </c>
      <c r="EN64" s="38">
        <v>9733.0714285714294</v>
      </c>
      <c r="EO64" s="38">
        <v>10964.206896551725</v>
      </c>
      <c r="EP64" s="59">
        <v>11850</v>
      </c>
      <c r="EQ64" s="41">
        <v>3875</v>
      </c>
      <c r="ER64" s="41">
        <v>2386</v>
      </c>
      <c r="ES64" s="41">
        <v>2000</v>
      </c>
      <c r="ET64" s="49">
        <v>3500</v>
      </c>
      <c r="EU64" s="41">
        <v>3625</v>
      </c>
      <c r="EV64" s="38">
        <v>2300</v>
      </c>
      <c r="EW64" s="38">
        <v>4587</v>
      </c>
      <c r="EX64" s="38">
        <v>3261</v>
      </c>
      <c r="EY64" s="38">
        <v>3498.3333333333335</v>
      </c>
      <c r="EZ64" s="38">
        <v>1832.9741379310344</v>
      </c>
      <c r="FA64" s="38">
        <v>2620</v>
      </c>
      <c r="FB64" s="38">
        <v>2988.5597014925374</v>
      </c>
      <c r="FC64" s="38">
        <v>5474.333333333333</v>
      </c>
      <c r="FD64" s="38">
        <v>5592.2313432835817</v>
      </c>
      <c r="FE64" s="141">
        <v>5945.1904761904761</v>
      </c>
    </row>
    <row r="65" spans="2:161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5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36"/>
      <c r="AW65" s="36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5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</row>
    <row r="66" spans="2:161" ht="188.25" customHeight="1" x14ac:dyDescent="0.2">
      <c r="B66" s="47" t="s">
        <v>73</v>
      </c>
      <c r="C66" s="47" t="s">
        <v>77</v>
      </c>
      <c r="D66" s="47" t="s">
        <v>80</v>
      </c>
      <c r="E66" s="47" t="s">
        <v>87</v>
      </c>
      <c r="F66" s="47" t="s">
        <v>88</v>
      </c>
      <c r="G66" s="47" t="s">
        <v>89</v>
      </c>
      <c r="H66" s="46" t="s">
        <v>75</v>
      </c>
      <c r="I66" s="46" t="s">
        <v>81</v>
      </c>
      <c r="J66" s="46" t="s">
        <v>82</v>
      </c>
      <c r="K66" s="46" t="s">
        <v>92</v>
      </c>
      <c r="L66" s="46" t="s">
        <v>103</v>
      </c>
      <c r="M66" s="123" t="s">
        <v>105</v>
      </c>
      <c r="N66" s="123" t="s">
        <v>106</v>
      </c>
      <c r="O66" s="123" t="s">
        <v>112</v>
      </c>
      <c r="P66" s="123" t="s">
        <v>114</v>
      </c>
      <c r="Q66" s="123" t="s">
        <v>117</v>
      </c>
      <c r="R66" s="25"/>
      <c r="S66" s="42"/>
      <c r="T66" s="42"/>
      <c r="U66" s="42"/>
      <c r="V66" s="42"/>
      <c r="W66" s="42"/>
      <c r="X66" s="28"/>
      <c r="Y66" s="28"/>
      <c r="Z66" s="28"/>
      <c r="AA66" s="46"/>
      <c r="AB66" s="46"/>
      <c r="AC66" s="46"/>
      <c r="AD66" s="46"/>
      <c r="AE66" s="46"/>
      <c r="AF66" s="46"/>
      <c r="AG66" s="46"/>
      <c r="AH66" s="27"/>
      <c r="AI66" s="42"/>
      <c r="AJ66" s="42"/>
      <c r="AK66" s="42"/>
      <c r="AL66" s="42"/>
      <c r="AM66" s="42"/>
      <c r="AN66" s="28"/>
      <c r="AO66" s="28"/>
      <c r="AP66" s="28"/>
      <c r="AQ66" s="46"/>
      <c r="AR66" s="46"/>
      <c r="AS66" s="46"/>
      <c r="AT66" s="46"/>
      <c r="AU66" s="46"/>
      <c r="AV66" s="36"/>
      <c r="AW66" s="36"/>
      <c r="AX66" s="27"/>
      <c r="AY66" s="42"/>
      <c r="AZ66" s="42"/>
      <c r="BA66" s="42"/>
      <c r="BB66" s="42"/>
      <c r="BC66" s="42"/>
      <c r="BD66" s="28"/>
      <c r="BE66" s="28"/>
      <c r="BF66" s="28"/>
      <c r="BG66" s="46"/>
      <c r="BH66" s="46"/>
      <c r="BI66" s="46"/>
      <c r="BJ66" s="46"/>
      <c r="BK66" s="46"/>
      <c r="BL66" s="46"/>
      <c r="BM66" s="46"/>
      <c r="BN66" s="27"/>
      <c r="BO66" s="42"/>
      <c r="BP66" s="42"/>
      <c r="BQ66" s="42"/>
      <c r="BR66" s="42"/>
      <c r="BS66" s="42"/>
      <c r="BT66" s="28"/>
      <c r="BU66" s="28"/>
      <c r="BV66" s="28"/>
      <c r="BW66" s="46"/>
      <c r="BX66" s="46"/>
      <c r="BY66" s="46"/>
      <c r="BZ66" s="46"/>
      <c r="CA66" s="46"/>
      <c r="CB66" s="46"/>
      <c r="CC66" s="46"/>
      <c r="CD66" s="27"/>
      <c r="CE66" s="42"/>
      <c r="CF66" s="42"/>
      <c r="CG66" s="42"/>
      <c r="CH66" s="42"/>
      <c r="CI66" s="42"/>
      <c r="CJ66" s="28"/>
      <c r="CK66" s="28"/>
      <c r="CL66" s="28"/>
      <c r="CM66" s="46"/>
      <c r="CN66" s="46"/>
      <c r="CO66" s="46"/>
      <c r="CP66" s="46"/>
      <c r="CQ66" s="46"/>
      <c r="CR66" s="46"/>
      <c r="CS66" s="46"/>
      <c r="CT66" s="25"/>
      <c r="CU66" s="42"/>
      <c r="CV66" s="42"/>
      <c r="CW66" s="42"/>
      <c r="CX66" s="42"/>
      <c r="CY66" s="42"/>
      <c r="CZ66" s="28"/>
      <c r="DA66" s="28"/>
      <c r="DB66" s="28"/>
      <c r="DC66" s="46"/>
      <c r="DD66" s="46"/>
      <c r="DE66" s="46"/>
      <c r="DF66" s="46"/>
      <c r="DG66" s="46"/>
      <c r="DH66" s="46"/>
      <c r="DI66" s="46"/>
      <c r="DJ66" s="27"/>
      <c r="DK66" s="42"/>
      <c r="DL66" s="42"/>
      <c r="DM66" s="42"/>
      <c r="DN66" s="42"/>
      <c r="DO66" s="42"/>
      <c r="DP66" s="28"/>
      <c r="DQ66" s="28"/>
      <c r="DR66" s="28"/>
      <c r="DS66" s="46"/>
      <c r="DT66" s="46"/>
      <c r="DU66" s="46"/>
      <c r="DV66" s="46"/>
      <c r="DW66" s="46"/>
      <c r="DX66" s="46"/>
      <c r="DY66" s="46"/>
      <c r="DZ66" s="27"/>
      <c r="EA66" s="42"/>
      <c r="EB66" s="42"/>
      <c r="EC66" s="42"/>
      <c r="ED66" s="42"/>
      <c r="EE66" s="42"/>
      <c r="EF66" s="28"/>
      <c r="EG66" s="28"/>
      <c r="EH66" s="28"/>
      <c r="EI66" s="46"/>
      <c r="EJ66" s="46"/>
      <c r="EK66" s="46"/>
      <c r="EL66" s="46"/>
      <c r="EM66" s="46"/>
      <c r="EN66" s="46"/>
      <c r="EO66" s="46"/>
      <c r="EP66" s="27"/>
      <c r="EQ66" s="42"/>
      <c r="ER66" s="42"/>
      <c r="ES66" s="42"/>
      <c r="ET66" s="42"/>
      <c r="EU66" s="42"/>
      <c r="EV66" s="28"/>
      <c r="EW66" s="28"/>
      <c r="EX66" s="28"/>
      <c r="EY66" s="46"/>
      <c r="EZ66" s="46"/>
      <c r="FA66" s="46"/>
      <c r="FB66" s="46"/>
      <c r="FC66" s="46"/>
      <c r="FD66" s="46"/>
      <c r="FE66" s="46"/>
    </row>
    <row r="67" spans="2:161" ht="78" customHeight="1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5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38"/>
      <c r="AW67" s="36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5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</row>
    <row r="68" spans="2:161" s="15" customFormat="1" ht="23.25" customHeight="1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29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9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8"/>
      <c r="AW68" s="36"/>
      <c r="AX68" s="29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29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29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29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29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29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29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</row>
    <row r="69" spans="2:161" x14ac:dyDescent="0.2">
      <c r="AV69" s="27"/>
      <c r="AW69" s="27"/>
    </row>
    <row r="70" spans="2:161" x14ac:dyDescent="0.2">
      <c r="AV70" s="46"/>
      <c r="AW70" s="46"/>
    </row>
    <row r="71" spans="2:161" x14ac:dyDescent="0.2">
      <c r="AV71" s="27"/>
      <c r="AW71" s="27"/>
    </row>
    <row r="72" spans="2:161" x14ac:dyDescent="0.2">
      <c r="AV72" s="30"/>
      <c r="AW72" s="30"/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FE68"/>
  <sheetViews>
    <sheetView workbookViewId="0">
      <pane xSplit="1" ySplit="4" topLeftCell="BC6" activePane="bottomRight" state="frozen"/>
      <selection pane="topRight" activeCell="B1" sqref="B1"/>
      <selection pane="bottomLeft" activeCell="A5" sqref="A5"/>
      <selection pane="bottomRight" activeCell="BH34" sqref="BH34"/>
    </sheetView>
  </sheetViews>
  <sheetFormatPr defaultRowHeight="12.75" x14ac:dyDescent="0.2"/>
  <cols>
    <col min="1" max="1" width="18.28515625" style="2" customWidth="1"/>
    <col min="2" max="2" width="8.5703125" style="2" customWidth="1"/>
    <col min="3" max="7" width="8.5703125" style="20" customWidth="1"/>
    <col min="8" max="17" width="8.42578125" style="20" customWidth="1"/>
    <col min="18" max="18" width="8" style="2" bestFit="1" customWidth="1"/>
    <col min="19" max="23" width="8.5703125" style="20" customWidth="1"/>
    <col min="24" max="33" width="8.42578125" style="20" customWidth="1"/>
    <col min="34" max="34" width="7.5703125" style="20" customWidth="1"/>
    <col min="35" max="39" width="8.5703125" style="20" customWidth="1"/>
    <col min="40" max="49" width="8.42578125" style="20" customWidth="1"/>
    <col min="50" max="50" width="7.5703125" style="20" customWidth="1"/>
    <col min="51" max="55" width="8.5703125" style="20" customWidth="1"/>
    <col min="56" max="65" width="8.42578125" style="20" customWidth="1"/>
    <col min="66" max="66" width="7.5703125" style="20" customWidth="1"/>
    <col min="67" max="71" width="8.5703125" style="20" customWidth="1"/>
    <col min="72" max="81" width="8.42578125" style="20" customWidth="1"/>
    <col min="82" max="82" width="7.5703125" style="20" customWidth="1"/>
    <col min="83" max="87" width="8.5703125" style="20" customWidth="1"/>
    <col min="88" max="97" width="8.42578125" style="20" customWidth="1"/>
    <col min="98" max="98" width="9.5703125" style="2" bestFit="1" customWidth="1"/>
    <col min="99" max="103" width="8.5703125" style="20" customWidth="1"/>
    <col min="104" max="113" width="8.42578125" style="20" customWidth="1"/>
    <col min="114" max="114" width="7.5703125" style="20" customWidth="1"/>
    <col min="115" max="119" width="8.5703125" style="20" customWidth="1"/>
    <col min="120" max="129" width="8.42578125" style="20" customWidth="1"/>
    <col min="130" max="130" width="7.5703125" style="20" customWidth="1"/>
    <col min="131" max="135" width="8.5703125" style="20" customWidth="1"/>
    <col min="136" max="146" width="8.42578125" style="20" customWidth="1"/>
    <col min="147" max="151" width="8.5703125" style="20" customWidth="1"/>
    <col min="152" max="161" width="8.42578125" style="20" customWidth="1"/>
  </cols>
  <sheetData>
    <row r="1" spans="1:161" x14ac:dyDescent="0.2">
      <c r="A1" s="44" t="s">
        <v>1</v>
      </c>
      <c r="H1" s="1"/>
      <c r="K1" s="1"/>
      <c r="X1" s="1"/>
      <c r="AA1" s="1"/>
      <c r="AN1" s="1"/>
      <c r="AQ1" s="1"/>
      <c r="BD1" s="1"/>
      <c r="BG1" s="1"/>
      <c r="BT1" s="1"/>
      <c r="BW1" s="1"/>
      <c r="CJ1" s="1"/>
      <c r="CM1" s="1"/>
      <c r="CZ1" s="1"/>
      <c r="DC1" s="1"/>
      <c r="DP1" s="1"/>
      <c r="DS1" s="1"/>
      <c r="EF1" s="1"/>
      <c r="EI1" s="1"/>
      <c r="EV1" s="1"/>
      <c r="EW1" s="1"/>
      <c r="FD1" s="1"/>
      <c r="FE1" s="1"/>
    </row>
    <row r="2" spans="1:161" x14ac:dyDescent="0.2">
      <c r="A2" s="32"/>
      <c r="B2" s="3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2" t="s">
        <v>2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4"/>
      <c r="CN2" s="23"/>
      <c r="CO2" s="23"/>
      <c r="CP2" s="23"/>
      <c r="CQ2" s="23"/>
      <c r="CR2" s="23"/>
      <c r="CS2" s="23"/>
      <c r="CT2" s="32" t="s">
        <v>3</v>
      </c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1"/>
      <c r="FE2" s="1"/>
    </row>
    <row r="3" spans="1:161" ht="25.5" x14ac:dyDescent="0.2">
      <c r="A3" s="39"/>
      <c r="B3" s="39" t="s">
        <v>90</v>
      </c>
      <c r="C3" s="33"/>
      <c r="D3" s="45"/>
      <c r="E3" s="45"/>
      <c r="F3" s="45"/>
      <c r="G3" s="45"/>
      <c r="H3" s="8"/>
      <c r="I3" s="8"/>
      <c r="J3" s="8"/>
      <c r="K3" s="8"/>
      <c r="L3" s="8"/>
      <c r="M3" s="8"/>
      <c r="N3" s="8"/>
      <c r="O3" s="8"/>
      <c r="P3" s="8"/>
      <c r="Q3" s="8"/>
      <c r="R3" s="19" t="s">
        <v>4</v>
      </c>
      <c r="S3" s="33"/>
      <c r="T3" s="45"/>
      <c r="U3" s="45"/>
      <c r="V3" s="45"/>
      <c r="W3" s="45"/>
      <c r="X3" s="8"/>
      <c r="Y3" s="8"/>
      <c r="Z3" s="8"/>
      <c r="AA3" s="8"/>
      <c r="AB3" s="8"/>
      <c r="AC3" s="8"/>
      <c r="AD3" s="8"/>
      <c r="AE3" s="8"/>
      <c r="AF3" s="8"/>
      <c r="AG3" s="8"/>
      <c r="AH3" s="21" t="s">
        <v>5</v>
      </c>
      <c r="AI3" s="33"/>
      <c r="AJ3" s="45"/>
      <c r="AK3" s="45"/>
      <c r="AL3" s="45"/>
      <c r="AM3" s="45"/>
      <c r="AN3" s="8"/>
      <c r="AO3" s="8"/>
      <c r="AP3" s="8"/>
      <c r="AQ3" s="8"/>
      <c r="AR3" s="8"/>
      <c r="AS3" s="8"/>
      <c r="AT3" s="8"/>
      <c r="AU3" s="8"/>
      <c r="AV3" s="8"/>
      <c r="AW3" s="8"/>
      <c r="AX3" s="22" t="s">
        <v>30</v>
      </c>
      <c r="AY3" s="33"/>
      <c r="AZ3" s="45"/>
      <c r="BA3" s="45"/>
      <c r="BB3" s="45"/>
      <c r="BC3" s="45"/>
      <c r="BD3" s="8"/>
      <c r="BE3" s="8"/>
      <c r="BF3" s="8"/>
      <c r="BG3" s="8"/>
      <c r="BH3" s="8"/>
      <c r="BI3" s="8"/>
      <c r="BJ3" s="8"/>
      <c r="BK3" s="8"/>
      <c r="BL3" s="8"/>
      <c r="BM3" s="8"/>
      <c r="BN3" s="22" t="s">
        <v>31</v>
      </c>
      <c r="BO3" s="33"/>
      <c r="BP3" s="45"/>
      <c r="BQ3" s="45"/>
      <c r="BR3" s="45"/>
      <c r="BS3" s="45"/>
      <c r="BT3" s="8"/>
      <c r="BU3" s="8"/>
      <c r="BV3" s="8"/>
      <c r="BW3" s="8"/>
      <c r="BX3" s="8"/>
      <c r="BY3" s="8"/>
      <c r="BZ3" s="8"/>
      <c r="CA3" s="8"/>
      <c r="CB3" s="8"/>
      <c r="CC3" s="8"/>
      <c r="CD3" s="43" t="s">
        <v>6</v>
      </c>
      <c r="CE3" s="33"/>
      <c r="CF3" s="45"/>
      <c r="CG3" s="45"/>
      <c r="CH3" s="45"/>
      <c r="CI3" s="45"/>
      <c r="CJ3" s="8"/>
      <c r="CK3" s="8"/>
      <c r="CL3" s="8"/>
      <c r="CM3" s="8"/>
      <c r="CN3" s="8"/>
      <c r="CO3" s="8"/>
      <c r="CP3" s="8"/>
      <c r="CQ3" s="8"/>
      <c r="CR3" s="8"/>
      <c r="CS3" s="8"/>
      <c r="CT3" s="19" t="s">
        <v>5</v>
      </c>
      <c r="CU3" s="33"/>
      <c r="CV3" s="45"/>
      <c r="CW3" s="45"/>
      <c r="CX3" s="45"/>
      <c r="CY3" s="45"/>
      <c r="CZ3" s="8"/>
      <c r="DA3" s="8"/>
      <c r="DB3" s="8"/>
      <c r="DC3" s="8"/>
      <c r="DD3" s="8"/>
      <c r="DE3" s="8"/>
      <c r="DF3" s="8"/>
      <c r="DG3" s="8"/>
      <c r="DH3" s="8"/>
      <c r="DI3" s="8"/>
      <c r="DJ3" s="21" t="s">
        <v>30</v>
      </c>
      <c r="DK3" s="33"/>
      <c r="DL3" s="45"/>
      <c r="DM3" s="45"/>
      <c r="DN3" s="45"/>
      <c r="DO3" s="45"/>
      <c r="DP3" s="8"/>
      <c r="DQ3" s="8"/>
      <c r="DR3" s="8"/>
      <c r="DS3" s="8"/>
      <c r="DT3" s="8"/>
      <c r="DU3" s="8"/>
      <c r="DV3" s="8"/>
      <c r="DW3" s="8"/>
      <c r="DX3" s="8"/>
      <c r="DY3" s="8"/>
      <c r="DZ3" s="22" t="s">
        <v>31</v>
      </c>
      <c r="EA3" s="33"/>
      <c r="EB3" s="45"/>
      <c r="EC3" s="45"/>
      <c r="ED3" s="45"/>
      <c r="EE3" s="45"/>
      <c r="EF3" s="8"/>
      <c r="EG3" s="8"/>
      <c r="EH3" s="8"/>
      <c r="EI3" s="8"/>
      <c r="EJ3" s="8"/>
      <c r="EK3" s="8"/>
      <c r="EL3" s="8"/>
      <c r="EM3" s="8"/>
      <c r="EN3" s="8"/>
      <c r="EO3" s="8"/>
      <c r="EP3" s="22" t="s">
        <v>6</v>
      </c>
      <c r="EQ3" s="33"/>
      <c r="ER3" s="45"/>
      <c r="ES3" s="45"/>
      <c r="ET3" s="45"/>
      <c r="EU3" s="45"/>
      <c r="EV3" s="8"/>
      <c r="EW3" s="8"/>
      <c r="EX3" s="8"/>
      <c r="EY3" s="8"/>
      <c r="EZ3" s="8"/>
      <c r="FA3" s="8"/>
      <c r="FB3" s="8"/>
      <c r="FC3" s="8"/>
      <c r="FD3" s="145"/>
      <c r="FE3" s="145"/>
    </row>
    <row r="4" spans="1:161" x14ac:dyDescent="0.2">
      <c r="A4" s="16"/>
      <c r="B4" s="16" t="s">
        <v>72</v>
      </c>
      <c r="C4" s="18" t="s">
        <v>76</v>
      </c>
      <c r="D4" s="18" t="s">
        <v>79</v>
      </c>
      <c r="E4" s="18" t="s">
        <v>84</v>
      </c>
      <c r="F4" s="18" t="s">
        <v>85</v>
      </c>
      <c r="G4" s="18" t="s">
        <v>86</v>
      </c>
      <c r="H4" s="18" t="s">
        <v>74</v>
      </c>
      <c r="I4" s="18" t="s">
        <v>78</v>
      </c>
      <c r="J4" s="18" t="s">
        <v>83</v>
      </c>
      <c r="K4" s="120" t="s">
        <v>91</v>
      </c>
      <c r="L4" s="120" t="s">
        <v>102</v>
      </c>
      <c r="M4" s="120" t="s">
        <v>104</v>
      </c>
      <c r="N4" s="120" t="s">
        <v>107</v>
      </c>
      <c r="O4" s="120" t="s">
        <v>108</v>
      </c>
      <c r="P4" s="120" t="s">
        <v>113</v>
      </c>
      <c r="Q4" s="132" t="s">
        <v>115</v>
      </c>
      <c r="R4" s="16" t="s">
        <v>72</v>
      </c>
      <c r="S4" s="18" t="s">
        <v>76</v>
      </c>
      <c r="T4" s="18" t="s">
        <v>79</v>
      </c>
      <c r="U4" s="18" t="s">
        <v>84</v>
      </c>
      <c r="V4" s="18" t="s">
        <v>85</v>
      </c>
      <c r="W4" s="18" t="s">
        <v>86</v>
      </c>
      <c r="X4" s="18" t="s">
        <v>74</v>
      </c>
      <c r="Y4" s="18" t="s">
        <v>78</v>
      </c>
      <c r="Z4" s="18" t="s">
        <v>83</v>
      </c>
      <c r="AA4" s="18" t="s">
        <v>91</v>
      </c>
      <c r="AB4" s="120" t="s">
        <v>102</v>
      </c>
      <c r="AC4" s="120" t="s">
        <v>104</v>
      </c>
      <c r="AD4" s="120" t="s">
        <v>107</v>
      </c>
      <c r="AE4" s="120" t="s">
        <v>108</v>
      </c>
      <c r="AF4" s="120" t="s">
        <v>113</v>
      </c>
      <c r="AG4" s="132" t="s">
        <v>115</v>
      </c>
      <c r="AH4" s="16" t="s">
        <v>72</v>
      </c>
      <c r="AI4" s="18" t="s">
        <v>76</v>
      </c>
      <c r="AJ4" s="18" t="s">
        <v>79</v>
      </c>
      <c r="AK4" s="18" t="s">
        <v>84</v>
      </c>
      <c r="AL4" s="18" t="s">
        <v>85</v>
      </c>
      <c r="AM4" s="18" t="s">
        <v>86</v>
      </c>
      <c r="AN4" s="18" t="s">
        <v>74</v>
      </c>
      <c r="AO4" s="18" t="s">
        <v>78</v>
      </c>
      <c r="AP4" s="18" t="s">
        <v>83</v>
      </c>
      <c r="AQ4" s="18" t="s">
        <v>91</v>
      </c>
      <c r="AR4" s="120" t="s">
        <v>102</v>
      </c>
      <c r="AS4" s="120" t="s">
        <v>104</v>
      </c>
      <c r="AT4" s="120" t="s">
        <v>107</v>
      </c>
      <c r="AU4" s="120" t="s">
        <v>108</v>
      </c>
      <c r="AV4" s="120" t="s">
        <v>113</v>
      </c>
      <c r="AW4" s="132" t="s">
        <v>115</v>
      </c>
      <c r="AX4" s="16" t="s">
        <v>72</v>
      </c>
      <c r="AY4" s="18" t="s">
        <v>76</v>
      </c>
      <c r="AZ4" s="18" t="s">
        <v>79</v>
      </c>
      <c r="BA4" s="18" t="s">
        <v>84</v>
      </c>
      <c r="BB4" s="18" t="s">
        <v>85</v>
      </c>
      <c r="BC4" s="18" t="s">
        <v>86</v>
      </c>
      <c r="BD4" s="18" t="s">
        <v>74</v>
      </c>
      <c r="BE4" s="18" t="s">
        <v>78</v>
      </c>
      <c r="BF4" s="18" t="s">
        <v>83</v>
      </c>
      <c r="BG4" s="18" t="s">
        <v>91</v>
      </c>
      <c r="BH4" s="120" t="s">
        <v>102</v>
      </c>
      <c r="BI4" s="120" t="s">
        <v>104</v>
      </c>
      <c r="BJ4" s="120" t="s">
        <v>107</v>
      </c>
      <c r="BK4" s="120" t="s">
        <v>108</v>
      </c>
      <c r="BL4" s="120" t="s">
        <v>113</v>
      </c>
      <c r="BM4" s="132" t="s">
        <v>115</v>
      </c>
      <c r="BN4" s="16" t="s">
        <v>72</v>
      </c>
      <c r="BO4" s="18" t="s">
        <v>76</v>
      </c>
      <c r="BP4" s="18" t="s">
        <v>79</v>
      </c>
      <c r="BQ4" s="18" t="s">
        <v>84</v>
      </c>
      <c r="BR4" s="18" t="s">
        <v>85</v>
      </c>
      <c r="BS4" s="18" t="s">
        <v>86</v>
      </c>
      <c r="BT4" s="18" t="s">
        <v>74</v>
      </c>
      <c r="BU4" s="18" t="s">
        <v>78</v>
      </c>
      <c r="BV4" s="18" t="s">
        <v>83</v>
      </c>
      <c r="BW4" s="18" t="s">
        <v>91</v>
      </c>
      <c r="BX4" s="120" t="s">
        <v>102</v>
      </c>
      <c r="BY4" s="120" t="s">
        <v>104</v>
      </c>
      <c r="BZ4" s="120" t="s">
        <v>107</v>
      </c>
      <c r="CA4" s="120" t="s">
        <v>108</v>
      </c>
      <c r="CB4" s="120" t="s">
        <v>113</v>
      </c>
      <c r="CC4" s="132" t="s">
        <v>115</v>
      </c>
      <c r="CD4" s="16" t="s">
        <v>72</v>
      </c>
      <c r="CE4" s="18" t="s">
        <v>76</v>
      </c>
      <c r="CF4" s="18" t="s">
        <v>79</v>
      </c>
      <c r="CG4" s="18" t="s">
        <v>84</v>
      </c>
      <c r="CH4" s="18" t="s">
        <v>85</v>
      </c>
      <c r="CI4" s="18" t="s">
        <v>86</v>
      </c>
      <c r="CJ4" s="18" t="s">
        <v>74</v>
      </c>
      <c r="CK4" s="18" t="s">
        <v>78</v>
      </c>
      <c r="CL4" s="18" t="s">
        <v>83</v>
      </c>
      <c r="CM4" s="18" t="s">
        <v>91</v>
      </c>
      <c r="CN4" s="120" t="s">
        <v>102</v>
      </c>
      <c r="CO4" s="120" t="s">
        <v>104</v>
      </c>
      <c r="CP4" s="120" t="s">
        <v>107</v>
      </c>
      <c r="CQ4" s="120" t="s">
        <v>108</v>
      </c>
      <c r="CR4" s="120" t="s">
        <v>113</v>
      </c>
      <c r="CS4" s="132" t="s">
        <v>115</v>
      </c>
      <c r="CT4" s="16" t="s">
        <v>72</v>
      </c>
      <c r="CU4" s="18" t="s">
        <v>76</v>
      </c>
      <c r="CV4" s="18" t="s">
        <v>79</v>
      </c>
      <c r="CW4" s="18" t="s">
        <v>84</v>
      </c>
      <c r="CX4" s="18" t="s">
        <v>85</v>
      </c>
      <c r="CY4" s="18" t="s">
        <v>86</v>
      </c>
      <c r="CZ4" s="18" t="s">
        <v>74</v>
      </c>
      <c r="DA4" s="18" t="s">
        <v>78</v>
      </c>
      <c r="DB4" s="18" t="s">
        <v>83</v>
      </c>
      <c r="DC4" s="18" t="s">
        <v>91</v>
      </c>
      <c r="DD4" s="120" t="s">
        <v>102</v>
      </c>
      <c r="DE4" s="120" t="s">
        <v>104</v>
      </c>
      <c r="DF4" s="120" t="s">
        <v>107</v>
      </c>
      <c r="DG4" s="120" t="s">
        <v>108</v>
      </c>
      <c r="DH4" s="120" t="s">
        <v>113</v>
      </c>
      <c r="DI4" s="132" t="s">
        <v>115</v>
      </c>
      <c r="DJ4" s="16" t="s">
        <v>72</v>
      </c>
      <c r="DK4" s="18" t="s">
        <v>76</v>
      </c>
      <c r="DL4" s="18" t="s">
        <v>79</v>
      </c>
      <c r="DM4" s="18" t="s">
        <v>84</v>
      </c>
      <c r="DN4" s="18" t="s">
        <v>85</v>
      </c>
      <c r="DO4" s="18" t="s">
        <v>86</v>
      </c>
      <c r="DP4" s="18" t="s">
        <v>74</v>
      </c>
      <c r="DQ4" s="18" t="s">
        <v>78</v>
      </c>
      <c r="DR4" s="18" t="s">
        <v>83</v>
      </c>
      <c r="DS4" s="18" t="s">
        <v>91</v>
      </c>
      <c r="DT4" s="120" t="s">
        <v>102</v>
      </c>
      <c r="DU4" s="120" t="s">
        <v>104</v>
      </c>
      <c r="DV4" s="120" t="s">
        <v>107</v>
      </c>
      <c r="DW4" s="120" t="s">
        <v>108</v>
      </c>
      <c r="DX4" s="120" t="s">
        <v>113</v>
      </c>
      <c r="DY4" s="132" t="s">
        <v>115</v>
      </c>
      <c r="DZ4" s="16" t="s">
        <v>72</v>
      </c>
      <c r="EA4" s="18" t="s">
        <v>76</v>
      </c>
      <c r="EB4" s="18" t="s">
        <v>79</v>
      </c>
      <c r="EC4" s="18" t="s">
        <v>84</v>
      </c>
      <c r="ED4" s="18" t="s">
        <v>85</v>
      </c>
      <c r="EE4" s="18" t="s">
        <v>86</v>
      </c>
      <c r="EF4" s="18" t="s">
        <v>74</v>
      </c>
      <c r="EG4" s="18" t="s">
        <v>78</v>
      </c>
      <c r="EH4" s="18" t="s">
        <v>83</v>
      </c>
      <c r="EI4" s="18" t="s">
        <v>91</v>
      </c>
      <c r="EJ4" s="120" t="s">
        <v>102</v>
      </c>
      <c r="EK4" s="120" t="s">
        <v>104</v>
      </c>
      <c r="EL4" s="120" t="s">
        <v>107</v>
      </c>
      <c r="EM4" s="120" t="s">
        <v>108</v>
      </c>
      <c r="EN4" s="120" t="s">
        <v>113</v>
      </c>
      <c r="EO4" s="132" t="s">
        <v>115</v>
      </c>
      <c r="EP4" s="16" t="s">
        <v>72</v>
      </c>
      <c r="EQ4" s="18" t="s">
        <v>76</v>
      </c>
      <c r="ER4" s="18" t="s">
        <v>79</v>
      </c>
      <c r="ES4" s="18" t="s">
        <v>84</v>
      </c>
      <c r="ET4" s="18" t="s">
        <v>85</v>
      </c>
      <c r="EU4" s="18" t="s">
        <v>86</v>
      </c>
      <c r="EV4" s="18" t="s">
        <v>74</v>
      </c>
      <c r="EW4" s="18" t="s">
        <v>78</v>
      </c>
      <c r="EX4" s="18" t="s">
        <v>83</v>
      </c>
      <c r="EY4" s="120" t="s">
        <v>91</v>
      </c>
      <c r="EZ4" s="120" t="s">
        <v>102</v>
      </c>
      <c r="FA4" s="120" t="s">
        <v>104</v>
      </c>
      <c r="FB4" s="120" t="s">
        <v>107</v>
      </c>
      <c r="FC4" s="120" t="s">
        <v>108</v>
      </c>
      <c r="FD4" s="147" t="s">
        <v>113</v>
      </c>
      <c r="FE4" s="133" t="s">
        <v>115</v>
      </c>
    </row>
    <row r="5" spans="1:161" x14ac:dyDescent="0.2">
      <c r="A5" s="66" t="s">
        <v>93</v>
      </c>
      <c r="B5" s="66">
        <v>10.017997236885346</v>
      </c>
      <c r="C5" s="64">
        <v>9.4609268125089621</v>
      </c>
      <c r="D5" s="64">
        <v>9.7039077895709838</v>
      </c>
      <c r="E5" s="64">
        <v>9.7378134133292207</v>
      </c>
      <c r="F5" s="64">
        <v>9.7495077393322944</v>
      </c>
      <c r="G5" s="64">
        <v>9.8318934513516645</v>
      </c>
      <c r="H5" s="65">
        <v>10.210836310305748</v>
      </c>
      <c r="I5" s="65">
        <v>10.247610011685762</v>
      </c>
      <c r="J5" s="65">
        <v>10.594550309738104</v>
      </c>
      <c r="K5" s="65">
        <v>10.592698972173027</v>
      </c>
      <c r="L5" s="65">
        <v>11.084432019499371</v>
      </c>
      <c r="M5" s="65">
        <v>11</v>
      </c>
      <c r="N5" s="65">
        <v>10.150396952205757</v>
      </c>
      <c r="O5" s="65">
        <v>10.092307149716168</v>
      </c>
      <c r="P5" s="65">
        <v>10.326913674053035</v>
      </c>
      <c r="Q5" s="65">
        <v>10.198572373382451</v>
      </c>
      <c r="R5" s="66">
        <v>55.01281678508294</v>
      </c>
      <c r="S5" s="64">
        <v>56.520570808961423</v>
      </c>
      <c r="T5" s="64">
        <v>58.662584601216537</v>
      </c>
      <c r="U5" s="64">
        <v>58.795759441369178</v>
      </c>
      <c r="V5" s="64">
        <v>60.437131507840327</v>
      </c>
      <c r="W5" s="64">
        <v>61.634758676462432</v>
      </c>
      <c r="X5" s="65">
        <v>61.740868298887506</v>
      </c>
      <c r="Y5" s="65">
        <v>62.175376049337792</v>
      </c>
      <c r="Z5" s="65">
        <v>62.654002159386039</v>
      </c>
      <c r="AA5" s="65">
        <v>65.836667824507757</v>
      </c>
      <c r="AB5" s="65">
        <v>70.29355038270721</v>
      </c>
      <c r="AC5" s="65">
        <v>74</v>
      </c>
      <c r="AD5" s="65">
        <v>76.627580749586372</v>
      </c>
      <c r="AE5" s="65">
        <v>76.648478927902957</v>
      </c>
      <c r="AF5" s="65">
        <v>77.16702433558153</v>
      </c>
      <c r="AG5" s="65">
        <v>77.033929997547958</v>
      </c>
      <c r="AH5" s="66">
        <v>34.214840356551008</v>
      </c>
      <c r="AI5" s="64">
        <v>35.217421746527059</v>
      </c>
      <c r="AJ5" s="64">
        <v>37.096062693214158</v>
      </c>
      <c r="AK5" s="64">
        <v>37.5540883287022</v>
      </c>
      <c r="AL5" s="64">
        <v>38.907104553842153</v>
      </c>
      <c r="AM5" s="64">
        <v>39.762866729928291</v>
      </c>
      <c r="AN5" s="65">
        <v>38.244077336422038</v>
      </c>
      <c r="AO5" s="65">
        <v>37.779371138796186</v>
      </c>
      <c r="AP5" s="65">
        <v>39.269164551051972</v>
      </c>
      <c r="AQ5" s="65">
        <v>41.426961651756045</v>
      </c>
      <c r="AR5" s="65">
        <v>49.530561991290526</v>
      </c>
      <c r="AS5" s="65">
        <v>56</v>
      </c>
      <c r="AT5" s="65">
        <v>58.575267475012836</v>
      </c>
      <c r="AU5" s="65">
        <v>56.543482462201531</v>
      </c>
      <c r="AV5" s="65">
        <v>56.526973169545634</v>
      </c>
      <c r="AW5" s="65">
        <v>37.466695342347904</v>
      </c>
      <c r="AX5" s="66">
        <v>26.004605837033285</v>
      </c>
      <c r="AY5" s="64">
        <v>28.823165412352893</v>
      </c>
      <c r="AZ5" s="64">
        <v>29.901422337357403</v>
      </c>
      <c r="BA5" s="64">
        <v>28.229773784138128</v>
      </c>
      <c r="BB5" s="64">
        <v>29.11948605709847</v>
      </c>
      <c r="BC5" s="64">
        <v>30.258622657444818</v>
      </c>
      <c r="BD5" s="65">
        <v>31.820625708553646</v>
      </c>
      <c r="BE5" s="65">
        <v>32.966061919911695</v>
      </c>
      <c r="BF5" s="65">
        <v>33.548396509965272</v>
      </c>
      <c r="BG5" s="65">
        <v>35.185012977848764</v>
      </c>
      <c r="BH5" s="65">
        <v>32.63698007011245</v>
      </c>
      <c r="BI5" s="65">
        <v>33</v>
      </c>
      <c r="BJ5" s="65">
        <v>33.287628616529744</v>
      </c>
      <c r="BK5" s="65">
        <v>34.027882571275022</v>
      </c>
      <c r="BL5" s="65">
        <v>36.381932257859908</v>
      </c>
      <c r="BM5" s="65">
        <v>37.466695342347904</v>
      </c>
      <c r="BN5" s="66">
        <v>11.476240338355991</v>
      </c>
      <c r="BO5" s="64">
        <v>12.12448646306224</v>
      </c>
      <c r="BP5" s="64">
        <v>12.232312172557483</v>
      </c>
      <c r="BQ5" s="64">
        <v>11.05211161171859</v>
      </c>
      <c r="BR5" s="64">
        <v>10.678583989958511</v>
      </c>
      <c r="BS5" s="64">
        <v>11.151655074136755</v>
      </c>
      <c r="BT5" s="65">
        <v>11.311665289243503</v>
      </c>
      <c r="BU5" s="65">
        <v>12.118733593944684</v>
      </c>
      <c r="BV5" s="65">
        <v>11.058390965595729</v>
      </c>
      <c r="BW5" s="65">
        <v>11.564781209059605</v>
      </c>
      <c r="BX5" s="65">
        <v>10.561263479663751</v>
      </c>
      <c r="BY5" s="65">
        <v>11</v>
      </c>
      <c r="BZ5" s="65">
        <v>11.365751676159677</v>
      </c>
      <c r="CA5" s="65">
        <v>12.383282105859523</v>
      </c>
      <c r="CB5" s="65">
        <v>12.976774425439247</v>
      </c>
      <c r="CC5" s="65">
        <v>13.524190996475358</v>
      </c>
      <c r="CD5" s="66">
        <v>13.932211069349778</v>
      </c>
      <c r="CE5" s="64">
        <v>15.331076388560355</v>
      </c>
      <c r="CF5" s="64">
        <v>16.08508364777774</v>
      </c>
      <c r="CG5" s="64">
        <v>15.421590226316845</v>
      </c>
      <c r="CH5" s="64">
        <v>17.442754008511262</v>
      </c>
      <c r="CI5" s="64">
        <v>18.203369822900058</v>
      </c>
      <c r="CJ5" s="65">
        <v>18.095499973885286</v>
      </c>
      <c r="CK5" s="65">
        <v>20.428586935085146</v>
      </c>
      <c r="CL5" s="65">
        <v>19.447313898859029</v>
      </c>
      <c r="CM5" s="65">
        <v>21.915607059730924</v>
      </c>
      <c r="CN5" s="65">
        <v>24.636155217797402</v>
      </c>
      <c r="CO5" s="65">
        <v>25</v>
      </c>
      <c r="CP5" s="65">
        <v>27.563528916234901</v>
      </c>
      <c r="CQ5" s="65">
        <v>27.401138917789829</v>
      </c>
      <c r="CR5" s="65">
        <v>25.406209696175232</v>
      </c>
      <c r="CS5" s="65">
        <v>24.03031220419642</v>
      </c>
      <c r="CT5" s="66">
        <v>1961.3293223361104</v>
      </c>
      <c r="CU5" s="64">
        <v>2222.3005953660318</v>
      </c>
      <c r="CV5" s="64">
        <v>2491.0314155225183</v>
      </c>
      <c r="CW5" s="64">
        <v>2660.0077173357713</v>
      </c>
      <c r="CX5" s="64">
        <v>2735.2615291678094</v>
      </c>
      <c r="CY5" s="64">
        <v>2728.5516615001065</v>
      </c>
      <c r="CZ5" s="65">
        <v>2768.3212255833291</v>
      </c>
      <c r="DA5" s="65">
        <v>2830.1682448728534</v>
      </c>
      <c r="DB5" s="65">
        <v>3058.0003492567148</v>
      </c>
      <c r="DC5" s="65">
        <v>3593.7209746049457</v>
      </c>
      <c r="DD5" s="65">
        <v>4473.7821294312125</v>
      </c>
      <c r="DE5" s="65">
        <v>4597</v>
      </c>
      <c r="DF5" s="65">
        <v>4336.6175283914572</v>
      </c>
      <c r="DG5" s="65">
        <v>4352.0974178293845</v>
      </c>
      <c r="DH5" s="65">
        <v>4433.989220817778</v>
      </c>
      <c r="DI5" s="65">
        <v>4507.2109241080298</v>
      </c>
      <c r="DJ5" s="66">
        <v>850.19820963095071</v>
      </c>
      <c r="DK5" s="64">
        <v>1009.4275772417506</v>
      </c>
      <c r="DL5" s="64">
        <v>1037.3652938514256</v>
      </c>
      <c r="DM5" s="64">
        <v>1145.62096678034</v>
      </c>
      <c r="DN5" s="64">
        <v>1184.9218448574911</v>
      </c>
      <c r="DO5" s="64">
        <v>1249.9995581515648</v>
      </c>
      <c r="DP5" s="65">
        <v>1306.1382999266211</v>
      </c>
      <c r="DQ5" s="65">
        <v>1444.6648503005119</v>
      </c>
      <c r="DR5" s="65">
        <v>1361.0103638435378</v>
      </c>
      <c r="DS5" s="65">
        <v>1486.1536637788633</v>
      </c>
      <c r="DT5" s="65">
        <v>1458.3035130233111</v>
      </c>
      <c r="DU5" s="65">
        <v>1454</v>
      </c>
      <c r="DV5" s="65">
        <v>1524.6851813391793</v>
      </c>
      <c r="DW5" s="65">
        <v>1666.1627176006068</v>
      </c>
      <c r="DX5" s="65">
        <v>1753.4008520962802</v>
      </c>
      <c r="DY5" s="65">
        <v>1856.1767224359069</v>
      </c>
      <c r="DZ5" s="66">
        <v>1002.7235719281883</v>
      </c>
      <c r="EA5" s="64">
        <v>1003.8377581120944</v>
      </c>
      <c r="EB5" s="64">
        <v>1029.7806497033089</v>
      </c>
      <c r="EC5" s="68">
        <v>1124.2650453797892</v>
      </c>
      <c r="ED5" s="64">
        <v>1200.1026505572727</v>
      </c>
      <c r="EE5" s="64">
        <v>1255.1509006374642</v>
      </c>
      <c r="EF5" s="65">
        <v>1299.232902384703</v>
      </c>
      <c r="EG5" s="65">
        <v>1368.62006585172</v>
      </c>
      <c r="EH5" s="65">
        <v>1468.9513273168673</v>
      </c>
      <c r="EI5" s="65">
        <v>1634.9704494661039</v>
      </c>
      <c r="EJ5" s="65">
        <v>1646.5917350056279</v>
      </c>
      <c r="EK5" s="65">
        <v>1669</v>
      </c>
      <c r="EL5" s="65">
        <v>1792.4279213318614</v>
      </c>
      <c r="EM5" s="65">
        <v>1873.1511063602352</v>
      </c>
      <c r="EN5" s="65">
        <v>1970.3123765300095</v>
      </c>
      <c r="EO5" s="65">
        <v>2048.7888318291857</v>
      </c>
      <c r="EP5" s="66">
        <v>2329.0776282601182</v>
      </c>
      <c r="EQ5" s="64">
        <v>2395.7810555939568</v>
      </c>
      <c r="ER5" s="64">
        <v>2476.4532084831135</v>
      </c>
      <c r="ES5" s="64">
        <v>2582.0815780857797</v>
      </c>
      <c r="ET5" s="64">
        <v>2711.3736776215824</v>
      </c>
      <c r="EU5" s="64">
        <v>2714.6541210612113</v>
      </c>
      <c r="EV5" s="65">
        <v>2822.9045221864735</v>
      </c>
      <c r="EW5" s="65">
        <v>3110</v>
      </c>
      <c r="EX5" s="65">
        <v>3476.9853250105034</v>
      </c>
      <c r="EY5" s="65">
        <v>4207.3459443269248</v>
      </c>
      <c r="EZ5" s="65">
        <v>4604.8879604919794</v>
      </c>
      <c r="FA5" s="65">
        <v>4773</v>
      </c>
      <c r="FB5" s="65">
        <v>4733.2503680927457</v>
      </c>
      <c r="FC5" s="65">
        <v>4839.40002318807</v>
      </c>
      <c r="FD5" s="62">
        <v>4778.1781111192022</v>
      </c>
      <c r="FE5" s="62">
        <v>4643.3981997696983</v>
      </c>
    </row>
    <row r="6" spans="1:161" x14ac:dyDescent="0.2">
      <c r="A6" s="35" t="s">
        <v>29</v>
      </c>
      <c r="B6" s="35">
        <v>13.703509690937663</v>
      </c>
      <c r="C6" s="40">
        <v>11.772726645889071</v>
      </c>
      <c r="D6" s="40">
        <v>11.703472392918139</v>
      </c>
      <c r="E6" s="40">
        <v>12.1478471326263</v>
      </c>
      <c r="F6" s="40">
        <v>11.844957388128307</v>
      </c>
      <c r="G6" s="40">
        <v>11.8807785971347</v>
      </c>
      <c r="H6" s="34">
        <v>12.37191071362246</v>
      </c>
      <c r="I6" s="34">
        <v>11.796771506916294</v>
      </c>
      <c r="J6" s="34">
        <v>12.021792840473275</v>
      </c>
      <c r="K6" s="34">
        <v>11.942740213649557</v>
      </c>
      <c r="L6" s="34">
        <v>12.365260141390609</v>
      </c>
      <c r="M6" s="34">
        <v>12</v>
      </c>
      <c r="N6" s="34">
        <v>11.415843336318094</v>
      </c>
      <c r="O6" s="34">
        <v>11.01127785411137</v>
      </c>
      <c r="P6" s="34">
        <v>11.329705248045013</v>
      </c>
      <c r="Q6" s="34">
        <v>11.035309046075277</v>
      </c>
      <c r="R6" s="35">
        <v>57.601694770471354</v>
      </c>
      <c r="S6" s="40">
        <v>58.342972887229415</v>
      </c>
      <c r="T6" s="40">
        <v>61.00657745520526</v>
      </c>
      <c r="U6" s="40">
        <v>64.279640479247618</v>
      </c>
      <c r="V6" s="40">
        <v>64.33366056670107</v>
      </c>
      <c r="W6" s="40">
        <v>65.941581689341007</v>
      </c>
      <c r="X6" s="34">
        <v>65.191043968466346</v>
      </c>
      <c r="Y6" s="34">
        <v>65.73396381578948</v>
      </c>
      <c r="Z6" s="34">
        <v>67.343396520789454</v>
      </c>
      <c r="AA6" s="34">
        <v>70.227931880716881</v>
      </c>
      <c r="AB6" s="34">
        <v>74.666839680788939</v>
      </c>
      <c r="AC6" s="34">
        <v>79</v>
      </c>
      <c r="AD6" s="34">
        <v>80.661065889866961</v>
      </c>
      <c r="AE6" s="34">
        <v>79.438415287433628</v>
      </c>
      <c r="AF6" s="34">
        <v>79.857538984264437</v>
      </c>
      <c r="AG6" s="34">
        <v>79.208064681925009</v>
      </c>
      <c r="AH6" s="35">
        <v>36.427314506346846</v>
      </c>
      <c r="AI6" s="40">
        <v>37.184274104985725</v>
      </c>
      <c r="AJ6" s="40">
        <v>39.755500113404402</v>
      </c>
      <c r="AK6" s="40">
        <v>41.96095271298713</v>
      </c>
      <c r="AL6" s="40">
        <v>43.31562916907896</v>
      </c>
      <c r="AM6" s="40">
        <v>44.76885344394789</v>
      </c>
      <c r="AN6" s="34">
        <v>42.030414333208554</v>
      </c>
      <c r="AO6" s="34">
        <v>42.266858552631582</v>
      </c>
      <c r="AP6" s="34">
        <v>43.181605429440673</v>
      </c>
      <c r="AQ6" s="34">
        <v>44.875808730571876</v>
      </c>
      <c r="AR6" s="34">
        <v>53.806851359242202</v>
      </c>
      <c r="AS6" s="34">
        <v>61</v>
      </c>
      <c r="AT6" s="34">
        <v>62.609101779746069</v>
      </c>
      <c r="AU6" s="34">
        <v>60.398408798250628</v>
      </c>
      <c r="AV6" s="34">
        <v>60.654010220176232</v>
      </c>
      <c r="AW6" s="34">
        <v>59.511411851027404</v>
      </c>
      <c r="AX6" s="35">
        <v>22.029880580185537</v>
      </c>
      <c r="AY6" s="40">
        <v>24.347804866144422</v>
      </c>
      <c r="AZ6" s="40">
        <v>25.522340666817872</v>
      </c>
      <c r="BA6" s="40">
        <v>26.348840571083581</v>
      </c>
      <c r="BB6" s="40">
        <v>26.049034661565184</v>
      </c>
      <c r="BC6" s="40">
        <v>27.040484597088138</v>
      </c>
      <c r="BD6" s="34">
        <v>30.440277679971238</v>
      </c>
      <c r="BE6" s="34">
        <v>31.10567434210526</v>
      </c>
      <c r="BF6" s="34">
        <v>30.988376628442154</v>
      </c>
      <c r="BG6" s="34">
        <v>32.804342976128503</v>
      </c>
      <c r="BH6" s="34">
        <v>29.789139038474016</v>
      </c>
      <c r="BI6" s="34">
        <v>31</v>
      </c>
      <c r="BJ6" s="34">
        <v>29.253647622750712</v>
      </c>
      <c r="BK6" s="34">
        <v>29.895868891465032</v>
      </c>
      <c r="BL6" s="34">
        <v>31.29245037675501</v>
      </c>
      <c r="BM6" s="34">
        <v>29.873918452851456</v>
      </c>
      <c r="BN6" s="35">
        <v>12.879486785232261</v>
      </c>
      <c r="BO6" s="40">
        <v>14.292407936159309</v>
      </c>
      <c r="BP6" s="40">
        <v>13.995917441596733</v>
      </c>
      <c r="BQ6" s="40">
        <v>13.105330736983529</v>
      </c>
      <c r="BR6" s="40">
        <v>11.840394022537151</v>
      </c>
      <c r="BS6" s="40">
        <v>12.59104713463865</v>
      </c>
      <c r="BT6" s="34">
        <v>12.4941161645176</v>
      </c>
      <c r="BU6" s="34">
        <v>13.934210526315791</v>
      </c>
      <c r="BV6" s="34">
        <v>13.421093689055308</v>
      </c>
      <c r="BW6" s="34">
        <v>14.170818769985871</v>
      </c>
      <c r="BX6" s="34">
        <v>13.826964250956985</v>
      </c>
      <c r="BY6" s="34">
        <v>13</v>
      </c>
      <c r="BZ6" s="34">
        <v>13.271673795121206</v>
      </c>
      <c r="CA6" s="34">
        <v>13.983851397709183</v>
      </c>
      <c r="CB6" s="34">
        <v>14.729753006778552</v>
      </c>
      <c r="CC6" s="34">
        <v>15.364438410741565</v>
      </c>
      <c r="CD6" s="35">
        <v>8.8642304341140896</v>
      </c>
      <c r="CE6" s="40">
        <v>10.603509285696855</v>
      </c>
      <c r="CF6" s="40">
        <v>11.660694034928555</v>
      </c>
      <c r="CG6" s="40">
        <v>11.165721379920239</v>
      </c>
      <c r="CH6" s="40">
        <v>12.904321997633851</v>
      </c>
      <c r="CI6" s="40">
        <v>13.763446170053415</v>
      </c>
      <c r="CJ6" s="34">
        <v>13.325451155826201</v>
      </c>
      <c r="CK6" s="34">
        <v>15.084292763157894</v>
      </c>
      <c r="CL6" s="34">
        <v>16.458382089086513</v>
      </c>
      <c r="CM6" s="34">
        <v>19.738231575816169</v>
      </c>
      <c r="CN6" s="34">
        <v>22.611107506650228</v>
      </c>
      <c r="CO6" s="34">
        <v>23</v>
      </c>
      <c r="CP6" s="34">
        <v>26.251410286646738</v>
      </c>
      <c r="CQ6" s="34">
        <v>26.396441764652202</v>
      </c>
      <c r="CR6" s="34">
        <v>25.383256608833392</v>
      </c>
      <c r="CS6" s="34">
        <v>23.822216865932461</v>
      </c>
      <c r="CT6" s="35">
        <v>1946.1868727136291</v>
      </c>
      <c r="CU6" s="40">
        <v>2178.1046793988316</v>
      </c>
      <c r="CV6" s="40">
        <v>2474.0742917127827</v>
      </c>
      <c r="CW6" s="40">
        <v>2624.0431641555124</v>
      </c>
      <c r="CX6" s="40">
        <v>2727.1728847047884</v>
      </c>
      <c r="CY6" s="40">
        <v>2692.1976450257835</v>
      </c>
      <c r="CZ6" s="34">
        <v>2809.2171585788483</v>
      </c>
      <c r="DA6" s="34">
        <v>2848.6284085492202</v>
      </c>
      <c r="DB6" s="34">
        <v>3101.4482110758836</v>
      </c>
      <c r="DC6" s="34">
        <v>3686.8659364150835</v>
      </c>
      <c r="DD6" s="34">
        <v>4731.6411358635032</v>
      </c>
      <c r="DE6" s="34">
        <v>4837</v>
      </c>
      <c r="DF6" s="34">
        <v>4447.4303664339059</v>
      </c>
      <c r="DG6" s="34">
        <v>4436.9041269130694</v>
      </c>
      <c r="DH6" s="34">
        <v>4508.349322048055</v>
      </c>
      <c r="DI6" s="34">
        <v>4580.7906047303941</v>
      </c>
      <c r="DJ6" s="35">
        <v>743.11754783923686</v>
      </c>
      <c r="DK6" s="40">
        <v>957.47322842537835</v>
      </c>
      <c r="DL6" s="40">
        <v>975.04757926915966</v>
      </c>
      <c r="DM6" s="40">
        <v>1134.6988527261872</v>
      </c>
      <c r="DN6" s="40">
        <v>1212.8619445652348</v>
      </c>
      <c r="DO6" s="40">
        <v>1273.9304367676152</v>
      </c>
      <c r="DP6" s="34">
        <v>1334.2231949348593</v>
      </c>
      <c r="DQ6" s="34">
        <v>1473.7775251490436</v>
      </c>
      <c r="DR6" s="34">
        <v>1528.4300171181151</v>
      </c>
      <c r="DS6" s="34">
        <v>1783.8482839136743</v>
      </c>
      <c r="DT6" s="34">
        <v>1704.3865923247811</v>
      </c>
      <c r="DU6" s="34">
        <v>1813</v>
      </c>
      <c r="DV6" s="34">
        <v>1726.4453414389679</v>
      </c>
      <c r="DW6" s="34">
        <v>1768.6605505624329</v>
      </c>
      <c r="DX6" s="34">
        <v>1819.5675383967794</v>
      </c>
      <c r="DY6" s="34">
        <v>1950.3500118652112</v>
      </c>
      <c r="DZ6" s="35">
        <v>957.92727574199967</v>
      </c>
      <c r="EA6" s="40">
        <v>1023.6509237441519</v>
      </c>
      <c r="EB6" s="40">
        <v>1085.8099436053672</v>
      </c>
      <c r="EC6" s="50">
        <v>1112.465708538801</v>
      </c>
      <c r="ED6" s="40">
        <v>1258.3844027920491</v>
      </c>
      <c r="EE6" s="40">
        <v>1310.2353171879597</v>
      </c>
      <c r="EF6" s="34">
        <v>1357.0619994067042</v>
      </c>
      <c r="EG6" s="34">
        <v>1354.8943873937676</v>
      </c>
      <c r="EH6" s="34">
        <v>1567.4177686070504</v>
      </c>
      <c r="EI6" s="34">
        <v>1680.9816588386554</v>
      </c>
      <c r="EJ6" s="34">
        <v>1733.2192712854562</v>
      </c>
      <c r="EK6" s="34">
        <v>1760</v>
      </c>
      <c r="EL6" s="34">
        <v>1888.3775995389271</v>
      </c>
      <c r="EM6" s="34">
        <v>1979.9681208459215</v>
      </c>
      <c r="EN6" s="34">
        <v>2118.3764330918098</v>
      </c>
      <c r="EO6" s="34">
        <v>2227.9281363909013</v>
      </c>
      <c r="EP6" s="35">
        <v>2041.6593909607786</v>
      </c>
      <c r="EQ6" s="40">
        <v>2037.9577445339471</v>
      </c>
      <c r="ER6" s="40">
        <v>2226.4918696024274</v>
      </c>
      <c r="ES6" s="40">
        <v>2391.0559744116977</v>
      </c>
      <c r="ET6" s="40">
        <v>2549.2178874475762</v>
      </c>
      <c r="EU6" s="40">
        <v>2485.2890928661127</v>
      </c>
      <c r="EV6" s="34">
        <v>2680.70625538898</v>
      </c>
      <c r="EW6" s="34">
        <v>2770</v>
      </c>
      <c r="EX6" s="34">
        <v>3361.7717319177173</v>
      </c>
      <c r="EY6" s="34">
        <v>3934.2250207218749</v>
      </c>
      <c r="EZ6" s="34">
        <v>4342.8399449075332</v>
      </c>
      <c r="FA6" s="34">
        <v>4531</v>
      </c>
      <c r="FB6" s="34">
        <v>4561.6651733682984</v>
      </c>
      <c r="FC6" s="34">
        <v>4652.6877120651461</v>
      </c>
      <c r="FD6" s="34">
        <v>4689.9601889428513</v>
      </c>
      <c r="FE6" s="34">
        <v>4476.8891930900054</v>
      </c>
    </row>
    <row r="7" spans="1:161" x14ac:dyDescent="0.2">
      <c r="A7" s="54"/>
      <c r="B7" s="5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4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54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54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54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54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54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54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54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54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</row>
    <row r="8" spans="1:161" x14ac:dyDescent="0.2">
      <c r="A8" s="35" t="s">
        <v>7</v>
      </c>
      <c r="B8" s="35">
        <v>17.973046908745356</v>
      </c>
      <c r="C8" s="40">
        <v>18.941791261431266</v>
      </c>
      <c r="D8" s="40">
        <v>18.49133941557583</v>
      </c>
      <c r="E8" s="40">
        <v>17.910296005388847</v>
      </c>
      <c r="F8" s="40">
        <v>17.927945810485571</v>
      </c>
      <c r="G8" s="40">
        <v>17.409774579968619</v>
      </c>
      <c r="H8" s="34">
        <v>17.337678041826305</v>
      </c>
      <c r="I8" s="34">
        <v>17.579614518668905</v>
      </c>
      <c r="J8" s="34">
        <v>18.487596928642809</v>
      </c>
      <c r="K8" s="34">
        <v>18.345095403457677</v>
      </c>
      <c r="L8" s="34">
        <v>19.292347635056419</v>
      </c>
      <c r="M8" s="34">
        <v>18</v>
      </c>
      <c r="N8" s="34">
        <v>18.04524925527712</v>
      </c>
      <c r="O8" s="34">
        <v>18.111327147198192</v>
      </c>
      <c r="P8" s="34">
        <v>18.195853027100206</v>
      </c>
      <c r="Q8" s="34">
        <v>18.258648993737459</v>
      </c>
      <c r="R8" s="35">
        <v>72.122086037010334</v>
      </c>
      <c r="S8" s="40">
        <v>62.357268756226539</v>
      </c>
      <c r="T8" s="40">
        <v>64.097247050411156</v>
      </c>
      <c r="U8" s="40">
        <v>74.276185069543004</v>
      </c>
      <c r="V8" s="40">
        <v>75.814822503632968</v>
      </c>
      <c r="W8" s="40">
        <v>72.660658020077676</v>
      </c>
      <c r="X8" s="34">
        <v>75.03120182071801</v>
      </c>
      <c r="Y8" s="34">
        <v>74.962984897838311</v>
      </c>
      <c r="Z8" s="34">
        <v>74.382483749572359</v>
      </c>
      <c r="AA8" s="34">
        <v>77.454372752561227</v>
      </c>
      <c r="AB8" s="34">
        <v>83.965953531170925</v>
      </c>
      <c r="AC8" s="34">
        <v>87</v>
      </c>
      <c r="AD8" s="34">
        <v>88.592390982782092</v>
      </c>
      <c r="AE8" s="34">
        <v>84.391874517870917</v>
      </c>
      <c r="AF8" s="34">
        <v>86.039681503720146</v>
      </c>
      <c r="AG8" s="34">
        <v>87.452547452547464</v>
      </c>
      <c r="AH8" s="35">
        <v>47.632780581590964</v>
      </c>
      <c r="AI8" s="40">
        <v>39.221396275576673</v>
      </c>
      <c r="AJ8" s="40">
        <v>42.052198784411871</v>
      </c>
      <c r="AK8" s="40">
        <v>50.354811240420091</v>
      </c>
      <c r="AL8" s="40">
        <v>52.425437685973286</v>
      </c>
      <c r="AM8" s="40">
        <v>51.315307393566357</v>
      </c>
      <c r="AN8" s="34">
        <v>50.635048821672413</v>
      </c>
      <c r="AO8" s="34">
        <v>50.392360082913832</v>
      </c>
      <c r="AP8" s="34">
        <v>50.975025658569962</v>
      </c>
      <c r="AQ8" s="34">
        <v>51.665648958545354</v>
      </c>
      <c r="AR8" s="34">
        <v>61.519438693351738</v>
      </c>
      <c r="AS8" s="34">
        <v>68</v>
      </c>
      <c r="AT8" s="34">
        <v>67.398378794154183</v>
      </c>
      <c r="AU8" s="34">
        <v>65.119568012342498</v>
      </c>
      <c r="AV8" s="34">
        <v>65.905234303615714</v>
      </c>
      <c r="AW8" s="34">
        <v>65.541125541125538</v>
      </c>
      <c r="AX8" s="35">
        <v>14.347512617159335</v>
      </c>
      <c r="AY8" s="40">
        <v>11.449153191815464</v>
      </c>
      <c r="AZ8" s="40">
        <v>12.077225598855918</v>
      </c>
      <c r="BA8" s="40">
        <v>12.652568833380643</v>
      </c>
      <c r="BB8" s="40">
        <v>13.507715729015294</v>
      </c>
      <c r="BC8" s="40">
        <v>12.552209276764122</v>
      </c>
      <c r="BD8" s="34">
        <v>13.03869025769033</v>
      </c>
      <c r="BE8" s="34">
        <v>17.574770506366598</v>
      </c>
      <c r="BF8" s="34">
        <v>20.082107423879574</v>
      </c>
      <c r="BG8" s="34">
        <v>11.221928217653844</v>
      </c>
      <c r="BH8" s="34">
        <v>5.0149528410397979</v>
      </c>
      <c r="BI8" s="34">
        <v>8</v>
      </c>
      <c r="BJ8" s="34">
        <v>8.4669546180699378</v>
      </c>
      <c r="BK8" s="34">
        <v>3.355618410902546</v>
      </c>
      <c r="BL8" s="34">
        <v>4.1965800809293823</v>
      </c>
      <c r="BM8" s="34">
        <v>4.2823842823842817</v>
      </c>
      <c r="BN8" s="35">
        <v>24.625490667307538</v>
      </c>
      <c r="BO8" s="40">
        <v>21.013104452448463</v>
      </c>
      <c r="BP8" s="40">
        <v>17.268501966392563</v>
      </c>
      <c r="BQ8" s="40">
        <v>19.919103037184218</v>
      </c>
      <c r="BR8" s="40">
        <v>20.462251747283926</v>
      </c>
      <c r="BS8" s="40">
        <v>17.476368432622554</v>
      </c>
      <c r="BT8" s="34">
        <v>22.663534248586743</v>
      </c>
      <c r="BU8" s="34">
        <v>23.260290198400948</v>
      </c>
      <c r="BV8" s="34">
        <v>21.956893602463225</v>
      </c>
      <c r="BW8" s="34">
        <v>27.559535925096686</v>
      </c>
      <c r="BX8" s="34">
        <v>32.275132275132272</v>
      </c>
      <c r="BY8" s="34">
        <v>27</v>
      </c>
      <c r="BZ8" s="34">
        <v>28.016093722264955</v>
      </c>
      <c r="CA8" s="34">
        <v>25.854975572126509</v>
      </c>
      <c r="CB8" s="34">
        <v>28.122960449027541</v>
      </c>
      <c r="CC8" s="34">
        <v>28.378288378288381</v>
      </c>
      <c r="CD8" s="35">
        <v>2.0267563886886162</v>
      </c>
      <c r="CE8" s="40">
        <v>2.3373438577668786</v>
      </c>
      <c r="CF8" s="40">
        <v>2.7601001072577764</v>
      </c>
      <c r="CG8" s="40">
        <v>4.6906045983536764</v>
      </c>
      <c r="CH8" s="40">
        <v>5.7227873503563762</v>
      </c>
      <c r="CI8" s="40">
        <v>5.5470066681321901</v>
      </c>
      <c r="CJ8" s="34">
        <v>9.9331913956390867</v>
      </c>
      <c r="CK8" s="34">
        <v>10.882440035534497</v>
      </c>
      <c r="CL8" s="34">
        <v>8.6349640780020529</v>
      </c>
      <c r="CM8" s="34">
        <v>13.772983241739603</v>
      </c>
      <c r="CN8" s="34">
        <v>14.487002530480792</v>
      </c>
      <c r="CO8" s="34">
        <v>13</v>
      </c>
      <c r="CP8" s="34">
        <v>19.513638246257617</v>
      </c>
      <c r="CQ8" s="34">
        <v>17.600925687837492</v>
      </c>
      <c r="CR8" s="34">
        <v>16.557890614802247</v>
      </c>
      <c r="CS8" s="34">
        <v>16.70995670995671</v>
      </c>
      <c r="CT8" s="35">
        <v>1732.5201816347123</v>
      </c>
      <c r="CU8" s="40">
        <v>2273.0914419695196</v>
      </c>
      <c r="CV8" s="40">
        <v>2718.2225811936746</v>
      </c>
      <c r="CW8" s="40">
        <v>2774.1220405862459</v>
      </c>
      <c r="CX8" s="40">
        <v>2786.1263199577616</v>
      </c>
      <c r="CY8" s="40">
        <v>3092.5514779380264</v>
      </c>
      <c r="CZ8" s="34">
        <v>3099.5196462229956</v>
      </c>
      <c r="DA8" s="34">
        <v>2875.7612751579259</v>
      </c>
      <c r="DB8" s="34">
        <v>3050.2220134228187</v>
      </c>
      <c r="DC8" s="34">
        <v>3737.146815495732</v>
      </c>
      <c r="DD8" s="34">
        <v>4971.8992240815178</v>
      </c>
      <c r="DE8" s="34">
        <v>5049</v>
      </c>
      <c r="DF8" s="34">
        <v>4676.3804758142396</v>
      </c>
      <c r="DG8" s="34">
        <v>4513.9420533070088</v>
      </c>
      <c r="DH8" s="34">
        <v>4575.4390968508615</v>
      </c>
      <c r="DI8" s="34">
        <v>4734.3726247332588</v>
      </c>
      <c r="DJ8" s="35">
        <v>841.52037967615854</v>
      </c>
      <c r="DK8" s="40">
        <v>1218.4404283801873</v>
      </c>
      <c r="DL8" s="40">
        <v>1487.744819419775</v>
      </c>
      <c r="DM8" s="40">
        <v>1471.4565339315759</v>
      </c>
      <c r="DN8" s="40">
        <v>1761.220286885246</v>
      </c>
      <c r="DO8" s="40">
        <v>2088.3204903677756</v>
      </c>
      <c r="DP8" s="34">
        <v>2116.4921171171172</v>
      </c>
      <c r="DQ8" s="34">
        <v>2364.6899747262005</v>
      </c>
      <c r="DR8" s="34">
        <v>1617.3229982964224</v>
      </c>
      <c r="DS8" s="34">
        <v>1602.6741233373639</v>
      </c>
      <c r="DT8" s="34">
        <v>1295.1525229357799</v>
      </c>
      <c r="DU8" s="34">
        <v>1959</v>
      </c>
      <c r="DV8" s="34">
        <v>1846.5883997204751</v>
      </c>
      <c r="DW8" s="34">
        <v>1714.0785440613026</v>
      </c>
      <c r="DX8" s="34">
        <v>1555.6034214618974</v>
      </c>
      <c r="DY8" s="34">
        <v>1812.2830482115085</v>
      </c>
      <c r="DZ8" s="35">
        <v>1234.015940143136</v>
      </c>
      <c r="EA8" s="40">
        <v>1529.1502552881109</v>
      </c>
      <c r="EB8" s="40">
        <v>1800.7784679089027</v>
      </c>
      <c r="EC8" s="50">
        <v>1666.9112931955824</v>
      </c>
      <c r="ED8" s="40">
        <v>1882.9154548528913</v>
      </c>
      <c r="EE8" s="40">
        <v>2191.3312368972747</v>
      </c>
      <c r="EF8" s="34">
        <v>2327.8124392614191</v>
      </c>
      <c r="EG8" s="34">
        <v>2201.2988542329726</v>
      </c>
      <c r="EH8" s="34">
        <v>2559.5366157681519</v>
      </c>
      <c r="EI8" s="34">
        <v>2357.1499261447561</v>
      </c>
      <c r="EJ8" s="34">
        <v>2629.9228439059157</v>
      </c>
      <c r="EK8" s="34">
        <v>2683</v>
      </c>
      <c r="EL8" s="34">
        <v>3250.2006335797255</v>
      </c>
      <c r="EM8" s="34">
        <v>3641.2103431128789</v>
      </c>
      <c r="EN8" s="34">
        <v>3631.531909955906</v>
      </c>
      <c r="EO8" s="34">
        <v>3678.6852851443323</v>
      </c>
      <c r="EP8" s="35">
        <v>1372.098814229249</v>
      </c>
      <c r="EQ8" s="40">
        <v>2122.1573770491805</v>
      </c>
      <c r="ER8" s="40">
        <v>1839.7901554404145</v>
      </c>
      <c r="ES8" s="40">
        <v>2194.8683812405447</v>
      </c>
      <c r="ET8" s="40">
        <v>2164.7533252720677</v>
      </c>
      <c r="EU8" s="40">
        <v>2701.4332892998677</v>
      </c>
      <c r="EV8" s="34">
        <v>2597.7368810051735</v>
      </c>
      <c r="EW8" s="34">
        <v>2412.8897959183673</v>
      </c>
      <c r="EX8" s="34">
        <v>3011.2068145800317</v>
      </c>
      <c r="EY8" s="34">
        <v>3141.9778325123152</v>
      </c>
      <c r="EZ8" s="34">
        <v>3738.7649861055975</v>
      </c>
      <c r="FA8" s="34">
        <v>3808</v>
      </c>
      <c r="FB8" s="34">
        <v>3816.2707701637355</v>
      </c>
      <c r="FC8" s="34">
        <v>4257.066837107378</v>
      </c>
      <c r="FD8" s="34">
        <v>4345.7851793456839</v>
      </c>
      <c r="FE8" s="34">
        <v>4325.5193304105223</v>
      </c>
    </row>
    <row r="9" spans="1:161" x14ac:dyDescent="0.2">
      <c r="A9" s="35" t="s">
        <v>8</v>
      </c>
      <c r="B9" s="35">
        <v>15.932061479576582</v>
      </c>
      <c r="C9" s="40">
        <v>14.234654693684645</v>
      </c>
      <c r="D9" s="40">
        <v>14.907662739199464</v>
      </c>
      <c r="E9" s="40">
        <v>14.649831722009047</v>
      </c>
      <c r="F9" s="40">
        <v>14.297255226498001</v>
      </c>
      <c r="G9" s="40">
        <v>13.878780987036615</v>
      </c>
      <c r="H9" s="34">
        <v>13.580722008429541</v>
      </c>
      <c r="I9" s="34">
        <v>12.309010424103956</v>
      </c>
      <c r="J9" s="34">
        <v>13.460608154803042</v>
      </c>
      <c r="K9" s="34">
        <v>12.319506190983578</v>
      </c>
      <c r="L9" s="34">
        <v>14.041889034336924</v>
      </c>
      <c r="M9" s="34">
        <v>13</v>
      </c>
      <c r="N9" s="34">
        <v>12.703745378556503</v>
      </c>
      <c r="O9" s="34">
        <v>13.014816047944064</v>
      </c>
      <c r="P9" s="34">
        <v>13.647536603612268</v>
      </c>
      <c r="Q9" s="34">
        <v>12.602288260959121</v>
      </c>
      <c r="R9" s="35">
        <v>65.484234234234222</v>
      </c>
      <c r="S9" s="40">
        <v>71.985889188628349</v>
      </c>
      <c r="T9" s="40">
        <v>73.337070254110614</v>
      </c>
      <c r="U9" s="40">
        <v>74.056189640035115</v>
      </c>
      <c r="V9" s="40">
        <v>74.86218302094818</v>
      </c>
      <c r="W9" s="40">
        <v>80.035504574627879</v>
      </c>
      <c r="X9" s="34">
        <v>79.287545540412893</v>
      </c>
      <c r="Y9" s="34">
        <v>79.611368909512763</v>
      </c>
      <c r="Z9" s="34">
        <v>80.747015787447054</v>
      </c>
      <c r="AA9" s="34">
        <v>81.837160751565762</v>
      </c>
      <c r="AB9" s="34">
        <v>86.76945141627823</v>
      </c>
      <c r="AC9" s="34">
        <v>91</v>
      </c>
      <c r="AD9" s="34">
        <v>92.205491585473879</v>
      </c>
      <c r="AE9" s="34">
        <v>92.568431823995908</v>
      </c>
      <c r="AF9" s="34">
        <v>93.108848864526223</v>
      </c>
      <c r="AG9" s="34">
        <v>90.713224368499255</v>
      </c>
      <c r="AH9" s="35">
        <v>49.099099099099099</v>
      </c>
      <c r="AI9" s="40">
        <v>48.952064743722765</v>
      </c>
      <c r="AJ9" s="40">
        <v>55.269058295964122</v>
      </c>
      <c r="AK9" s="40">
        <v>57.813871817383664</v>
      </c>
      <c r="AL9" s="40">
        <v>55.719404630650494</v>
      </c>
      <c r="AM9" s="40">
        <v>58.118257544722105</v>
      </c>
      <c r="AN9" s="34">
        <v>56.065308325462148</v>
      </c>
      <c r="AO9" s="34">
        <v>54.553364269141532</v>
      </c>
      <c r="AP9" s="34">
        <v>57.758952637658837</v>
      </c>
      <c r="AQ9" s="34">
        <v>58.991947509692807</v>
      </c>
      <c r="AR9" s="34">
        <v>69.260188837098127</v>
      </c>
      <c r="AS9" s="34">
        <v>72</v>
      </c>
      <c r="AT9" s="34">
        <v>73.465772491458935</v>
      </c>
      <c r="AU9" s="34">
        <v>72.614479406497821</v>
      </c>
      <c r="AV9" s="34">
        <v>69.172539806838955</v>
      </c>
      <c r="AW9" s="34">
        <v>69.583952451708768</v>
      </c>
      <c r="AX9" s="35">
        <v>19.744744744744743</v>
      </c>
      <c r="AY9" s="40">
        <v>21.269973023448848</v>
      </c>
      <c r="AZ9" s="40">
        <v>17.376681614349778</v>
      </c>
      <c r="BA9" s="40">
        <v>10.711150131694469</v>
      </c>
      <c r="BB9" s="40">
        <v>11.452590959206175</v>
      </c>
      <c r="BC9" s="40">
        <v>16.509627201966406</v>
      </c>
      <c r="BD9" s="34">
        <v>11.928214815814329</v>
      </c>
      <c r="BE9" s="34">
        <v>14.414153132250579</v>
      </c>
      <c r="BF9" s="34">
        <v>19.49685534591195</v>
      </c>
      <c r="BG9" s="34">
        <v>18.640023859230539</v>
      </c>
      <c r="BH9" s="34">
        <v>22.242141747340742</v>
      </c>
      <c r="BI9" s="34">
        <v>36</v>
      </c>
      <c r="BJ9" s="34">
        <v>32.557256737947618</v>
      </c>
      <c r="BK9" s="34">
        <v>39.869531849577896</v>
      </c>
      <c r="BL9" s="34">
        <v>42.286609240407202</v>
      </c>
      <c r="BM9" s="34">
        <v>42.25854383358098</v>
      </c>
      <c r="BN9" s="35">
        <v>13.119369369369368</v>
      </c>
      <c r="BO9" s="40">
        <v>15.625648474787301</v>
      </c>
      <c r="BP9" s="40">
        <v>16.610612855007474</v>
      </c>
      <c r="BQ9" s="40">
        <v>22.110038045068777</v>
      </c>
      <c r="BR9" s="40">
        <v>17.144432194046306</v>
      </c>
      <c r="BS9" s="40">
        <v>20.660931312303703</v>
      </c>
      <c r="BT9" s="34">
        <v>23.492106328430712</v>
      </c>
      <c r="BU9" s="34">
        <v>24.448955916473317</v>
      </c>
      <c r="BV9" s="34">
        <v>26.03003465537158</v>
      </c>
      <c r="BW9" s="34">
        <v>21.055770951386819</v>
      </c>
      <c r="BX9" s="34">
        <v>21.572845703358432</v>
      </c>
      <c r="BY9" s="34">
        <v>18</v>
      </c>
      <c r="BZ9" s="34">
        <v>17.866632924205998</v>
      </c>
      <c r="CA9" s="34">
        <v>19.506267587618318</v>
      </c>
      <c r="CB9" s="34">
        <v>22.644218219785955</v>
      </c>
      <c r="CC9" s="34">
        <v>19.405646359583955</v>
      </c>
      <c r="CD9" s="35">
        <v>10.116366366366366</v>
      </c>
      <c r="CE9" s="40">
        <v>11.288649097323097</v>
      </c>
      <c r="CF9" s="40">
        <v>10.85575485799701</v>
      </c>
      <c r="CG9" s="40">
        <v>14.36932982148083</v>
      </c>
      <c r="CH9" s="40">
        <v>19.225468577728776</v>
      </c>
      <c r="CI9" s="40">
        <v>19.117847876553327</v>
      </c>
      <c r="CJ9" s="34">
        <v>21.940358925920929</v>
      </c>
      <c r="CK9" s="34">
        <v>25.638051044083525</v>
      </c>
      <c r="CL9" s="34">
        <v>26.338082402772429</v>
      </c>
      <c r="CM9" s="34">
        <v>28.705636743215031</v>
      </c>
      <c r="CN9" s="34">
        <v>27.285765507350305</v>
      </c>
      <c r="CO9" s="34">
        <v>25</v>
      </c>
      <c r="CP9" s="34">
        <v>31.747437681892954</v>
      </c>
      <c r="CQ9" s="34">
        <v>25.645945254540802</v>
      </c>
      <c r="CR9" s="34">
        <v>24.119028974158184</v>
      </c>
      <c r="CS9" s="34">
        <v>21.976225854383358</v>
      </c>
      <c r="CT9" s="35">
        <v>1970.6953363914374</v>
      </c>
      <c r="CU9" s="40">
        <v>2279.7257312420516</v>
      </c>
      <c r="CV9" s="40">
        <v>2366.8823529411766</v>
      </c>
      <c r="CW9" s="40">
        <v>2848.4090103771196</v>
      </c>
      <c r="CX9" s="40">
        <v>2949.9134306208261</v>
      </c>
      <c r="CY9" s="40">
        <v>2872.8724154135339</v>
      </c>
      <c r="CZ9" s="34">
        <v>2832.3963898916968</v>
      </c>
      <c r="DA9" s="34">
        <v>3011.656831472621</v>
      </c>
      <c r="DB9" s="34">
        <v>2986.4246666666668</v>
      </c>
      <c r="DC9" s="34">
        <v>3628.9175935288172</v>
      </c>
      <c r="DD9" s="34">
        <v>4472.4840379637617</v>
      </c>
      <c r="DE9" s="34">
        <v>4871</v>
      </c>
      <c r="DF9" s="34">
        <v>4408.1296934205993</v>
      </c>
      <c r="DG9" s="34">
        <v>4443.4109564911041</v>
      </c>
      <c r="DH9" s="34">
        <v>4559.1228301886795</v>
      </c>
      <c r="DI9" s="34">
        <v>4533.5836002562464</v>
      </c>
      <c r="DJ9" s="35">
        <v>1233.3897338403042</v>
      </c>
      <c r="DK9" s="40">
        <v>1525.5453658536585</v>
      </c>
      <c r="DL9" s="40">
        <v>1403.4236559139786</v>
      </c>
      <c r="DM9" s="40">
        <v>897.26092896174862</v>
      </c>
      <c r="DN9" s="40">
        <v>1317.23706377858</v>
      </c>
      <c r="DO9" s="40">
        <v>1328.5095119933831</v>
      </c>
      <c r="DP9" s="34">
        <v>1818.9988687782804</v>
      </c>
      <c r="DQ9" s="34">
        <v>1917.2102615694164</v>
      </c>
      <c r="DR9" s="34">
        <v>1744.1323238973009</v>
      </c>
      <c r="DS9" s="34">
        <v>2033.9648</v>
      </c>
      <c r="DT9" s="34">
        <v>1602.6910263299301</v>
      </c>
      <c r="DU9" s="34">
        <v>2174</v>
      </c>
      <c r="DV9" s="34">
        <v>1910.2129809560824</v>
      </c>
      <c r="DW9" s="34">
        <v>2057.3878729547641</v>
      </c>
      <c r="DX9" s="34">
        <v>1904.045061728395</v>
      </c>
      <c r="DY9" s="34">
        <v>1924.746835443038</v>
      </c>
      <c r="DZ9" s="35">
        <v>794.9012875536481</v>
      </c>
      <c r="EA9" s="40">
        <v>894.32802124833995</v>
      </c>
      <c r="EB9" s="40">
        <v>789.62767154105734</v>
      </c>
      <c r="EC9" s="50">
        <v>1129.0529450694903</v>
      </c>
      <c r="ED9" s="40">
        <v>1470.8440514469453</v>
      </c>
      <c r="EE9" s="40">
        <v>1518.352280237938</v>
      </c>
      <c r="EF9" s="34">
        <v>1584.792073520965</v>
      </c>
      <c r="EG9" s="34">
        <v>1941.4300118623962</v>
      </c>
      <c r="EH9" s="34">
        <v>1828.292406311637</v>
      </c>
      <c r="EI9" s="34">
        <v>1432.2606232294618</v>
      </c>
      <c r="EJ9" s="34">
        <v>1446.9379501385042</v>
      </c>
      <c r="EK9" s="34">
        <v>1585</v>
      </c>
      <c r="EL9" s="34">
        <v>1625.9235127478753</v>
      </c>
      <c r="EM9" s="34">
        <v>1814.1783606557376</v>
      </c>
      <c r="EN9" s="34">
        <v>1808.049567723343</v>
      </c>
      <c r="EO9" s="34">
        <v>1840.0712098009187</v>
      </c>
      <c r="EP9" s="35">
        <v>2447.8682745825604</v>
      </c>
      <c r="EQ9" s="40">
        <v>2494.2904411764707</v>
      </c>
      <c r="ER9" s="40">
        <v>1899.8123924268502</v>
      </c>
      <c r="ES9" s="40">
        <v>2988.6456211812629</v>
      </c>
      <c r="ET9" s="40">
        <v>3262.4645161290323</v>
      </c>
      <c r="EU9" s="40">
        <v>2992.022857142857</v>
      </c>
      <c r="EV9" s="34">
        <v>3264.3259532595325</v>
      </c>
      <c r="EW9" s="34">
        <v>3392.8727375565609</v>
      </c>
      <c r="EX9" s="34">
        <v>3495.8752436647173</v>
      </c>
      <c r="EY9" s="34">
        <v>3789.5631168831169</v>
      </c>
      <c r="EZ9" s="34">
        <v>5087.9636443276395</v>
      </c>
      <c r="FA9" s="34">
        <v>5372</v>
      </c>
      <c r="FB9" s="34">
        <v>5662.6177760063774</v>
      </c>
      <c r="FC9" s="34">
        <v>5504.134663341646</v>
      </c>
      <c r="FD9" s="34">
        <v>5149.102272727273</v>
      </c>
      <c r="FE9" s="34">
        <v>4433.2880324543612</v>
      </c>
    </row>
    <row r="10" spans="1:161" x14ac:dyDescent="0.2">
      <c r="A10" s="35" t="s">
        <v>9</v>
      </c>
      <c r="B10" s="35">
        <v>9.0103750997605747</v>
      </c>
      <c r="C10" s="40">
        <v>9.7262667443214905</v>
      </c>
      <c r="D10" s="40">
        <v>11.304982957312125</v>
      </c>
      <c r="E10" s="40">
        <v>13.485182849936947</v>
      </c>
      <c r="F10" s="40">
        <v>11.672421558324576</v>
      </c>
      <c r="G10" s="40">
        <v>12.653804149981799</v>
      </c>
      <c r="H10" s="34">
        <v>11.024467019602232</v>
      </c>
      <c r="I10" s="34">
        <v>14.678246013667426</v>
      </c>
      <c r="J10" s="34">
        <v>15.779645191409896</v>
      </c>
      <c r="K10" s="34">
        <v>16.617509049470438</v>
      </c>
      <c r="L10" s="34">
        <v>15.654416505480334</v>
      </c>
      <c r="M10" s="34">
        <v>16</v>
      </c>
      <c r="N10" s="34">
        <v>16.145556146886641</v>
      </c>
      <c r="O10" s="34">
        <v>14.149869416728054</v>
      </c>
      <c r="P10" s="34">
        <v>15.244996549344375</v>
      </c>
      <c r="Q10" s="34">
        <v>13.624753703568562</v>
      </c>
      <c r="R10" s="35">
        <v>51.195748449955715</v>
      </c>
      <c r="S10" s="40">
        <v>43.113772455089823</v>
      </c>
      <c r="T10" s="40">
        <v>44.221105527638194</v>
      </c>
      <c r="U10" s="40">
        <v>40.035067212156633</v>
      </c>
      <c r="V10" s="40">
        <v>46.173633440514472</v>
      </c>
      <c r="W10" s="40">
        <v>40.391254315304948</v>
      </c>
      <c r="X10" s="34">
        <v>42.504866969500327</v>
      </c>
      <c r="Y10" s="34">
        <v>64.500484966052369</v>
      </c>
      <c r="Z10" s="34">
        <v>65.42688081149619</v>
      </c>
      <c r="AA10" s="34">
        <v>74.062121823315849</v>
      </c>
      <c r="AB10" s="34">
        <v>79.28336079077431</v>
      </c>
      <c r="AC10" s="34">
        <v>79</v>
      </c>
      <c r="AD10" s="34">
        <v>82.612278533168521</v>
      </c>
      <c r="AE10" s="34">
        <v>82.962612399432089</v>
      </c>
      <c r="AF10" s="34">
        <v>85.196921684019927</v>
      </c>
      <c r="AG10" s="34">
        <v>87.252276379218003</v>
      </c>
      <c r="AH10" s="35">
        <v>38.352524357838796</v>
      </c>
      <c r="AI10" s="40">
        <v>23.011120615911036</v>
      </c>
      <c r="AJ10" s="40">
        <v>37.185929648241206</v>
      </c>
      <c r="AK10" s="40">
        <v>29.39801285797779</v>
      </c>
      <c r="AL10" s="40">
        <v>29.710610932475884</v>
      </c>
      <c r="AM10" s="40">
        <v>24.338319907940161</v>
      </c>
      <c r="AN10" s="34">
        <v>25.762491888384165</v>
      </c>
      <c r="AO10" s="34">
        <v>27.982541222114456</v>
      </c>
      <c r="AP10" s="34">
        <v>28.994082840236686</v>
      </c>
      <c r="AQ10" s="34">
        <v>30.81887858007261</v>
      </c>
      <c r="AR10" s="34">
        <v>40.032948929159801</v>
      </c>
      <c r="AS10" s="34">
        <v>45</v>
      </c>
      <c r="AT10" s="34">
        <v>48.619695096827357</v>
      </c>
      <c r="AU10" s="34">
        <v>48.840511121628019</v>
      </c>
      <c r="AV10" s="34">
        <v>49.026708918062475</v>
      </c>
      <c r="AW10" s="34">
        <v>50.615961435457955</v>
      </c>
      <c r="AX10" s="35">
        <v>6.288751107174491</v>
      </c>
      <c r="AY10" s="40">
        <v>6.1591103507271168</v>
      </c>
      <c r="AZ10" s="40">
        <v>4.4508255563531947</v>
      </c>
      <c r="BA10" s="40">
        <v>6.3705435417884271</v>
      </c>
      <c r="BB10" s="40">
        <v>10.932475884244374</v>
      </c>
      <c r="BC10" s="40">
        <v>13.291139240506327</v>
      </c>
      <c r="BD10" s="34">
        <v>14.600908500973395</v>
      </c>
      <c r="BE10" s="34">
        <v>40.543161978661495</v>
      </c>
      <c r="BF10" s="34">
        <v>33.474218089602701</v>
      </c>
      <c r="BG10" s="34">
        <v>39.411052843888669</v>
      </c>
      <c r="BH10" s="34">
        <v>35.955518945634267</v>
      </c>
      <c r="BI10" s="34">
        <v>32</v>
      </c>
      <c r="BJ10" s="34">
        <v>32.426864441697568</v>
      </c>
      <c r="BK10" s="34">
        <v>34.973970657832467</v>
      </c>
      <c r="BL10" s="34">
        <v>37.845178813942958</v>
      </c>
      <c r="BM10" s="34">
        <v>43.331547937868237</v>
      </c>
      <c r="BN10" s="35">
        <v>8.5916740478299385</v>
      </c>
      <c r="BO10" s="40">
        <v>5.8169375534644994</v>
      </c>
      <c r="BP10" s="40">
        <v>8.255563531945441</v>
      </c>
      <c r="BQ10" s="40">
        <v>4.9678550555230858</v>
      </c>
      <c r="BR10" s="40">
        <v>4.630225080385852</v>
      </c>
      <c r="BS10" s="40">
        <v>3.6248561565017261</v>
      </c>
      <c r="BT10" s="34">
        <v>5.7754704737183644</v>
      </c>
      <c r="BU10" s="34">
        <v>7.0320077594568371</v>
      </c>
      <c r="BV10" s="34">
        <v>15.638207945900254</v>
      </c>
      <c r="BW10" s="34">
        <v>15.248083904800321</v>
      </c>
      <c r="BX10" s="34">
        <v>11.614497528830313</v>
      </c>
      <c r="BY10" s="34">
        <v>9</v>
      </c>
      <c r="BZ10" s="34">
        <v>10.548001648125258</v>
      </c>
      <c r="CA10" s="34">
        <v>10.648367250354946</v>
      </c>
      <c r="CB10" s="34">
        <v>10.140334993209597</v>
      </c>
      <c r="CC10" s="34">
        <v>11.56936261381896</v>
      </c>
      <c r="CD10" s="35">
        <v>9.5659875996457053</v>
      </c>
      <c r="CE10" s="40">
        <v>6.9289991445680075</v>
      </c>
      <c r="CF10" s="40">
        <v>12.203876525484565</v>
      </c>
      <c r="CG10" s="40">
        <v>12.682641729982466</v>
      </c>
      <c r="CH10" s="40">
        <v>15.17684887459807</v>
      </c>
      <c r="CI10" s="40">
        <v>13.981588032220943</v>
      </c>
      <c r="CJ10" s="34">
        <v>15.444516547696303</v>
      </c>
      <c r="CK10" s="34">
        <v>10.038797284190107</v>
      </c>
      <c r="CL10" s="34">
        <v>9.8478444632290785</v>
      </c>
      <c r="CM10" s="34">
        <v>11.617587736990723</v>
      </c>
      <c r="CN10" s="34">
        <v>12.932454695222406</v>
      </c>
      <c r="CO10" s="34">
        <v>10</v>
      </c>
      <c r="CP10" s="34">
        <v>12.154923774206839</v>
      </c>
      <c r="CQ10" s="34">
        <v>13.866540463795552</v>
      </c>
      <c r="CR10" s="34">
        <v>11.951109099139883</v>
      </c>
      <c r="CS10" s="34">
        <v>12.640599892876272</v>
      </c>
      <c r="CT10" s="35">
        <v>2433.6258660508083</v>
      </c>
      <c r="CU10" s="40">
        <v>1897.8661710037175</v>
      </c>
      <c r="CV10" s="40">
        <v>2025.1042471042472</v>
      </c>
      <c r="CW10" s="40">
        <v>2117.7495029821075</v>
      </c>
      <c r="CX10" s="40">
        <v>3090.4307359307359</v>
      </c>
      <c r="CY10" s="40">
        <v>2944.401891252955</v>
      </c>
      <c r="CZ10" s="34">
        <v>3047.1435768261963</v>
      </c>
      <c r="DA10" s="34">
        <v>2457.0814558058923</v>
      </c>
      <c r="DB10" s="34">
        <v>3157.0014577259476</v>
      </c>
      <c r="DC10" s="34">
        <v>3156.303664921466</v>
      </c>
      <c r="DD10" s="34">
        <v>3820.900205761317</v>
      </c>
      <c r="DE10" s="34">
        <v>3811</v>
      </c>
      <c r="DF10" s="34">
        <v>3932.3161016949152</v>
      </c>
      <c r="DG10" s="34">
        <v>3887.7897286821703</v>
      </c>
      <c r="DH10" s="34">
        <v>3961.3407202216067</v>
      </c>
      <c r="DI10" s="34">
        <v>4023.6899470899471</v>
      </c>
      <c r="DJ10" s="35">
        <v>631.69014084507046</v>
      </c>
      <c r="DK10" s="40">
        <v>693.75</v>
      </c>
      <c r="DL10" s="40">
        <v>942.27419354838707</v>
      </c>
      <c r="DM10" s="40">
        <v>679.28440366972472</v>
      </c>
      <c r="DN10" s="40">
        <v>618.25882352941176</v>
      </c>
      <c r="DO10" s="40">
        <v>600.030303030303</v>
      </c>
      <c r="DP10" s="34">
        <v>438.6177777777778</v>
      </c>
      <c r="DQ10" s="34">
        <v>1454.5047846889952</v>
      </c>
      <c r="DR10" s="34">
        <v>1871.3952020202021</v>
      </c>
      <c r="DS10" s="34">
        <v>1974.3469805527125</v>
      </c>
      <c r="DT10" s="34">
        <v>2042.4329896907216</v>
      </c>
      <c r="DU10" s="34">
        <v>2176</v>
      </c>
      <c r="DV10" s="34">
        <v>2314.287166454892</v>
      </c>
      <c r="DW10" s="34">
        <v>2315.7794316644113</v>
      </c>
      <c r="DX10" s="34">
        <v>2474.6411483253587</v>
      </c>
      <c r="DY10" s="34">
        <v>2518.7775030902349</v>
      </c>
      <c r="DZ10" s="35">
        <v>1070.6288659793815</v>
      </c>
      <c r="EA10" s="40">
        <v>730.58823529411768</v>
      </c>
      <c r="EB10" s="40">
        <v>1044.5391304347827</v>
      </c>
      <c r="EC10" s="50">
        <v>1126.1058823529411</v>
      </c>
      <c r="ED10" s="40">
        <v>1417.6944444444443</v>
      </c>
      <c r="EE10" s="40">
        <v>1449.7142857142858</v>
      </c>
      <c r="EF10" s="34">
        <v>1386.2022471910113</v>
      </c>
      <c r="EG10" s="34">
        <v>1187.2</v>
      </c>
      <c r="EH10" s="34">
        <v>772.57297297297293</v>
      </c>
      <c r="EI10" s="34">
        <v>920.83333333333337</v>
      </c>
      <c r="EJ10" s="34">
        <v>1000.9326241134752</v>
      </c>
      <c r="EK10" s="34">
        <v>839</v>
      </c>
      <c r="EL10" s="34">
        <v>1009.26953125</v>
      </c>
      <c r="EM10" s="34">
        <v>1253.2933333333333</v>
      </c>
      <c r="EN10" s="34">
        <v>1132.9151785714287</v>
      </c>
      <c r="EO10" s="34">
        <v>1058.125</v>
      </c>
      <c r="EP10" s="35">
        <v>2129.5</v>
      </c>
      <c r="EQ10" s="40">
        <v>2019.4444444444443</v>
      </c>
      <c r="ER10" s="40">
        <v>2170.3705882352942</v>
      </c>
      <c r="ES10" s="40">
        <v>2042.5852534562212</v>
      </c>
      <c r="ET10" s="40">
        <v>2223.0423728813557</v>
      </c>
      <c r="EU10" s="40">
        <v>2126.2386831275721</v>
      </c>
      <c r="EV10" s="34">
        <v>2400.5588235294117</v>
      </c>
      <c r="EW10" s="34">
        <v>2186.1207729468597</v>
      </c>
      <c r="EX10" s="34">
        <v>2585.43347639485</v>
      </c>
      <c r="EY10" s="34">
        <v>2596.2083333333335</v>
      </c>
      <c r="EZ10" s="34">
        <v>2798.4745222929937</v>
      </c>
      <c r="FA10" s="34">
        <v>2863</v>
      </c>
      <c r="FB10" s="34">
        <v>3066.3728813559323</v>
      </c>
      <c r="FC10" s="34">
        <v>2996.8600682593856</v>
      </c>
      <c r="FD10" s="34">
        <v>3381.1742424242425</v>
      </c>
      <c r="FE10" s="34">
        <v>3437.3728813559323</v>
      </c>
    </row>
    <row r="11" spans="1:161" x14ac:dyDescent="0.2">
      <c r="A11" s="35" t="s">
        <v>10</v>
      </c>
      <c r="B11" s="35">
        <v>14.503284524202723</v>
      </c>
      <c r="C11" s="40">
        <v>8.0424067293543295</v>
      </c>
      <c r="D11" s="40">
        <v>8.773183476984876</v>
      </c>
      <c r="E11" s="40">
        <v>10.070303394864469</v>
      </c>
      <c r="F11" s="40">
        <v>9.5215355010329112</v>
      </c>
      <c r="G11" s="40">
        <v>10.137923029030317</v>
      </c>
      <c r="H11" s="34">
        <v>13.15153598581094</v>
      </c>
      <c r="I11" s="34">
        <v>11.145812747235659</v>
      </c>
      <c r="J11" s="34">
        <v>12.070371701326501</v>
      </c>
      <c r="K11" s="34">
        <v>11.332464439331066</v>
      </c>
      <c r="L11" s="34">
        <v>11.611197767744892</v>
      </c>
      <c r="M11" s="34">
        <v>11</v>
      </c>
      <c r="N11" s="34">
        <v>11.15307843923298</v>
      </c>
      <c r="O11" s="34">
        <v>10.204399013101208</v>
      </c>
      <c r="P11" s="34">
        <v>10.638471815547328</v>
      </c>
      <c r="Q11" s="34">
        <v>10.345141805811089</v>
      </c>
      <c r="R11" s="35">
        <v>49.929928371223923</v>
      </c>
      <c r="S11" s="40">
        <v>52.701595599422625</v>
      </c>
      <c r="T11" s="40">
        <v>63.608634443923037</v>
      </c>
      <c r="U11" s="40">
        <v>57.317255282610326</v>
      </c>
      <c r="V11" s="40">
        <v>59.802355388787753</v>
      </c>
      <c r="W11" s="40">
        <v>60.723083862461401</v>
      </c>
      <c r="X11" s="34">
        <v>59.708305710768059</v>
      </c>
      <c r="Y11" s="34">
        <v>61.546958114117956</v>
      </c>
      <c r="Z11" s="34">
        <v>66.4819944598338</v>
      </c>
      <c r="AA11" s="34">
        <v>70.641291213533577</v>
      </c>
      <c r="AB11" s="34">
        <v>77.047640948986242</v>
      </c>
      <c r="AC11" s="34">
        <v>81</v>
      </c>
      <c r="AD11" s="34">
        <v>82.769530299342904</v>
      </c>
      <c r="AE11" s="34">
        <v>79.407282313205371</v>
      </c>
      <c r="AF11" s="34">
        <v>80.341361807114396</v>
      </c>
      <c r="AG11" s="34">
        <v>76.139843127385603</v>
      </c>
      <c r="AH11" s="35">
        <v>27.543989411398318</v>
      </c>
      <c r="AI11" s="40">
        <v>29.579058245230755</v>
      </c>
      <c r="AJ11" s="40">
        <v>35.881879734531068</v>
      </c>
      <c r="AK11" s="40">
        <v>34.71216307026058</v>
      </c>
      <c r="AL11" s="40">
        <v>36.824311773228814</v>
      </c>
      <c r="AM11" s="40">
        <v>35.782936053572051</v>
      </c>
      <c r="AN11" s="34">
        <v>34.357420210247177</v>
      </c>
      <c r="AO11" s="34">
        <v>35.915472487864427</v>
      </c>
      <c r="AP11" s="34">
        <v>39.495689543583509</v>
      </c>
      <c r="AQ11" s="34">
        <v>40.816502675643015</v>
      </c>
      <c r="AR11" s="34">
        <v>51.954697021961593</v>
      </c>
      <c r="AS11" s="34">
        <v>60</v>
      </c>
      <c r="AT11" s="34">
        <v>64.702248347904217</v>
      </c>
      <c r="AU11" s="34">
        <v>60.888458686877009</v>
      </c>
      <c r="AV11" s="34">
        <v>63.517968007442015</v>
      </c>
      <c r="AW11" s="34">
        <v>61.65219579715616</v>
      </c>
      <c r="AX11" s="35">
        <v>21.120756773590781</v>
      </c>
      <c r="AY11" s="40">
        <v>32.09144462216674</v>
      </c>
      <c r="AZ11" s="40">
        <v>33.247301736274046</v>
      </c>
      <c r="BA11" s="40">
        <v>33.566041962219067</v>
      </c>
      <c r="BB11" s="40">
        <v>32.88628004606754</v>
      </c>
      <c r="BC11" s="40">
        <v>33.853787169078103</v>
      </c>
      <c r="BD11" s="34">
        <v>31.141206553650914</v>
      </c>
      <c r="BE11" s="34">
        <v>41.830654303403776</v>
      </c>
      <c r="BF11" s="34">
        <v>42.638568876692467</v>
      </c>
      <c r="BG11" s="34">
        <v>42.441308475746595</v>
      </c>
      <c r="BH11" s="34">
        <v>39.787666245065353</v>
      </c>
      <c r="BI11" s="34">
        <v>38</v>
      </c>
      <c r="BJ11" s="34">
        <v>35.513038920193942</v>
      </c>
      <c r="BK11" s="34">
        <v>33.015487272427713</v>
      </c>
      <c r="BL11" s="34">
        <v>30.775142065562498</v>
      </c>
      <c r="BM11" s="34">
        <v>23.226794178096558</v>
      </c>
      <c r="BN11" s="35">
        <v>10.833852382435378</v>
      </c>
      <c r="BO11" s="40">
        <v>17.676432723442439</v>
      </c>
      <c r="BP11" s="40">
        <v>19.668834215995172</v>
      </c>
      <c r="BQ11" s="40">
        <v>13.398790412902262</v>
      </c>
      <c r="BR11" s="40">
        <v>13.660511944124531</v>
      </c>
      <c r="BS11" s="40">
        <v>11.970438222129696</v>
      </c>
      <c r="BT11" s="34">
        <v>13.700161000094708</v>
      </c>
      <c r="BU11" s="34">
        <v>15.850361887044734</v>
      </c>
      <c r="BV11" s="34">
        <v>16.493644342040543</v>
      </c>
      <c r="BW11" s="34">
        <v>16.191955808734679</v>
      </c>
      <c r="BX11" s="34">
        <v>18.504465141236441</v>
      </c>
      <c r="BY11" s="34">
        <v>16</v>
      </c>
      <c r="BZ11" s="34">
        <v>15.721586760769043</v>
      </c>
      <c r="CA11" s="34">
        <v>15.180410247961118</v>
      </c>
      <c r="CB11" s="34">
        <v>17.120669780986471</v>
      </c>
      <c r="CC11" s="34">
        <v>16.989639696321461</v>
      </c>
      <c r="CD11" s="35">
        <v>6.7580193086265963</v>
      </c>
      <c r="CE11" s="40">
        <v>14.145827644052588</v>
      </c>
      <c r="CF11" s="40">
        <v>16.615271167124757</v>
      </c>
      <c r="CG11" s="40">
        <v>10.251623982677518</v>
      </c>
      <c r="CH11" s="40">
        <v>14.789909722480216</v>
      </c>
      <c r="CI11" s="40">
        <v>16.432462440581521</v>
      </c>
      <c r="CJ11" s="34">
        <v>10.260441329671369</v>
      </c>
      <c r="CK11" s="34">
        <v>11.475743394471412</v>
      </c>
      <c r="CL11" s="34">
        <v>14.720273383902452</v>
      </c>
      <c r="CM11" s="34">
        <v>17.469359571897115</v>
      </c>
      <c r="CN11" s="34">
        <v>24.10792993752635</v>
      </c>
      <c r="CO11" s="34">
        <v>27</v>
      </c>
      <c r="CP11" s="34">
        <v>24.640095849635884</v>
      </c>
      <c r="CQ11" s="34">
        <v>26.715544937803777</v>
      </c>
      <c r="CR11" s="34">
        <v>29.165402738174684</v>
      </c>
      <c r="CS11" s="34">
        <v>27.112956671280568</v>
      </c>
      <c r="CT11" s="35">
        <v>2023.188396579747</v>
      </c>
      <c r="CU11" s="40">
        <v>2221.3725929833818</v>
      </c>
      <c r="CV11" s="40">
        <v>2618.1373190098084</v>
      </c>
      <c r="CW11" s="40">
        <v>2487.735319423532</v>
      </c>
      <c r="CX11" s="40">
        <v>2679.2346650524619</v>
      </c>
      <c r="CY11" s="40">
        <v>2674.9425967225829</v>
      </c>
      <c r="CZ11" s="34">
        <v>2894.5554330448203</v>
      </c>
      <c r="DA11" s="34">
        <v>2899.1316769180967</v>
      </c>
      <c r="DB11" s="34">
        <v>3262.8439958049294</v>
      </c>
      <c r="DC11" s="34">
        <v>3825.4869951363926</v>
      </c>
      <c r="DD11" s="34">
        <v>5111.3162185090923</v>
      </c>
      <c r="DE11" s="34">
        <v>5188</v>
      </c>
      <c r="DF11" s="34">
        <v>4512.727504195359</v>
      </c>
      <c r="DG11" s="34">
        <v>4501.3838660578385</v>
      </c>
      <c r="DH11" s="34">
        <v>4557.5249450794354</v>
      </c>
      <c r="DI11" s="34">
        <v>4596.5060380310915</v>
      </c>
      <c r="DJ11" s="35">
        <v>803.4331398027831</v>
      </c>
      <c r="DK11" s="40">
        <v>1021.0285679552638</v>
      </c>
      <c r="DL11" s="40">
        <v>961.55862486137721</v>
      </c>
      <c r="DM11" s="40">
        <v>1024.8764319875431</v>
      </c>
      <c r="DN11" s="40">
        <v>1170.9830546769092</v>
      </c>
      <c r="DO11" s="40">
        <v>1242.8001434867274</v>
      </c>
      <c r="DP11" s="34">
        <v>1270.6908338908825</v>
      </c>
      <c r="DQ11" s="34">
        <v>1395.6665971787922</v>
      </c>
      <c r="DR11" s="34">
        <v>1531.5768670309653</v>
      </c>
      <c r="DS11" s="34">
        <v>2010.3006253495348</v>
      </c>
      <c r="DT11" s="34">
        <v>1697.2086504190347</v>
      </c>
      <c r="DU11" s="34">
        <v>1764</v>
      </c>
      <c r="DV11" s="34">
        <v>1598.6561939905114</v>
      </c>
      <c r="DW11" s="34">
        <v>1503.3365978416819</v>
      </c>
      <c r="DX11" s="34">
        <v>1499.0319358654226</v>
      </c>
      <c r="DY11" s="34">
        <v>1379.5637923250565</v>
      </c>
      <c r="DZ11" s="35">
        <v>916.19134028027304</v>
      </c>
      <c r="EA11" s="40">
        <v>1221.0975502096667</v>
      </c>
      <c r="EB11" s="40">
        <v>1163.1368438991137</v>
      </c>
      <c r="EC11" s="50">
        <v>1230.9807745890221</v>
      </c>
      <c r="ED11" s="40">
        <v>1290.1852053304324</v>
      </c>
      <c r="EE11" s="40">
        <v>1353.8452173913045</v>
      </c>
      <c r="EF11" s="34">
        <v>1297.2759574173924</v>
      </c>
      <c r="EG11" s="34">
        <v>1159.9537869062901</v>
      </c>
      <c r="EH11" s="34">
        <v>1415.6992622822163</v>
      </c>
      <c r="EI11" s="34">
        <v>1644.8760660980811</v>
      </c>
      <c r="EJ11" s="34">
        <v>1707.6161971830986</v>
      </c>
      <c r="EK11" s="34">
        <v>1646</v>
      </c>
      <c r="EL11" s="34">
        <v>1886.1959990473922</v>
      </c>
      <c r="EM11" s="34">
        <v>1826.919006919007</v>
      </c>
      <c r="EN11" s="34">
        <v>1918.6587526576895</v>
      </c>
      <c r="EO11" s="34">
        <v>2037.6685594371065</v>
      </c>
      <c r="EP11" s="35">
        <v>2215.3487903225805</v>
      </c>
      <c r="EQ11" s="40">
        <v>2347.0182018753449</v>
      </c>
      <c r="ER11" s="40">
        <v>2343.6390962275568</v>
      </c>
      <c r="ES11" s="40">
        <v>2251.0895848506921</v>
      </c>
      <c r="ET11" s="40">
        <v>2534.909821652851</v>
      </c>
      <c r="EU11" s="40">
        <v>2469.1934121621621</v>
      </c>
      <c r="EV11" s="34">
        <v>2732.2763522244786</v>
      </c>
      <c r="EW11" s="34">
        <v>2983.9845491388046</v>
      </c>
      <c r="EX11" s="34">
        <v>2904.6996130847697</v>
      </c>
      <c r="EY11" s="34">
        <v>3673.9147727272725</v>
      </c>
      <c r="EZ11" s="34">
        <v>3773.9282988871223</v>
      </c>
      <c r="FA11" s="34">
        <v>3981</v>
      </c>
      <c r="FB11" s="34">
        <v>4535.2254976447348</v>
      </c>
      <c r="FC11" s="34">
        <v>4618.2258711069999</v>
      </c>
      <c r="FD11" s="34">
        <v>4062.9513937040633</v>
      </c>
      <c r="FE11" s="34">
        <v>3866.225015470297</v>
      </c>
    </row>
    <row r="12" spans="1:161" x14ac:dyDescent="0.2">
      <c r="A12" s="35" t="s">
        <v>11</v>
      </c>
      <c r="B12" s="35">
        <v>16.249932436084535</v>
      </c>
      <c r="C12" s="40">
        <v>17.251126826235623</v>
      </c>
      <c r="D12" s="40">
        <v>15.11053932973841</v>
      </c>
      <c r="E12" s="40">
        <v>16.1181195651364</v>
      </c>
      <c r="F12" s="40">
        <v>13.30586637951215</v>
      </c>
      <c r="G12" s="40">
        <v>13.675295990959754</v>
      </c>
      <c r="H12" s="34">
        <v>14.272874227799875</v>
      </c>
      <c r="I12" s="34">
        <v>13.883635977003639</v>
      </c>
      <c r="J12" s="34">
        <v>13.543509499086555</v>
      </c>
      <c r="K12" s="34">
        <v>20.959565879160877</v>
      </c>
      <c r="L12" s="34">
        <v>21.047963844882887</v>
      </c>
      <c r="M12" s="34">
        <v>15</v>
      </c>
      <c r="N12" s="34">
        <v>12.223444120728205</v>
      </c>
      <c r="O12" s="34">
        <v>11.487945899439863</v>
      </c>
      <c r="P12" s="34">
        <v>12.162806753279359</v>
      </c>
      <c r="Q12" s="34">
        <v>11.125350162604244</v>
      </c>
      <c r="R12" s="35">
        <v>83.315593400745087</v>
      </c>
      <c r="S12" s="40">
        <v>82.18931246128723</v>
      </c>
      <c r="T12" s="40">
        <v>82.91165992391764</v>
      </c>
      <c r="U12" s="40">
        <v>85.442189450325927</v>
      </c>
      <c r="V12" s="40">
        <v>86.046044033376901</v>
      </c>
      <c r="W12" s="40">
        <v>85.600262923141941</v>
      </c>
      <c r="X12" s="34">
        <v>84.06880022557452</v>
      </c>
      <c r="Y12" s="34">
        <v>83.359772441332538</v>
      </c>
      <c r="Z12" s="34">
        <v>79.195990616336104</v>
      </c>
      <c r="AA12" s="34">
        <v>77.835311947461477</v>
      </c>
      <c r="AB12" s="34">
        <v>81.344877344877347</v>
      </c>
      <c r="AC12" s="34">
        <v>88</v>
      </c>
      <c r="AD12" s="34">
        <v>87.455762589007804</v>
      </c>
      <c r="AE12" s="34">
        <v>90.284906253273277</v>
      </c>
      <c r="AF12" s="34">
        <v>90.123329377160843</v>
      </c>
      <c r="AG12" s="34">
        <v>90.032414910858989</v>
      </c>
      <c r="AH12" s="35">
        <v>43.274348057477383</v>
      </c>
      <c r="AI12" s="40">
        <v>35.36798243144321</v>
      </c>
      <c r="AJ12" s="40">
        <v>38.041181088098547</v>
      </c>
      <c r="AK12" s="40">
        <v>35.167121261152971</v>
      </c>
      <c r="AL12" s="40">
        <v>40.248316075198552</v>
      </c>
      <c r="AM12" s="40">
        <v>41.640452603408612</v>
      </c>
      <c r="AN12" s="34">
        <v>41.280135344706046</v>
      </c>
      <c r="AO12" s="34">
        <v>43.547945954816477</v>
      </c>
      <c r="AP12" s="34">
        <v>42.924930688846239</v>
      </c>
      <c r="AQ12" s="34">
        <v>46.091184642586512</v>
      </c>
      <c r="AR12" s="34">
        <v>54.909090909090907</v>
      </c>
      <c r="AS12" s="34">
        <v>66</v>
      </c>
      <c r="AT12" s="34">
        <v>70.217029804289439</v>
      </c>
      <c r="AU12" s="34">
        <v>70.582381900073315</v>
      </c>
      <c r="AV12" s="34">
        <v>70.38546880643996</v>
      </c>
      <c r="AW12" s="34">
        <v>67.648761287335034</v>
      </c>
      <c r="AX12" s="35">
        <v>67.076902607770094</v>
      </c>
      <c r="AY12" s="40">
        <v>69.643561011318198</v>
      </c>
      <c r="AZ12" s="40">
        <v>67.671034357828631</v>
      </c>
      <c r="BA12" s="40">
        <v>64.393694235125508</v>
      </c>
      <c r="BB12" s="40">
        <v>72.293153714687847</v>
      </c>
      <c r="BC12" s="40">
        <v>71.787407859523924</v>
      </c>
      <c r="BD12" s="34">
        <v>68.433666995629494</v>
      </c>
      <c r="BE12" s="34">
        <v>69.853946720638916</v>
      </c>
      <c r="BF12" s="34">
        <v>59.900831733845173</v>
      </c>
      <c r="BG12" s="34">
        <v>35.520333417529685</v>
      </c>
      <c r="BH12" s="34">
        <v>35.041847041847042</v>
      </c>
      <c r="BI12" s="34">
        <v>57</v>
      </c>
      <c r="BJ12" s="34">
        <v>45.384385792862318</v>
      </c>
      <c r="BK12" s="34">
        <v>52.917146747669427</v>
      </c>
      <c r="BL12" s="34">
        <v>55.085401723515147</v>
      </c>
      <c r="BM12" s="34">
        <v>53.18360731650845</v>
      </c>
      <c r="BN12" s="35">
        <v>6.0138371474188403</v>
      </c>
      <c r="BO12" s="40">
        <v>4.3639844585843797</v>
      </c>
      <c r="BP12" s="40">
        <v>4.0939556790048908</v>
      </c>
      <c r="BQ12" s="40">
        <v>3.0419305626184645</v>
      </c>
      <c r="BR12" s="40">
        <v>2.6942796823162762</v>
      </c>
      <c r="BS12" s="40">
        <v>3.3334898352035305</v>
      </c>
      <c r="BT12" s="34">
        <v>3.7548756990460079</v>
      </c>
      <c r="BU12" s="34">
        <v>3.1672227996280293</v>
      </c>
      <c r="BV12" s="34">
        <v>3.0017061207080404</v>
      </c>
      <c r="BW12" s="34">
        <v>5.5316999242232887</v>
      </c>
      <c r="BX12" s="34">
        <v>5.1139971139971134</v>
      </c>
      <c r="BY12" s="34">
        <v>5</v>
      </c>
      <c r="BZ12" s="34">
        <v>4.6774399863556901</v>
      </c>
      <c r="CA12" s="34">
        <v>5.3053315177542686</v>
      </c>
      <c r="CB12" s="34">
        <v>5.6762474843903199</v>
      </c>
      <c r="CC12" s="34">
        <v>6.6103264644593649</v>
      </c>
      <c r="CD12" s="35">
        <v>9.5662586482171363</v>
      </c>
      <c r="CE12" s="40">
        <v>6.5713159524748015</v>
      </c>
      <c r="CF12" s="40">
        <v>8.3811364048064725</v>
      </c>
      <c r="CG12" s="40">
        <v>9.4910082751606488</v>
      </c>
      <c r="CH12" s="40">
        <v>11.309942696290339</v>
      </c>
      <c r="CI12" s="40">
        <v>11.653129254894596</v>
      </c>
      <c r="CJ12" s="34">
        <v>11.457305324498332</v>
      </c>
      <c r="CK12" s="34">
        <v>9.1187571795853621</v>
      </c>
      <c r="CL12" s="34">
        <v>13.45702708466624</v>
      </c>
      <c r="CM12" s="34">
        <v>34.213185147764584</v>
      </c>
      <c r="CN12" s="34">
        <v>34.481962481962483</v>
      </c>
      <c r="CO12" s="34">
        <v>23</v>
      </c>
      <c r="CP12" s="34">
        <v>33.402976165096149</v>
      </c>
      <c r="CQ12" s="34">
        <v>35.560909186131767</v>
      </c>
      <c r="CR12" s="34">
        <v>35.089529903503788</v>
      </c>
      <c r="CS12" s="34">
        <v>35.378559851817549</v>
      </c>
      <c r="CT12" s="35">
        <v>1481.4690238278247</v>
      </c>
      <c r="CU12" s="40">
        <v>1611.2962903996179</v>
      </c>
      <c r="CV12" s="40">
        <v>2150.4115873015871</v>
      </c>
      <c r="CW12" s="40">
        <v>2288.6453266728013</v>
      </c>
      <c r="CX12" s="40">
        <v>2302.6965155488947</v>
      </c>
      <c r="CY12" s="40">
        <v>2413.4336452813168</v>
      </c>
      <c r="CZ12" s="34">
        <v>2424.3359517304189</v>
      </c>
      <c r="DA12" s="34">
        <v>2239.2223338776535</v>
      </c>
      <c r="DB12" s="34">
        <v>2469.7961743882747</v>
      </c>
      <c r="DC12" s="34">
        <v>3551.1748184682833</v>
      </c>
      <c r="DD12" s="34">
        <v>4550.2357826132657</v>
      </c>
      <c r="DE12" s="34">
        <v>4911</v>
      </c>
      <c r="DF12" s="34">
        <v>4520.1437333009471</v>
      </c>
      <c r="DG12" s="34">
        <v>4562.6727758403204</v>
      </c>
      <c r="DH12" s="34">
        <v>4686.7121700879761</v>
      </c>
      <c r="DI12" s="34">
        <v>4815.3705826987252</v>
      </c>
      <c r="DJ12" s="35">
        <v>837.36348309035009</v>
      </c>
      <c r="DK12" s="40">
        <v>1135.8114489003881</v>
      </c>
      <c r="DL12" s="40">
        <v>1380.3625412688498</v>
      </c>
      <c r="DM12" s="40">
        <v>1352.0229736520928</v>
      </c>
      <c r="DN12" s="40">
        <v>1459.9504936726464</v>
      </c>
      <c r="DO12" s="40">
        <v>1480.6334205362982</v>
      </c>
      <c r="DP12" s="34">
        <v>1538.0393489905232</v>
      </c>
      <c r="DQ12" s="34">
        <v>1522.8292873923258</v>
      </c>
      <c r="DR12" s="34">
        <v>1498.3692923898532</v>
      </c>
      <c r="DS12" s="34">
        <v>2004.8504888888888</v>
      </c>
      <c r="DT12" s="34">
        <v>2181.8614725745347</v>
      </c>
      <c r="DU12" s="34">
        <v>2255</v>
      </c>
      <c r="DV12" s="34">
        <v>1822.7476512589253</v>
      </c>
      <c r="DW12" s="34">
        <v>1707.7670229612036</v>
      </c>
      <c r="DX12" s="34">
        <v>1817.5292740046839</v>
      </c>
      <c r="DY12" s="34">
        <v>2135.356334349151</v>
      </c>
      <c r="DZ12" s="35">
        <v>1100.9225663716813</v>
      </c>
      <c r="EA12" s="40">
        <v>1132.9612903225807</v>
      </c>
      <c r="EB12" s="40">
        <v>1471.8702064896754</v>
      </c>
      <c r="EC12" s="50">
        <v>1243.130699088146</v>
      </c>
      <c r="ED12" s="40">
        <v>901.77611940298505</v>
      </c>
      <c r="EE12" s="40">
        <v>1259.6887323943663</v>
      </c>
      <c r="EF12" s="34">
        <v>1175.5581977471841</v>
      </c>
      <c r="EG12" s="34">
        <v>1744.217616580311</v>
      </c>
      <c r="EH12" s="34">
        <v>1907.873889875666</v>
      </c>
      <c r="EI12" s="34">
        <v>1577.1883561643835</v>
      </c>
      <c r="EJ12" s="34">
        <v>1880.8408577878104</v>
      </c>
      <c r="EK12" s="34">
        <v>2213</v>
      </c>
      <c r="EL12" s="34">
        <v>1813.3327256153145</v>
      </c>
      <c r="EM12" s="34">
        <v>2262.685093780849</v>
      </c>
      <c r="EN12" s="34">
        <v>2098.9990909090907</v>
      </c>
      <c r="EO12" s="34">
        <v>2317.0035026269702</v>
      </c>
      <c r="EP12" s="35">
        <v>1728.9561891515993</v>
      </c>
      <c r="EQ12" s="40">
        <v>2229.7009425878318</v>
      </c>
      <c r="ER12" s="40">
        <v>2532.5900576368877</v>
      </c>
      <c r="ES12" s="40">
        <v>2651.791524598149</v>
      </c>
      <c r="ET12" s="40">
        <v>2790.8142222222223</v>
      </c>
      <c r="EU12" s="40">
        <v>2819.8698630136987</v>
      </c>
      <c r="EV12" s="34">
        <v>2753.1292042657915</v>
      </c>
      <c r="EW12" s="34">
        <v>2847.897420515897</v>
      </c>
      <c r="EX12" s="34">
        <v>3430.1097464342315</v>
      </c>
      <c r="EY12" s="34">
        <v>4352.9462901439647</v>
      </c>
      <c r="EZ12" s="34">
        <v>4291.1652159357218</v>
      </c>
      <c r="FA12" s="34">
        <v>4796</v>
      </c>
      <c r="FB12" s="34">
        <v>4359.62803165688</v>
      </c>
      <c r="FC12" s="34">
        <v>4715.9284241531668</v>
      </c>
      <c r="FD12" s="34">
        <v>4516.9589705882354</v>
      </c>
      <c r="FE12" s="34">
        <v>4999.6516688481679</v>
      </c>
    </row>
    <row r="13" spans="1:161" x14ac:dyDescent="0.2">
      <c r="A13" s="35" t="s">
        <v>12</v>
      </c>
      <c r="B13" s="35">
        <v>17.877993566066959</v>
      </c>
      <c r="C13" s="40">
        <v>26.41345908743309</v>
      </c>
      <c r="D13" s="40">
        <v>12.154735769732971</v>
      </c>
      <c r="E13" s="40">
        <v>11.492598412719374</v>
      </c>
      <c r="F13" s="40">
        <v>9.8528168663915263</v>
      </c>
      <c r="G13" s="40">
        <v>8.6661283218323302</v>
      </c>
      <c r="H13" s="34">
        <v>9.1378292193220751</v>
      </c>
      <c r="I13" s="34">
        <v>9.4777374308483413</v>
      </c>
      <c r="J13" s="34">
        <v>8.7817319226654273</v>
      </c>
      <c r="K13" s="34">
        <v>10.042161282091783</v>
      </c>
      <c r="L13" s="34">
        <v>10.829004733091004</v>
      </c>
      <c r="M13" s="34">
        <v>10</v>
      </c>
      <c r="N13" s="34">
        <v>8.547594772453424</v>
      </c>
      <c r="O13" s="34">
        <v>9.8809206615974254</v>
      </c>
      <c r="P13" s="34">
        <v>9.2659682104507333</v>
      </c>
      <c r="Q13" s="34">
        <v>9.6728356553684058</v>
      </c>
      <c r="R13" s="35">
        <v>76.7855159391314</v>
      </c>
      <c r="S13" s="40">
        <v>71.192819918934575</v>
      </c>
      <c r="T13" s="40">
        <v>81.808523196789039</v>
      </c>
      <c r="U13" s="40">
        <v>83.775709525450992</v>
      </c>
      <c r="V13" s="40">
        <v>85.213222306333577</v>
      </c>
      <c r="W13" s="40">
        <v>87.053508400395302</v>
      </c>
      <c r="X13" s="34">
        <v>87.734263926586536</v>
      </c>
      <c r="Y13" s="34">
        <v>88.64746721522242</v>
      </c>
      <c r="Z13" s="34">
        <v>89.109032734432674</v>
      </c>
      <c r="AA13" s="34">
        <v>91.373260738052025</v>
      </c>
      <c r="AB13" s="34">
        <v>93.134570530372173</v>
      </c>
      <c r="AC13" s="34">
        <v>100</v>
      </c>
      <c r="AD13" s="34">
        <v>95.944480589893729</v>
      </c>
      <c r="AE13" s="34">
        <v>95.996681186475826</v>
      </c>
      <c r="AF13" s="34">
        <v>96.371961958436074</v>
      </c>
      <c r="AG13" s="34">
        <v>95.1988534575421</v>
      </c>
      <c r="AH13" s="35">
        <v>52.404753970898589</v>
      </c>
      <c r="AI13" s="40">
        <v>53.59004053271569</v>
      </c>
      <c r="AJ13" s="40">
        <v>48.388619997639005</v>
      </c>
      <c r="AK13" s="40">
        <v>51.901643111570728</v>
      </c>
      <c r="AL13" s="40">
        <v>51.198586929094127</v>
      </c>
      <c r="AM13" s="40">
        <v>52.858958068614989</v>
      </c>
      <c r="AN13" s="34">
        <v>59.570893111024944</v>
      </c>
      <c r="AO13" s="34">
        <v>61.442530213422472</v>
      </c>
      <c r="AP13" s="34">
        <v>51.845926655180897</v>
      </c>
      <c r="AQ13" s="34">
        <v>52.232304900181489</v>
      </c>
      <c r="AR13" s="34">
        <v>61.657032755298644</v>
      </c>
      <c r="AS13" s="34">
        <v>68</v>
      </c>
      <c r="AT13" s="34">
        <v>69.800477119930605</v>
      </c>
      <c r="AU13" s="34">
        <v>67.786766231072392</v>
      </c>
      <c r="AV13" s="34">
        <v>68.052131032053538</v>
      </c>
      <c r="AW13" s="34">
        <v>67.717663919742037</v>
      </c>
      <c r="AX13" s="35">
        <v>59.668999222481403</v>
      </c>
      <c r="AY13" s="40">
        <v>47.220613781123333</v>
      </c>
      <c r="AZ13" s="40">
        <v>63.203872033998344</v>
      </c>
      <c r="BA13" s="40">
        <v>61.978628059289896</v>
      </c>
      <c r="BB13" s="40">
        <v>64.584910421397936</v>
      </c>
      <c r="BC13" s="40">
        <v>68.07849781166172</v>
      </c>
      <c r="BD13" s="34">
        <v>69.393821894791259</v>
      </c>
      <c r="BE13" s="34">
        <v>69.298020056569811</v>
      </c>
      <c r="BF13" s="34">
        <v>24.169333005168596</v>
      </c>
      <c r="BG13" s="34">
        <v>69.87295825771325</v>
      </c>
      <c r="BH13" s="34">
        <v>61.018152317209207</v>
      </c>
      <c r="BI13" s="34">
        <v>62</v>
      </c>
      <c r="BJ13" s="34">
        <v>63.034049013229229</v>
      </c>
      <c r="BK13" s="34">
        <v>62.715204314457587</v>
      </c>
      <c r="BL13" s="34">
        <v>68.204766936714805</v>
      </c>
      <c r="BM13" s="34">
        <v>68.064015287232777</v>
      </c>
      <c r="BN13" s="35">
        <v>8.0973008997000999</v>
      </c>
      <c r="BO13" s="40">
        <v>8.7531364601428301</v>
      </c>
      <c r="BP13" s="40">
        <v>4.3206233030338801</v>
      </c>
      <c r="BQ13" s="40">
        <v>4.8489026772377342</v>
      </c>
      <c r="BR13" s="40">
        <v>4.0121120363361085</v>
      </c>
      <c r="BS13" s="40">
        <v>4.9272906960327543</v>
      </c>
      <c r="BT13" s="34">
        <v>4.6141915471112833</v>
      </c>
      <c r="BU13" s="34">
        <v>5.6184109025456417</v>
      </c>
      <c r="BV13" s="111">
        <f>((BW13-BU13)/2)+BU13</f>
        <v>6.0699435032994398</v>
      </c>
      <c r="BW13" s="34">
        <v>6.521476104053237</v>
      </c>
      <c r="BX13" s="34">
        <v>5.6282324307879525</v>
      </c>
      <c r="BY13" s="34">
        <v>5</v>
      </c>
      <c r="BZ13" s="34">
        <v>5.6712209932769468</v>
      </c>
      <c r="CA13" s="34">
        <v>5.3204729309271936</v>
      </c>
      <c r="CB13" s="34">
        <v>6.7629446988376181</v>
      </c>
      <c r="CC13" s="34">
        <v>6.7478800907679455</v>
      </c>
      <c r="CD13" s="35">
        <v>14.9616794401866</v>
      </c>
      <c r="CE13" s="40">
        <v>13.98378691372322</v>
      </c>
      <c r="CF13" s="40">
        <v>11.191122653759887</v>
      </c>
      <c r="CG13" s="40">
        <v>14.753533264391589</v>
      </c>
      <c r="CH13" s="40">
        <v>19.25309109260661</v>
      </c>
      <c r="CI13" s="40">
        <v>22.335168713821826</v>
      </c>
      <c r="CJ13" s="34">
        <v>27.840248158200854</v>
      </c>
      <c r="CK13" s="34">
        <v>27.050655695551555</v>
      </c>
      <c r="CL13" s="34">
        <v>27.528919517597831</v>
      </c>
      <c r="CM13" s="34">
        <v>29.364791288566245</v>
      </c>
      <c r="CN13" s="34">
        <v>35.584626305648513</v>
      </c>
      <c r="CO13" s="34">
        <v>39</v>
      </c>
      <c r="CP13" s="34">
        <v>42.507048362611151</v>
      </c>
      <c r="CQ13" s="34">
        <v>41.547396805641981</v>
      </c>
      <c r="CR13" s="34">
        <v>37.748033345074553</v>
      </c>
      <c r="CS13" s="34">
        <v>31.052191568135672</v>
      </c>
      <c r="CT13" s="35">
        <v>1589.9529461636287</v>
      </c>
      <c r="CU13" s="40">
        <v>2356.5831082297859</v>
      </c>
      <c r="CV13" s="40">
        <v>1660.5381800439131</v>
      </c>
      <c r="CW13" s="40">
        <v>2897.7947752933364</v>
      </c>
      <c r="CX13" s="40">
        <v>2892.71315919172</v>
      </c>
      <c r="CY13" s="40">
        <v>2926.7011217948716</v>
      </c>
      <c r="CZ13" s="34">
        <v>3827.4443480147538</v>
      </c>
      <c r="DA13" s="34">
        <v>3819.097300690521</v>
      </c>
      <c r="DB13" s="34">
        <v>3133.2404462378354</v>
      </c>
      <c r="DC13" s="34">
        <v>3710.1962010655548</v>
      </c>
      <c r="DD13" s="34">
        <v>5051.3335526315786</v>
      </c>
      <c r="DE13" s="34">
        <v>4305</v>
      </c>
      <c r="DF13" s="34">
        <v>4258.9344415100204</v>
      </c>
      <c r="DG13" s="34">
        <v>4287.2122093023254</v>
      </c>
      <c r="DH13" s="34">
        <v>4323.2370600414079</v>
      </c>
      <c r="DI13" s="34">
        <v>4304.904585537919</v>
      </c>
      <c r="DJ13" s="35">
        <v>501.80305286671631</v>
      </c>
      <c r="DK13" s="40">
        <v>907.45289188636832</v>
      </c>
      <c r="DL13" s="40">
        <v>675.53903623459098</v>
      </c>
      <c r="DM13" s="40">
        <v>1198.5146459028551</v>
      </c>
      <c r="DN13" s="40">
        <v>1279.019730416097</v>
      </c>
      <c r="DO13" s="40">
        <v>1306.8560763168809</v>
      </c>
      <c r="DP13" s="34">
        <v>1398.3043397280685</v>
      </c>
      <c r="DQ13" s="34">
        <v>1483.9717996289426</v>
      </c>
      <c r="DR13" s="34">
        <v>1676.7046843177188</v>
      </c>
      <c r="DS13" s="34">
        <v>1551.3665800865801</v>
      </c>
      <c r="DT13" s="34">
        <v>1571.3574871198271</v>
      </c>
      <c r="DU13" s="34">
        <v>1426</v>
      </c>
      <c r="DV13" s="34">
        <v>1520.4950971959402</v>
      </c>
      <c r="DW13" s="34">
        <v>1606.5769803208202</v>
      </c>
      <c r="DX13" s="34">
        <v>1775.904802892064</v>
      </c>
      <c r="DY13" s="34">
        <v>1587.8266362519739</v>
      </c>
      <c r="DZ13" s="35">
        <v>611.0521262002743</v>
      </c>
      <c r="EA13" s="40">
        <v>1076.8643880926129</v>
      </c>
      <c r="EB13" s="40">
        <v>870.14480874316939</v>
      </c>
      <c r="EC13" s="50">
        <v>1164.590047393365</v>
      </c>
      <c r="ED13" s="40">
        <v>1392.4591194968552</v>
      </c>
      <c r="EE13" s="40">
        <v>1415.7449856733524</v>
      </c>
      <c r="EF13" s="34">
        <v>1334.7703081232494</v>
      </c>
      <c r="EG13" s="34">
        <v>1269.5766590389017</v>
      </c>
      <c r="EH13" s="111">
        <f>((EI13-EG13)/2)+EG13</f>
        <v>1373.6120772003414</v>
      </c>
      <c r="EI13" s="34">
        <v>1477.647495361781</v>
      </c>
      <c r="EJ13" s="34">
        <v>1668.2522522522522</v>
      </c>
      <c r="EK13" s="34">
        <v>1747</v>
      </c>
      <c r="EL13" s="34">
        <v>1654.3365200764817</v>
      </c>
      <c r="EM13" s="34">
        <v>1726.4873294346978</v>
      </c>
      <c r="EN13" s="34">
        <v>1636.1336805555557</v>
      </c>
      <c r="EO13" s="34">
        <v>1682.2230088495576</v>
      </c>
      <c r="EP13" s="35">
        <v>1427.1462509279881</v>
      </c>
      <c r="EQ13" s="40">
        <v>2682.3602484472049</v>
      </c>
      <c r="ER13" s="40">
        <v>2396.67194092827</v>
      </c>
      <c r="ES13" s="40">
        <v>2834.9610591900309</v>
      </c>
      <c r="ET13" s="40">
        <v>2746.494757536042</v>
      </c>
      <c r="EU13" s="40">
        <v>1633.6940581542351</v>
      </c>
      <c r="EV13" s="34">
        <v>3065.5636025998142</v>
      </c>
      <c r="EW13" s="34">
        <v>3219.8654942965782</v>
      </c>
      <c r="EX13" s="34">
        <v>3835.4586499776487</v>
      </c>
      <c r="EY13" s="34">
        <v>4426.7540173053148</v>
      </c>
      <c r="EZ13" s="34">
        <v>5531.0202336848106</v>
      </c>
      <c r="FA13" s="34">
        <v>5116</v>
      </c>
      <c r="FB13" s="34">
        <v>4963.5614795918364</v>
      </c>
      <c r="FC13" s="34">
        <v>5116.6270594108837</v>
      </c>
      <c r="FD13" s="34">
        <v>4730.4279937791598</v>
      </c>
      <c r="FE13" s="34">
        <v>4551.0711538461537</v>
      </c>
    </row>
    <row r="14" spans="1:161" x14ac:dyDescent="0.2">
      <c r="A14" s="35" t="s">
        <v>13</v>
      </c>
      <c r="B14" s="35">
        <v>24.954109083236627</v>
      </c>
      <c r="C14" s="40">
        <v>15.105454041442398</v>
      </c>
      <c r="D14" s="40">
        <v>20.350533212184974</v>
      </c>
      <c r="E14" s="40">
        <v>15.852866505284288</v>
      </c>
      <c r="F14" s="40">
        <v>15.099375455952741</v>
      </c>
      <c r="G14" s="40">
        <v>15.403739944238248</v>
      </c>
      <c r="H14" s="34">
        <v>14.349068953541183</v>
      </c>
      <c r="I14" s="34">
        <v>12.855250481695569</v>
      </c>
      <c r="J14" s="34">
        <v>12.421678643491806</v>
      </c>
      <c r="K14" s="34">
        <v>13.643181870629775</v>
      </c>
      <c r="L14" s="34">
        <v>14.551486901829877</v>
      </c>
      <c r="M14" s="34">
        <v>14</v>
      </c>
      <c r="N14" s="34">
        <v>13.466727155512045</v>
      </c>
      <c r="O14" s="34">
        <v>13.205296123870164</v>
      </c>
      <c r="P14" s="34">
        <v>12.852165516161445</v>
      </c>
      <c r="Q14" s="34">
        <v>13.56488825805015</v>
      </c>
      <c r="R14" s="35">
        <v>36.644964910797327</v>
      </c>
      <c r="S14" s="40">
        <v>58.066982719070189</v>
      </c>
      <c r="T14" s="40">
        <v>56.350605099283278</v>
      </c>
      <c r="U14" s="40">
        <v>58.125387957790196</v>
      </c>
      <c r="V14" s="40">
        <v>64.093801555503177</v>
      </c>
      <c r="W14" s="40">
        <v>71.904542310352781</v>
      </c>
      <c r="X14" s="34">
        <v>68.55334202196984</v>
      </c>
      <c r="Y14" s="34">
        <v>64.871194379391113</v>
      </c>
      <c r="Z14" s="34">
        <v>69.549729267597598</v>
      </c>
      <c r="AA14" s="34">
        <v>68.978349120433009</v>
      </c>
      <c r="AB14" s="34">
        <v>79.032032452091201</v>
      </c>
      <c r="AC14" s="34">
        <v>80</v>
      </c>
      <c r="AD14" s="34">
        <v>80.168439716312051</v>
      </c>
      <c r="AE14" s="34">
        <v>82.529706373367375</v>
      </c>
      <c r="AF14" s="34">
        <v>82.576911361559553</v>
      </c>
      <c r="AG14" s="34">
        <v>85.668855149774316</v>
      </c>
      <c r="AH14" s="35">
        <v>28.671683436205292</v>
      </c>
      <c r="AI14" s="40">
        <v>44.471631747973696</v>
      </c>
      <c r="AJ14" s="40">
        <v>42.356949829632242</v>
      </c>
      <c r="AK14" s="40">
        <v>38.845437616387336</v>
      </c>
      <c r="AL14" s="40">
        <v>48.774452038651901</v>
      </c>
      <c r="AM14" s="40">
        <v>56.732764583813697</v>
      </c>
      <c r="AN14" s="34">
        <v>50.269968348538455</v>
      </c>
      <c r="AO14" s="34">
        <v>46.229508196721312</v>
      </c>
      <c r="AP14" s="34">
        <v>50.085494442861211</v>
      </c>
      <c r="AQ14" s="34">
        <v>49.30649526387009</v>
      </c>
      <c r="AR14" s="34">
        <v>61.379213876066586</v>
      </c>
      <c r="AS14" s="34">
        <v>67</v>
      </c>
      <c r="AT14" s="34">
        <v>66.59574468085107</v>
      </c>
      <c r="AU14" s="34">
        <v>67.80909358735147</v>
      </c>
      <c r="AV14" s="34">
        <v>68.017057569296384</v>
      </c>
      <c r="AW14" s="34">
        <v>69.624538366844476</v>
      </c>
      <c r="AX14" s="35">
        <v>3.8724951382430031</v>
      </c>
      <c r="AY14" s="40">
        <v>8.9004434928888205</v>
      </c>
      <c r="AZ14" s="40">
        <v>10.198566560921162</v>
      </c>
      <c r="BA14" s="40">
        <v>11.607697082557419</v>
      </c>
      <c r="BB14" s="40">
        <v>11.89017204807919</v>
      </c>
      <c r="BC14" s="40">
        <v>12.070555683652294</v>
      </c>
      <c r="BD14" s="34">
        <v>14.894805436603983</v>
      </c>
      <c r="BE14" s="34">
        <v>18.548009367681498</v>
      </c>
      <c r="BF14" s="34">
        <v>23.510971786833856</v>
      </c>
      <c r="BG14" s="34">
        <v>27.587956698240866</v>
      </c>
      <c r="BH14" s="34">
        <v>24.590851867394043</v>
      </c>
      <c r="BI14" s="34">
        <v>36</v>
      </c>
      <c r="BJ14" s="34">
        <v>33.687943262411345</v>
      </c>
      <c r="BK14" s="34">
        <v>30.177747225768435</v>
      </c>
      <c r="BL14" s="34">
        <v>26.195552848004873</v>
      </c>
      <c r="BM14" s="34">
        <v>26.056627000410344</v>
      </c>
      <c r="BN14" s="35">
        <v>2.3843747357740761</v>
      </c>
      <c r="BO14" s="40">
        <v>4.037314574093898</v>
      </c>
      <c r="BP14" s="40">
        <v>2.808130654447186</v>
      </c>
      <c r="BQ14" s="40">
        <v>5.0900062073246435</v>
      </c>
      <c r="BR14" s="40">
        <v>5.1496582606646237</v>
      </c>
      <c r="BS14" s="40">
        <v>5.9142264237952507</v>
      </c>
      <c r="BT14" s="34">
        <v>2.2156023086948426</v>
      </c>
      <c r="BU14" s="34">
        <v>6.1514441842310692</v>
      </c>
      <c r="BV14" s="34">
        <v>10.05984611000285</v>
      </c>
      <c r="BW14" s="34">
        <v>7.476319350473613</v>
      </c>
      <c r="BX14" s="34">
        <v>6.6442859141138619</v>
      </c>
      <c r="BY14" s="34">
        <v>6</v>
      </c>
      <c r="BZ14" s="34">
        <v>3.395390070921986</v>
      </c>
      <c r="CA14" s="34">
        <v>7.2964745163507798</v>
      </c>
      <c r="CB14" s="34">
        <v>6.7925677733780079</v>
      </c>
      <c r="CC14" s="34">
        <v>7.2630283135002056</v>
      </c>
      <c r="CD14" s="35">
        <v>5.9102054620782951</v>
      </c>
      <c r="CE14" s="40">
        <v>11.989600856400061</v>
      </c>
      <c r="CF14" s="40">
        <v>8.0601574433086594</v>
      </c>
      <c r="CG14" s="40">
        <v>12.364990689013036</v>
      </c>
      <c r="CH14" s="40">
        <v>16.356351637991988</v>
      </c>
      <c r="CI14" s="40">
        <v>18.249942356467606</v>
      </c>
      <c r="CJ14" s="34">
        <v>18.059951591882331</v>
      </c>
      <c r="CK14" s="34">
        <v>17.673692427790787</v>
      </c>
      <c r="CL14" s="34">
        <v>23.468224565403247</v>
      </c>
      <c r="CM14" s="34">
        <v>23.596075778078486</v>
      </c>
      <c r="CN14" s="34">
        <v>33.948804028535463</v>
      </c>
      <c r="CO14" s="34">
        <v>26</v>
      </c>
      <c r="CP14" s="34">
        <v>29.920212765957448</v>
      </c>
      <c r="CQ14" s="34">
        <v>31.277619562015126</v>
      </c>
      <c r="CR14" s="34">
        <v>32.957660676210779</v>
      </c>
      <c r="CS14" s="34">
        <v>37.074271645465736</v>
      </c>
      <c r="CT14" s="35">
        <v>2103.3860218224713</v>
      </c>
      <c r="CU14" s="40">
        <v>2286.8971801925723</v>
      </c>
      <c r="CV14" s="40">
        <v>2365.2280166435507</v>
      </c>
      <c r="CW14" s="40">
        <v>2722.2125279642059</v>
      </c>
      <c r="CX14" s="40">
        <v>2480.253201256342</v>
      </c>
      <c r="CY14" s="40">
        <v>2777.6313757366388</v>
      </c>
      <c r="CZ14" s="34">
        <v>2856.9125925925928</v>
      </c>
      <c r="DA14" s="34">
        <v>2877.2492401215804</v>
      </c>
      <c r="DB14" s="34">
        <v>3173.5945945945946</v>
      </c>
      <c r="DC14" s="34">
        <v>3801.6648370497428</v>
      </c>
      <c r="DD14" s="34">
        <v>4423.3753418413853</v>
      </c>
      <c r="DE14" s="34">
        <v>4544</v>
      </c>
      <c r="DF14" s="34">
        <v>4467.4555378061768</v>
      </c>
      <c r="DG14" s="34">
        <v>4678.1759594496743</v>
      </c>
      <c r="DH14" s="34">
        <v>4816.0301537542919</v>
      </c>
      <c r="DI14" s="34">
        <v>4779.5911301016649</v>
      </c>
      <c r="DJ14" s="35">
        <v>647.97379912663757</v>
      </c>
      <c r="DK14" s="40">
        <v>923.14776632302403</v>
      </c>
      <c r="DL14" s="40">
        <v>878.6808755760369</v>
      </c>
      <c r="DM14" s="40">
        <v>1166.2310160427808</v>
      </c>
      <c r="DN14" s="40">
        <v>1077.818632309217</v>
      </c>
      <c r="DO14" s="40">
        <v>1201.9923591212989</v>
      </c>
      <c r="DP14" s="34">
        <v>1127.175</v>
      </c>
      <c r="DQ14" s="34">
        <v>1180.6531986531986</v>
      </c>
      <c r="DR14" s="34">
        <v>1476.3436363636363</v>
      </c>
      <c r="DS14" s="34">
        <v>1793.9307173513182</v>
      </c>
      <c r="DT14" s="34">
        <v>1396.8384527872583</v>
      </c>
      <c r="DU14" s="34">
        <v>1184</v>
      </c>
      <c r="DV14" s="34">
        <v>1316.2876315789474</v>
      </c>
      <c r="DW14" s="34">
        <v>1468.7816465994142</v>
      </c>
      <c r="DX14" s="34">
        <v>1944.6410852713179</v>
      </c>
      <c r="DY14" s="34">
        <v>2104.790157480315</v>
      </c>
      <c r="DZ14" s="35">
        <v>532.04964539007096</v>
      </c>
      <c r="EA14" s="40">
        <v>567.62121212121212</v>
      </c>
      <c r="EB14" s="40">
        <v>694.86192468619242</v>
      </c>
      <c r="EC14" s="50">
        <v>989.86829268292684</v>
      </c>
      <c r="ED14" s="40">
        <v>715.12356979405035</v>
      </c>
      <c r="EE14" s="40">
        <v>1063.1208576998051</v>
      </c>
      <c r="EF14" s="34">
        <v>928.7899159663865</v>
      </c>
      <c r="EG14" s="34">
        <v>917.7715736040609</v>
      </c>
      <c r="EH14" s="34">
        <v>1147.5070821529746</v>
      </c>
      <c r="EI14" s="34">
        <v>1752.3574660633485</v>
      </c>
      <c r="EJ14" s="34">
        <v>1657.9621052631578</v>
      </c>
      <c r="EK14" s="34">
        <v>1443</v>
      </c>
      <c r="EL14" s="34">
        <v>2154.5535248041774</v>
      </c>
      <c r="EM14" s="34">
        <v>1892.6581426648722</v>
      </c>
      <c r="EN14" s="34">
        <v>2244.4603886397608</v>
      </c>
      <c r="EO14" s="34">
        <v>2731.4392655367233</v>
      </c>
      <c r="EP14" s="35">
        <v>2280.439198855508</v>
      </c>
      <c r="EQ14" s="40">
        <v>2106.1160714285716</v>
      </c>
      <c r="ER14" s="40">
        <v>2156.4256559766764</v>
      </c>
      <c r="ES14" s="40">
        <v>2348.9337349397592</v>
      </c>
      <c r="ET14" s="40">
        <v>2474.1419308357349</v>
      </c>
      <c r="EU14" s="40">
        <v>2846.5811749842073</v>
      </c>
      <c r="EV14" s="34">
        <v>2982.2309278350517</v>
      </c>
      <c r="EW14" s="34">
        <v>2631.9160777385159</v>
      </c>
      <c r="EX14" s="34">
        <v>3722.9617486338798</v>
      </c>
      <c r="EY14" s="34">
        <v>4390.797132616487</v>
      </c>
      <c r="EZ14" s="34">
        <v>4069.0683971981871</v>
      </c>
      <c r="FA14" s="34">
        <v>4930</v>
      </c>
      <c r="FB14" s="34">
        <v>5448.8177777777773</v>
      </c>
      <c r="FC14" s="34">
        <v>5849.1971742543174</v>
      </c>
      <c r="FD14" s="34">
        <v>5829.3884781269253</v>
      </c>
      <c r="FE14" s="34">
        <v>5292.5226895406749</v>
      </c>
    </row>
    <row r="15" spans="1:161" x14ac:dyDescent="0.2">
      <c r="A15" s="35" t="s">
        <v>14</v>
      </c>
      <c r="B15" s="35">
        <v>10.163895533896126</v>
      </c>
      <c r="C15" s="40">
        <v>9.1669004750341045</v>
      </c>
      <c r="D15" s="40">
        <v>9.2604255086114833</v>
      </c>
      <c r="E15" s="40">
        <v>9.8170238312756126</v>
      </c>
      <c r="F15" s="40">
        <v>10.467025720873641</v>
      </c>
      <c r="G15" s="40">
        <v>10.474236857813013</v>
      </c>
      <c r="H15" s="34">
        <v>10.410009979788832</v>
      </c>
      <c r="I15" s="34">
        <v>11.997662088256169</v>
      </c>
      <c r="J15" s="34">
        <v>11.436947758459221</v>
      </c>
      <c r="K15" s="34">
        <v>11.414583870136564</v>
      </c>
      <c r="L15" s="34">
        <v>11.933210018497226</v>
      </c>
      <c r="M15" s="34">
        <v>11</v>
      </c>
      <c r="N15" s="34">
        <v>10.264166705967162</v>
      </c>
      <c r="O15" s="34">
        <v>10.134001615475425</v>
      </c>
      <c r="P15" s="34">
        <v>10.605940479880067</v>
      </c>
      <c r="Q15" s="34">
        <v>10.077090865628827</v>
      </c>
      <c r="R15" s="35">
        <v>51.886792452830186</v>
      </c>
      <c r="S15" s="40">
        <v>50.543535620052772</v>
      </c>
      <c r="T15" s="40">
        <v>48.787699586043757</v>
      </c>
      <c r="U15" s="40">
        <v>46.539041035185683</v>
      </c>
      <c r="V15" s="40">
        <v>42.334579743131194</v>
      </c>
      <c r="W15" s="40">
        <v>44.152821253712176</v>
      </c>
      <c r="X15" s="34">
        <v>45.105937323773468</v>
      </c>
      <c r="Y15" s="34">
        <v>45.932215185468714</v>
      </c>
      <c r="Z15" s="34">
        <v>45.784676730276274</v>
      </c>
      <c r="AA15" s="34">
        <v>51.378343251932414</v>
      </c>
      <c r="AB15" s="34">
        <v>56.903465198396077</v>
      </c>
      <c r="AC15" s="34">
        <v>58</v>
      </c>
      <c r="AD15" s="34">
        <v>62.13980964883492</v>
      </c>
      <c r="AE15" s="34">
        <v>60.807956945296006</v>
      </c>
      <c r="AF15" s="34">
        <v>62.670744138634049</v>
      </c>
      <c r="AG15" s="34">
        <v>63.017049666419567</v>
      </c>
      <c r="AH15" s="35">
        <v>34.81812876872204</v>
      </c>
      <c r="AI15" s="40">
        <v>31.145118733509236</v>
      </c>
      <c r="AJ15" s="40">
        <v>31.766213286024048</v>
      </c>
      <c r="AK15" s="40">
        <v>29.628644863954623</v>
      </c>
      <c r="AL15" s="40">
        <v>28.848967647536988</v>
      </c>
      <c r="AM15" s="40">
        <v>29.472670358776789</v>
      </c>
      <c r="AN15" s="34">
        <v>29.847740272295177</v>
      </c>
      <c r="AO15" s="34">
        <v>27.795949613751823</v>
      </c>
      <c r="AP15" s="34">
        <v>30.012816861293079</v>
      </c>
      <c r="AQ15" s="34">
        <v>33.189684656953276</v>
      </c>
      <c r="AR15" s="34">
        <v>39.224370099946135</v>
      </c>
      <c r="AS15" s="34">
        <v>42</v>
      </c>
      <c r="AT15" s="34">
        <v>46.425992779783392</v>
      </c>
      <c r="AU15" s="34">
        <v>43.926698003951223</v>
      </c>
      <c r="AV15" s="34">
        <v>45.144410465511378</v>
      </c>
      <c r="AW15" s="34">
        <v>44.477390659747961</v>
      </c>
      <c r="AX15" s="35">
        <v>17.097840886986969</v>
      </c>
      <c r="AY15" s="40">
        <v>15.820580474934037</v>
      </c>
      <c r="AZ15" s="40">
        <v>15.819041986989946</v>
      </c>
      <c r="BA15" s="40">
        <v>12.682797128423292</v>
      </c>
      <c r="BB15" s="40">
        <v>13.518127133799382</v>
      </c>
      <c r="BC15" s="40">
        <v>12.633437675575889</v>
      </c>
      <c r="BD15" s="34">
        <v>18.673970837025699</v>
      </c>
      <c r="BE15" s="34">
        <v>13.946690792678684</v>
      </c>
      <c r="BF15" s="34">
        <v>19.695243520364571</v>
      </c>
      <c r="BG15" s="34">
        <v>19.153156850673781</v>
      </c>
      <c r="BH15" s="34">
        <v>17.068645640074212</v>
      </c>
      <c r="BI15" s="34">
        <v>15</v>
      </c>
      <c r="BJ15" s="34">
        <v>14.906465375779455</v>
      </c>
      <c r="BK15" s="34">
        <v>14.503712786974591</v>
      </c>
      <c r="BL15" s="34">
        <v>18.491335372069319</v>
      </c>
      <c r="BM15" s="34">
        <v>17.768717568569311</v>
      </c>
      <c r="BN15" s="35">
        <v>12.273876677689167</v>
      </c>
      <c r="BO15" s="40">
        <v>11.609498680738787</v>
      </c>
      <c r="BP15" s="40">
        <v>11.097969643209145</v>
      </c>
      <c r="BQ15" s="40">
        <v>10.20118762740406</v>
      </c>
      <c r="BR15" s="40">
        <v>8.8603479109087964</v>
      </c>
      <c r="BS15" s="40">
        <v>9.9446183481820363</v>
      </c>
      <c r="BT15" s="34">
        <v>10.899863046805768</v>
      </c>
      <c r="BU15" s="34">
        <v>12.916695664277263</v>
      </c>
      <c r="BV15" s="34">
        <v>15.031330105383081</v>
      </c>
      <c r="BW15" s="34">
        <v>12.107531294890212</v>
      </c>
      <c r="BX15" s="34">
        <v>11.99353641749955</v>
      </c>
      <c r="BY15" s="34">
        <v>12</v>
      </c>
      <c r="BZ15" s="34">
        <v>11.053495241220872</v>
      </c>
      <c r="CA15" s="34">
        <v>12.718850057905851</v>
      </c>
      <c r="CB15" s="34">
        <v>12.619775739041794</v>
      </c>
      <c r="CC15" s="34">
        <v>17.25722757598221</v>
      </c>
      <c r="CD15" s="35">
        <v>12.67263178369967</v>
      </c>
      <c r="CE15" s="40">
        <v>8.9920844327176788</v>
      </c>
      <c r="CF15" s="40">
        <v>9.4027202838557056</v>
      </c>
      <c r="CG15" s="40">
        <v>9.6428254896747312</v>
      </c>
      <c r="CH15" s="40">
        <v>9.6407088278328725</v>
      </c>
      <c r="CI15" s="40">
        <v>10.418171602857372</v>
      </c>
      <c r="CJ15" s="34">
        <v>11.077096592282285</v>
      </c>
      <c r="CK15" s="34">
        <v>8.5252975154847235</v>
      </c>
      <c r="CL15" s="34">
        <v>10.18940472799772</v>
      </c>
      <c r="CM15" s="34">
        <v>12.825774676790477</v>
      </c>
      <c r="CN15" s="34">
        <v>14.680710994075049</v>
      </c>
      <c r="CO15" s="34">
        <v>17</v>
      </c>
      <c r="CP15" s="34">
        <v>17.623892353134231</v>
      </c>
      <c r="CQ15" s="34">
        <v>18.012126166632605</v>
      </c>
      <c r="CR15" s="34">
        <v>17.723411484879374</v>
      </c>
      <c r="CS15" s="34">
        <v>17.37583395107487</v>
      </c>
      <c r="CT15" s="35">
        <v>1819.9907821229051</v>
      </c>
      <c r="CU15" s="40">
        <v>2228.1369027448322</v>
      </c>
      <c r="CV15" s="40">
        <v>2433.0853242320818</v>
      </c>
      <c r="CW15" s="40">
        <v>2487.4866886030513</v>
      </c>
      <c r="CX15" s="40">
        <v>2696.9921104536488</v>
      </c>
      <c r="CY15" s="40">
        <v>2805.8159041394338</v>
      </c>
      <c r="CZ15" s="34">
        <v>2567.9978407557355</v>
      </c>
      <c r="DA15" s="34">
        <v>2744.4416624937408</v>
      </c>
      <c r="DB15" s="34">
        <v>2896.8557532621589</v>
      </c>
      <c r="DC15" s="34">
        <v>3517.7582440230831</v>
      </c>
      <c r="DD15" s="34">
        <v>4366.6748550503507</v>
      </c>
      <c r="DE15" s="34">
        <v>4448</v>
      </c>
      <c r="DF15" s="34">
        <v>4279.9147462180117</v>
      </c>
      <c r="DG15" s="34">
        <v>4266.9998449131517</v>
      </c>
      <c r="DH15" s="34">
        <v>4417.0508806262233</v>
      </c>
      <c r="DI15" s="34">
        <v>4395.6138333333338</v>
      </c>
      <c r="DJ15" s="35">
        <v>628.53356086461883</v>
      </c>
      <c r="DK15" s="40">
        <v>728.7264843228819</v>
      </c>
      <c r="DL15" s="40">
        <v>809.91838006230535</v>
      </c>
      <c r="DM15" s="40">
        <v>866.77568134171906</v>
      </c>
      <c r="DN15" s="40">
        <v>822.11184606133497</v>
      </c>
      <c r="DO15" s="40">
        <v>961.44663278271923</v>
      </c>
      <c r="DP15" s="34">
        <v>1135.8226919758413</v>
      </c>
      <c r="DQ15" s="34">
        <v>1502.8862275449101</v>
      </c>
      <c r="DR15" s="34">
        <v>1413.6388286334056</v>
      </c>
      <c r="DS15" s="34">
        <v>1322.2671428571427</v>
      </c>
      <c r="DT15" s="34">
        <v>1094.6076437587658</v>
      </c>
      <c r="DU15" s="34">
        <v>1347</v>
      </c>
      <c r="DV15" s="34">
        <v>1274.6274768824308</v>
      </c>
      <c r="DW15" s="34">
        <v>1288.8661343353688</v>
      </c>
      <c r="DX15" s="34">
        <v>1143.8232267548694</v>
      </c>
      <c r="DY15" s="34">
        <v>1287.8010012515645</v>
      </c>
      <c r="DZ15" s="35">
        <v>1132.6101426307448</v>
      </c>
      <c r="EA15" s="40">
        <v>943.14636363636362</v>
      </c>
      <c r="EB15" s="40">
        <v>906.41829484902314</v>
      </c>
      <c r="EC15" s="50">
        <v>1084.362293657689</v>
      </c>
      <c r="ED15" s="40">
        <v>1058.2954128440367</v>
      </c>
      <c r="EE15" s="40">
        <v>1136.8038740920097</v>
      </c>
      <c r="EF15" s="34">
        <v>980.47524020694755</v>
      </c>
      <c r="EG15" s="34">
        <v>1237.1050646551723</v>
      </c>
      <c r="EH15" s="34">
        <v>1253.6821411653245</v>
      </c>
      <c r="EI15" s="34">
        <v>1284.5774011299436</v>
      </c>
      <c r="EJ15" s="34">
        <v>1266.2864271457086</v>
      </c>
      <c r="EK15" s="34">
        <v>1335</v>
      </c>
      <c r="EL15" s="34">
        <v>1306.9495249406175</v>
      </c>
      <c r="EM15" s="34">
        <v>1359.8816282806642</v>
      </c>
      <c r="EN15" s="34">
        <v>1451.2234787291329</v>
      </c>
      <c r="EO15" s="34">
        <v>1537.6447594501719</v>
      </c>
      <c r="EP15" s="35">
        <v>1969.9800460475824</v>
      </c>
      <c r="EQ15" s="40">
        <v>2061.4342723004693</v>
      </c>
      <c r="ER15" s="40">
        <v>2079.6603773584907</v>
      </c>
      <c r="ES15" s="40">
        <v>2310.7196691176468</v>
      </c>
      <c r="ET15" s="40">
        <v>2197.4097807757166</v>
      </c>
      <c r="EU15" s="40">
        <v>2401.1972265023114</v>
      </c>
      <c r="EV15" s="34">
        <v>2483.0945454545454</v>
      </c>
      <c r="EW15" s="34">
        <v>2847.9640816326532</v>
      </c>
      <c r="EX15" s="34">
        <v>3069.4807826694619</v>
      </c>
      <c r="EY15" s="34">
        <v>4250.4512000000004</v>
      </c>
      <c r="EZ15" s="34">
        <v>4661.7924989808398</v>
      </c>
      <c r="FA15" s="34">
        <v>4639</v>
      </c>
      <c r="FB15" s="34">
        <v>4691.2726256983242</v>
      </c>
      <c r="FC15" s="34">
        <v>4556.8263993948567</v>
      </c>
      <c r="FD15" s="34">
        <v>4913.752300613497</v>
      </c>
      <c r="FE15" s="34">
        <v>4970.2986348122868</v>
      </c>
    </row>
    <row r="16" spans="1:161" x14ac:dyDescent="0.2">
      <c r="A16" s="35" t="s">
        <v>15</v>
      </c>
      <c r="B16" s="35">
        <v>30.020575676453021</v>
      </c>
      <c r="C16" s="40">
        <v>27.434351357092666</v>
      </c>
      <c r="D16" s="40">
        <v>33.379668911234276</v>
      </c>
      <c r="E16" s="40">
        <v>31.076242460892121</v>
      </c>
      <c r="F16" s="40">
        <v>27.828243590509771</v>
      </c>
      <c r="G16" s="40">
        <v>30.959820446243896</v>
      </c>
      <c r="H16" s="34">
        <v>27.800779531977494</v>
      </c>
      <c r="I16" s="34">
        <v>25.71556350626118</v>
      </c>
      <c r="J16" s="34">
        <v>26.754296681885599</v>
      </c>
      <c r="K16" s="34">
        <v>25.386331595012251</v>
      </c>
      <c r="L16" s="34">
        <v>23.951824906767744</v>
      </c>
      <c r="M16" s="34">
        <v>24</v>
      </c>
      <c r="N16" s="34">
        <v>22.84160267769246</v>
      </c>
      <c r="O16" s="34">
        <v>23.4111450679498</v>
      </c>
      <c r="P16" s="34">
        <v>22.954043748745736</v>
      </c>
      <c r="Q16" s="34">
        <v>21.105987010860666</v>
      </c>
      <c r="R16" s="35">
        <v>77.419117105166194</v>
      </c>
      <c r="S16" s="40">
        <v>76.115313598189289</v>
      </c>
      <c r="T16" s="40">
        <v>77.728501892915091</v>
      </c>
      <c r="U16" s="40">
        <v>75.788611224907825</v>
      </c>
      <c r="V16" s="40">
        <v>79.775582519059384</v>
      </c>
      <c r="W16" s="40">
        <v>84.904051172707881</v>
      </c>
      <c r="X16" s="34">
        <v>80.688451257432774</v>
      </c>
      <c r="Y16" s="34">
        <v>84.469565217391306</v>
      </c>
      <c r="Z16" s="34">
        <v>89.173913043478265</v>
      </c>
      <c r="AA16" s="34">
        <v>90.639995686633952</v>
      </c>
      <c r="AB16" s="34">
        <v>88.723263055796622</v>
      </c>
      <c r="AC16" s="34">
        <v>89</v>
      </c>
      <c r="AD16" s="34">
        <v>90.432065510182085</v>
      </c>
      <c r="AE16" s="34">
        <v>90.095544939451173</v>
      </c>
      <c r="AF16" s="34">
        <v>91.443725593052392</v>
      </c>
      <c r="AG16" s="34">
        <v>92.688603012476563</v>
      </c>
      <c r="AH16" s="35">
        <v>51.846119831969929</v>
      </c>
      <c r="AI16" s="40">
        <v>50.783250938114243</v>
      </c>
      <c r="AJ16" s="40">
        <v>59.340183883180096</v>
      </c>
      <c r="AK16" s="40">
        <v>59.294346579270794</v>
      </c>
      <c r="AL16" s="40">
        <v>60.372597444432522</v>
      </c>
      <c r="AM16" s="40">
        <v>67.628524046434492</v>
      </c>
      <c r="AN16" s="34">
        <v>55.517975015001909</v>
      </c>
      <c r="AO16" s="34">
        <v>61.768115942028992</v>
      </c>
      <c r="AP16" s="34">
        <v>60.010869565217398</v>
      </c>
      <c r="AQ16" s="34">
        <v>59.713161158138782</v>
      </c>
      <c r="AR16" s="34">
        <v>67.767624687324528</v>
      </c>
      <c r="AS16" s="34">
        <v>71</v>
      </c>
      <c r="AT16" s="34">
        <v>70.708975325934702</v>
      </c>
      <c r="AU16" s="34">
        <v>69.5811576491501</v>
      </c>
      <c r="AV16" s="34">
        <v>70.012239902080779</v>
      </c>
      <c r="AW16" s="34">
        <v>70.32128773676385</v>
      </c>
      <c r="AX16" s="35">
        <v>22.942000147394797</v>
      </c>
      <c r="AY16" s="40">
        <v>23.181845255822264</v>
      </c>
      <c r="AZ16" s="40">
        <v>26.506219578150354</v>
      </c>
      <c r="BA16" s="40">
        <v>17.774477673084803</v>
      </c>
      <c r="BB16" s="40">
        <v>18.012455707076132</v>
      </c>
      <c r="BC16" s="40">
        <v>19.483534707415302</v>
      </c>
      <c r="BD16" s="34">
        <v>22.83017838634008</v>
      </c>
      <c r="BE16" s="34">
        <v>24.359420289855073</v>
      </c>
      <c r="BF16" s="34">
        <v>20.864130434782606</v>
      </c>
      <c r="BG16" s="34">
        <v>20.267428694667604</v>
      </c>
      <c r="BH16" s="34">
        <v>16.887028434325387</v>
      </c>
      <c r="BI16" s="34">
        <v>16</v>
      </c>
      <c r="BJ16" s="34">
        <v>14.825988578816936</v>
      </c>
      <c r="BK16" s="34">
        <v>19.820019997778022</v>
      </c>
      <c r="BL16" s="34">
        <v>20.971032231742146</v>
      </c>
      <c r="BM16" s="34">
        <v>22.483677031482319</v>
      </c>
      <c r="BN16" s="35">
        <v>31.83727614415211</v>
      </c>
      <c r="BO16" s="40">
        <v>33.766156411936386</v>
      </c>
      <c r="BP16" s="40">
        <v>32.509464575446188</v>
      </c>
      <c r="BQ16" s="40">
        <v>30.151577222449816</v>
      </c>
      <c r="BR16" s="40">
        <v>31.842585632986147</v>
      </c>
      <c r="BS16" s="40">
        <v>29.727552712627343</v>
      </c>
      <c r="BT16" s="34">
        <v>28.950957394577493</v>
      </c>
      <c r="BU16" s="34">
        <v>36.197101449275358</v>
      </c>
      <c r="BV16" s="34">
        <v>33.086956521739133</v>
      </c>
      <c r="BW16" s="34">
        <v>32.32328678492479</v>
      </c>
      <c r="BX16" s="34">
        <v>32.441676451069476</v>
      </c>
      <c r="BY16" s="34">
        <v>34</v>
      </c>
      <c r="BZ16" s="34">
        <v>34.457493804546921</v>
      </c>
      <c r="CA16" s="34">
        <v>36.362626374847238</v>
      </c>
      <c r="CB16" s="34">
        <v>33.397447106137435</v>
      </c>
      <c r="CC16" s="34">
        <v>40.758937229297302</v>
      </c>
      <c r="CD16" s="35">
        <v>12.491709042670793</v>
      </c>
      <c r="CE16" s="40">
        <v>21.490261480731434</v>
      </c>
      <c r="CF16" s="40">
        <v>23.012439156300704</v>
      </c>
      <c r="CG16" s="40">
        <v>11.72675133142155</v>
      </c>
      <c r="CH16" s="40">
        <v>15.848813486524213</v>
      </c>
      <c r="CI16" s="40">
        <v>15.114901682065863</v>
      </c>
      <c r="CJ16" s="34">
        <v>21.733675195024819</v>
      </c>
      <c r="CK16" s="34">
        <v>24.20289855072464</v>
      </c>
      <c r="CL16" s="34">
        <v>23.146739130434781</v>
      </c>
      <c r="CM16" s="34">
        <v>24.710195718984203</v>
      </c>
      <c r="CN16" s="34">
        <v>26.484251365562304</v>
      </c>
      <c r="CO16" s="34">
        <v>28</v>
      </c>
      <c r="CP16" s="34">
        <v>27.491649606723414</v>
      </c>
      <c r="CQ16" s="34">
        <v>26.608154649483389</v>
      </c>
      <c r="CR16" s="34">
        <v>24.567232033572303</v>
      </c>
      <c r="CS16" s="34">
        <v>23.505074665459951</v>
      </c>
      <c r="CT16" s="35">
        <v>1923.4473347547973</v>
      </c>
      <c r="CU16" s="40">
        <v>2309.7590898428339</v>
      </c>
      <c r="CV16" s="40">
        <v>2743.6502916514764</v>
      </c>
      <c r="CW16" s="40">
        <v>2573.581656447016</v>
      </c>
      <c r="CX16" s="40">
        <v>2884.8685638061361</v>
      </c>
      <c r="CY16" s="40">
        <v>2542.264905766132</v>
      </c>
      <c r="CZ16" s="34">
        <v>3024.580229930235</v>
      </c>
      <c r="DA16" s="34">
        <v>2957.4375410605348</v>
      </c>
      <c r="DB16" s="34">
        <v>3289.1226227132765</v>
      </c>
      <c r="DC16" s="34">
        <v>3868.1919638826184</v>
      </c>
      <c r="DD16" s="34">
        <v>4670.2962711864411</v>
      </c>
      <c r="DE16" s="34">
        <v>4759</v>
      </c>
      <c r="DF16" s="34">
        <v>4595.5343999999996</v>
      </c>
      <c r="DG16" s="34">
        <v>4550.9082707967427</v>
      </c>
      <c r="DH16" s="34">
        <v>4570.4839327339323</v>
      </c>
      <c r="DI16" s="34">
        <v>4816.7533553962121</v>
      </c>
      <c r="DJ16" s="35">
        <v>477.58721490523612</v>
      </c>
      <c r="DK16" s="40">
        <v>512.52466598150056</v>
      </c>
      <c r="DL16" s="40">
        <v>385.3609467455621</v>
      </c>
      <c r="DM16" s="40">
        <v>400.92970325554597</v>
      </c>
      <c r="DN16" s="40">
        <v>513.33561847988074</v>
      </c>
      <c r="DO16" s="40">
        <v>548.49781128404675</v>
      </c>
      <c r="DP16" s="34">
        <v>601.87694145758667</v>
      </c>
      <c r="DQ16" s="34">
        <v>637.51499286054263</v>
      </c>
      <c r="DR16" s="34">
        <v>460.14066163063296</v>
      </c>
      <c r="DS16" s="34">
        <v>512.37802607076355</v>
      </c>
      <c r="DT16" s="34">
        <v>514.37756952841596</v>
      </c>
      <c r="DU16" s="34">
        <v>575</v>
      </c>
      <c r="DV16" s="34">
        <v>618.54905523255809</v>
      </c>
      <c r="DW16" s="34">
        <v>576.74355381165924</v>
      </c>
      <c r="DX16" s="34">
        <v>611.79655364091161</v>
      </c>
      <c r="DY16" s="34">
        <v>690.01811385853944</v>
      </c>
      <c r="DZ16" s="35">
        <v>886.53495370370365</v>
      </c>
      <c r="EA16" s="40">
        <v>869.89327923796088</v>
      </c>
      <c r="EB16" s="40">
        <v>1038.6716020628846</v>
      </c>
      <c r="EC16" s="50">
        <v>1033.3637907608695</v>
      </c>
      <c r="ED16" s="40">
        <v>1117.5585904569214</v>
      </c>
      <c r="EE16" s="40">
        <v>1123.2819572840294</v>
      </c>
      <c r="EF16" s="34">
        <v>1211.0179008856228</v>
      </c>
      <c r="EG16" s="34">
        <v>1120.1326073030109</v>
      </c>
      <c r="EH16" s="34">
        <v>1300.8896189224704</v>
      </c>
      <c r="EI16" s="34">
        <v>1468.8143452877398</v>
      </c>
      <c r="EJ16" s="34">
        <v>1390.2110149488592</v>
      </c>
      <c r="EK16" s="34">
        <v>1419</v>
      </c>
      <c r="EL16" s="34">
        <v>1482.1646341463415</v>
      </c>
      <c r="EM16" s="34">
        <v>1724.4213260006111</v>
      </c>
      <c r="EN16" s="34">
        <v>1875.1844677137872</v>
      </c>
      <c r="EO16" s="34">
        <v>2045.3942902458366</v>
      </c>
      <c r="EP16" s="35">
        <v>1744.9250737463126</v>
      </c>
      <c r="EQ16" s="40">
        <v>1611.7087028824833</v>
      </c>
      <c r="ER16" s="40">
        <v>2348.249588719154</v>
      </c>
      <c r="ES16" s="40">
        <v>2032.1803493449781</v>
      </c>
      <c r="ET16" s="40">
        <v>2332.8424796747968</v>
      </c>
      <c r="EU16" s="40">
        <v>2328.0811912225704</v>
      </c>
      <c r="EV16" s="34">
        <v>2382.9364959839359</v>
      </c>
      <c r="EW16" s="34">
        <v>2267.5829940119761</v>
      </c>
      <c r="EX16" s="34">
        <v>2713.8304766377082</v>
      </c>
      <c r="EY16" s="34">
        <v>3387.2576914684705</v>
      </c>
      <c r="EZ16" s="34">
        <v>3732.479568234387</v>
      </c>
      <c r="FA16" s="34">
        <v>3987</v>
      </c>
      <c r="FB16" s="34">
        <v>3771.4489515970999</v>
      </c>
      <c r="FC16" s="34">
        <v>3488.8286012526096</v>
      </c>
      <c r="FD16" s="34">
        <v>3561.2491103202847</v>
      </c>
      <c r="FE16" s="34">
        <v>3631.3074807480748</v>
      </c>
    </row>
    <row r="17" spans="1:161" x14ac:dyDescent="0.2">
      <c r="A17" s="35" t="s">
        <v>16</v>
      </c>
      <c r="B17" s="35">
        <v>13.220054861322767</v>
      </c>
      <c r="C17" s="40">
        <v>10.774914877689502</v>
      </c>
      <c r="D17" s="40">
        <v>11.119672354625147</v>
      </c>
      <c r="E17" s="40">
        <v>10.560305771100017</v>
      </c>
      <c r="F17" s="40">
        <v>10.579157110234378</v>
      </c>
      <c r="G17" s="40">
        <v>9.6984627512810402</v>
      </c>
      <c r="H17" s="34">
        <v>8.9721737751704467</v>
      </c>
      <c r="I17" s="34">
        <v>8.8674449620194444</v>
      </c>
      <c r="J17" s="34">
        <v>9.173561232839349</v>
      </c>
      <c r="K17" s="34">
        <v>9.3973360050810921</v>
      </c>
      <c r="L17" s="34">
        <v>10.376925171837719</v>
      </c>
      <c r="M17" s="34">
        <v>10</v>
      </c>
      <c r="N17" s="34">
        <v>9.3445203977918165</v>
      </c>
      <c r="O17" s="34">
        <v>9.9415061752533642</v>
      </c>
      <c r="P17" s="34">
        <v>9.9746890337215461</v>
      </c>
      <c r="Q17" s="34">
        <v>9.8068731931781237</v>
      </c>
      <c r="R17" s="35">
        <v>49.988472622478383</v>
      </c>
      <c r="S17" s="40">
        <v>47.26019722097714</v>
      </c>
      <c r="T17" s="40">
        <v>47.779969084803582</v>
      </c>
      <c r="U17" s="40">
        <v>53.260530421216842</v>
      </c>
      <c r="V17" s="40">
        <v>52.022197140707291</v>
      </c>
      <c r="W17" s="40">
        <v>52.921154236943714</v>
      </c>
      <c r="X17" s="34">
        <v>51.027170311464545</v>
      </c>
      <c r="Y17" s="34">
        <v>50.869162443463566</v>
      </c>
      <c r="Z17" s="34">
        <v>54.994522977413808</v>
      </c>
      <c r="AA17" s="34">
        <v>57.743931461208952</v>
      </c>
      <c r="AB17" s="34">
        <v>61.553527361040381</v>
      </c>
      <c r="AC17" s="34">
        <v>70</v>
      </c>
      <c r="AD17" s="34">
        <v>74.599044531649895</v>
      </c>
      <c r="AE17" s="34">
        <v>71.568466770466273</v>
      </c>
      <c r="AF17" s="34">
        <v>73.46682830985327</v>
      </c>
      <c r="AG17" s="34">
        <v>73.172858887144599</v>
      </c>
      <c r="AH17" s="35">
        <v>36.691642651296831</v>
      </c>
      <c r="AI17" s="40">
        <v>32.793590318242934</v>
      </c>
      <c r="AJ17" s="40">
        <v>37.444699109855549</v>
      </c>
      <c r="AK17" s="40">
        <v>39.989599583983363</v>
      </c>
      <c r="AL17" s="40">
        <v>42.155756207674941</v>
      </c>
      <c r="AM17" s="40">
        <v>43.405811826864458</v>
      </c>
      <c r="AN17" s="34">
        <v>41.224872984316328</v>
      </c>
      <c r="AO17" s="34">
        <v>38.177755980600516</v>
      </c>
      <c r="AP17" s="34">
        <v>39.325022168900944</v>
      </c>
      <c r="AQ17" s="34">
        <v>44.488338886244641</v>
      </c>
      <c r="AR17" s="34">
        <v>52.203376552156364</v>
      </c>
      <c r="AS17" s="34">
        <v>62</v>
      </c>
      <c r="AT17" s="34">
        <v>65.632997781948475</v>
      </c>
      <c r="AU17" s="34">
        <v>61.341473408178317</v>
      </c>
      <c r="AV17" s="34">
        <v>62.179674762760747</v>
      </c>
      <c r="AW17" s="34">
        <v>60.879993022850165</v>
      </c>
      <c r="AX17" s="35">
        <v>7.152737752161384</v>
      </c>
      <c r="AY17" s="40">
        <v>9.0822501120573733</v>
      </c>
      <c r="AZ17" s="40">
        <v>11.214754010980226</v>
      </c>
      <c r="BA17" s="40">
        <v>9.0951638065522609</v>
      </c>
      <c r="BB17" s="40">
        <v>9.1139954853273135</v>
      </c>
      <c r="BC17" s="40">
        <v>11.344238975817923</v>
      </c>
      <c r="BD17" s="34">
        <v>11.89529489728297</v>
      </c>
      <c r="BE17" s="34">
        <v>13.269031660399977</v>
      </c>
      <c r="BF17" s="34">
        <v>18.277606801940429</v>
      </c>
      <c r="BG17" s="34">
        <v>33.598286530223703</v>
      </c>
      <c r="BH17" s="34">
        <v>30.165693916722159</v>
      </c>
      <c r="BI17" s="34">
        <v>21</v>
      </c>
      <c r="BJ17" s="34">
        <v>17.142979013820167</v>
      </c>
      <c r="BK17" s="34">
        <v>15.848561829058427</v>
      </c>
      <c r="BL17" s="34">
        <v>19.041846076669035</v>
      </c>
      <c r="BM17" s="34">
        <v>18.929879644165361</v>
      </c>
      <c r="BN17" s="35">
        <v>10.230547550432277</v>
      </c>
      <c r="BO17" s="40">
        <v>9.2839533841326762</v>
      </c>
      <c r="BP17" s="40">
        <v>11.028196791215821</v>
      </c>
      <c r="BQ17" s="40">
        <v>8.0447217888715539</v>
      </c>
      <c r="BR17" s="40">
        <v>7.1435289691497372</v>
      </c>
      <c r="BS17" s="40">
        <v>7.9760211339158715</v>
      </c>
      <c r="BT17" s="34">
        <v>8.2781091230395418</v>
      </c>
      <c r="BU17" s="34">
        <v>9.7051931774835154</v>
      </c>
      <c r="BV17" s="34">
        <v>9.1648844609044904</v>
      </c>
      <c r="BW17" s="34">
        <v>6.7824845311756308</v>
      </c>
      <c r="BX17" s="34">
        <v>6.4162325198793528</v>
      </c>
      <c r="BY17" s="34">
        <v>6</v>
      </c>
      <c r="BZ17" s="34">
        <v>7.520047773417506</v>
      </c>
      <c r="CA17" s="34">
        <v>6.8630664590674417</v>
      </c>
      <c r="CB17" s="34">
        <v>6.6761423017432371</v>
      </c>
      <c r="CC17" s="34">
        <v>7.2475143903715331</v>
      </c>
      <c r="CD17" s="35">
        <v>6.847262247838616</v>
      </c>
      <c r="CE17" s="40">
        <v>4.7008068130883016</v>
      </c>
      <c r="CF17" s="40">
        <v>6.0764351580406162</v>
      </c>
      <c r="CG17" s="40">
        <v>4.7529901196047843</v>
      </c>
      <c r="CH17" s="40">
        <v>4.9097065462753946</v>
      </c>
      <c r="CI17" s="40">
        <v>4.8516561674456415</v>
      </c>
      <c r="CJ17" s="34">
        <v>4.5228628230616303</v>
      </c>
      <c r="CK17" s="34">
        <v>4.9861042994932161</v>
      </c>
      <c r="CL17" s="34">
        <v>6.5724271034374837</v>
      </c>
      <c r="CM17" s="34">
        <v>7.6059019514516892</v>
      </c>
      <c r="CN17" s="34">
        <v>10.493948059070076</v>
      </c>
      <c r="CO17" s="34">
        <v>11</v>
      </c>
      <c r="CP17" s="34">
        <v>18.742535403514758</v>
      </c>
      <c r="CQ17" s="34">
        <v>20.544128492993526</v>
      </c>
      <c r="CR17" s="34">
        <v>18.209941055975921</v>
      </c>
      <c r="CS17" s="34">
        <v>14.386010814582242</v>
      </c>
      <c r="CT17" s="35">
        <v>1843.8338045868677</v>
      </c>
      <c r="CU17" s="40">
        <v>2039.0533059969246</v>
      </c>
      <c r="CV17" s="40">
        <v>2412.3706761565836</v>
      </c>
      <c r="CW17" s="40">
        <v>2595.0530559167751</v>
      </c>
      <c r="CX17" s="40">
        <v>2494.7348282016956</v>
      </c>
      <c r="CY17" s="40">
        <v>2562.1875</v>
      </c>
      <c r="CZ17" s="34">
        <v>2642.6503683858004</v>
      </c>
      <c r="DA17" s="34">
        <v>2759.0562375107052</v>
      </c>
      <c r="DB17" s="34">
        <v>3194.9846133439446</v>
      </c>
      <c r="DC17" s="34">
        <v>3505.4690274954532</v>
      </c>
      <c r="DD17" s="34">
        <v>4765.5535379305165</v>
      </c>
      <c r="DE17" s="34">
        <v>4859</v>
      </c>
      <c r="DF17" s="34">
        <v>4481.4847598622209</v>
      </c>
      <c r="DG17" s="34">
        <v>4542.5238127045623</v>
      </c>
      <c r="DH17" s="34">
        <v>4564.3507462686566</v>
      </c>
      <c r="DI17" s="34">
        <v>4654.7873361507054</v>
      </c>
      <c r="DJ17" s="35">
        <v>551.75825946817088</v>
      </c>
      <c r="DK17" s="40">
        <v>911.43244910549049</v>
      </c>
      <c r="DL17" s="40">
        <v>869.49001901140684</v>
      </c>
      <c r="DM17" s="40">
        <v>988.09834190966262</v>
      </c>
      <c r="DN17" s="40">
        <v>927.20433436532505</v>
      </c>
      <c r="DO17" s="40">
        <v>969.16480071652484</v>
      </c>
      <c r="DP17" s="34">
        <v>981.8788300835655</v>
      </c>
      <c r="DQ17" s="34">
        <v>993.52689938398362</v>
      </c>
      <c r="DR17" s="34">
        <v>1273.4760273972602</v>
      </c>
      <c r="DS17" s="34">
        <v>2101.9478679699673</v>
      </c>
      <c r="DT17" s="34">
        <v>1541.9603947539281</v>
      </c>
      <c r="DU17" s="34">
        <v>1091</v>
      </c>
      <c r="DV17" s="34">
        <v>1288.6469270962925</v>
      </c>
      <c r="DW17" s="34">
        <v>1470.6742502585316</v>
      </c>
      <c r="DX17" s="34">
        <v>1356.4201975850713</v>
      </c>
      <c r="DY17" s="34">
        <v>1336.0525224602627</v>
      </c>
      <c r="DZ17" s="35">
        <v>672.13633802816901</v>
      </c>
      <c r="EA17" s="40">
        <v>723.67471333735671</v>
      </c>
      <c r="EB17" s="40">
        <v>775.06379893668441</v>
      </c>
      <c r="EC17" s="50">
        <v>930.60116354234003</v>
      </c>
      <c r="ED17" s="40">
        <v>770.42330480579324</v>
      </c>
      <c r="EE17" s="40">
        <v>825.9426751592357</v>
      </c>
      <c r="EF17" s="34">
        <v>779.32555036691133</v>
      </c>
      <c r="EG17" s="34">
        <v>745.74957888826498</v>
      </c>
      <c r="EH17" s="34">
        <v>952.03414911781442</v>
      </c>
      <c r="EI17" s="34">
        <v>826.12491228070178</v>
      </c>
      <c r="EJ17" s="34">
        <v>794.25213675213672</v>
      </c>
      <c r="EK17" s="34">
        <v>878</v>
      </c>
      <c r="EL17" s="34">
        <v>1046.9149177538286</v>
      </c>
      <c r="EM17" s="34">
        <v>1088.9653731343283</v>
      </c>
      <c r="EN17" s="34">
        <v>1075.417031934878</v>
      </c>
      <c r="EO17" s="34">
        <v>1158.8188929001203</v>
      </c>
      <c r="EP17" s="35">
        <v>2406.7230639730642</v>
      </c>
      <c r="EQ17" s="40">
        <v>1794.1358760429082</v>
      </c>
      <c r="ER17" s="40">
        <v>2446.8824561403508</v>
      </c>
      <c r="ES17" s="40">
        <v>3285.402625820569</v>
      </c>
      <c r="ET17" s="40">
        <v>2797.7634099616857</v>
      </c>
      <c r="EU17" s="40">
        <v>2464.1445026178012</v>
      </c>
      <c r="EV17" s="34">
        <v>2195.7167277167277</v>
      </c>
      <c r="EW17" s="34">
        <v>2446.0928961748632</v>
      </c>
      <c r="EX17" s="34">
        <v>3928.726984126984</v>
      </c>
      <c r="EY17" s="34">
        <v>3800.4449311639551</v>
      </c>
      <c r="EZ17" s="34">
        <v>4843.6099290780139</v>
      </c>
      <c r="FA17" s="34">
        <v>5159</v>
      </c>
      <c r="FB17" s="34">
        <v>5042.351843422849</v>
      </c>
      <c r="FC17" s="34">
        <v>5258.9642999601119</v>
      </c>
      <c r="FD17" s="34">
        <v>5259.6772268135901</v>
      </c>
      <c r="FE17" s="34">
        <v>5517.3722340103059</v>
      </c>
    </row>
    <row r="18" spans="1:161" x14ac:dyDescent="0.2">
      <c r="A18" s="35" t="s">
        <v>17</v>
      </c>
      <c r="B18" s="35">
        <v>16.638681645865429</v>
      </c>
      <c r="C18" s="40">
        <v>14.18198561966493</v>
      </c>
      <c r="D18" s="40">
        <v>13.122716335442474</v>
      </c>
      <c r="E18" s="40">
        <v>13.851192552046216</v>
      </c>
      <c r="F18" s="40">
        <v>12.855156833782258</v>
      </c>
      <c r="G18" s="40">
        <v>13.235209978258384</v>
      </c>
      <c r="H18" s="34">
        <v>15.840119366749278</v>
      </c>
      <c r="I18" s="34">
        <v>12.452667242410151</v>
      </c>
      <c r="J18" s="34">
        <v>13.619937694704049</v>
      </c>
      <c r="K18" s="34">
        <v>12.789194051668401</v>
      </c>
      <c r="L18" s="34">
        <v>13.747359420581432</v>
      </c>
      <c r="M18" s="34">
        <v>12</v>
      </c>
      <c r="N18" s="34">
        <v>12.692898899795452</v>
      </c>
      <c r="O18" s="34">
        <v>11.596561405252306</v>
      </c>
      <c r="P18" s="34">
        <v>12.58687576251902</v>
      </c>
      <c r="Q18" s="34">
        <v>13.751855658330477</v>
      </c>
      <c r="R18" s="35">
        <v>65.574282147315856</v>
      </c>
      <c r="S18" s="40">
        <v>62.275224775224778</v>
      </c>
      <c r="T18" s="40">
        <v>67.357102433503115</v>
      </c>
      <c r="U18" s="40">
        <v>70.377668308702795</v>
      </c>
      <c r="V18" s="40">
        <v>70.203897713191395</v>
      </c>
      <c r="W18" s="40">
        <v>73.024964876256348</v>
      </c>
      <c r="X18" s="34">
        <v>68.452143370320101</v>
      </c>
      <c r="Y18" s="34">
        <v>74.539877300613497</v>
      </c>
      <c r="Z18" s="34">
        <v>65.496340347666973</v>
      </c>
      <c r="AA18" s="34">
        <v>80.40444004835696</v>
      </c>
      <c r="AB18" s="34">
        <v>81.020762828135005</v>
      </c>
      <c r="AC18" s="34">
        <v>86</v>
      </c>
      <c r="AD18" s="34">
        <v>85.410508248307423</v>
      </c>
      <c r="AE18" s="34">
        <v>85.42046063203</v>
      </c>
      <c r="AF18" s="34">
        <v>83.042910041385326</v>
      </c>
      <c r="AG18" s="34">
        <v>82.177703965123513</v>
      </c>
      <c r="AH18" s="35">
        <v>39.305035372451101</v>
      </c>
      <c r="AI18" s="40">
        <v>38.673826173826178</v>
      </c>
      <c r="AJ18" s="40">
        <v>42.13921901528014</v>
      </c>
      <c r="AK18" s="40">
        <v>44.871373836891074</v>
      </c>
      <c r="AL18" s="40">
        <v>46.535991889151738</v>
      </c>
      <c r="AM18" s="40">
        <v>45.433913325407978</v>
      </c>
      <c r="AN18" s="34">
        <v>45.86892312604774</v>
      </c>
      <c r="AO18" s="34">
        <v>47.279274473192849</v>
      </c>
      <c r="AP18" s="34">
        <v>40.873741994510517</v>
      </c>
      <c r="AQ18" s="34">
        <v>44.807121661721069</v>
      </c>
      <c r="AR18" s="34">
        <v>49.830787524009878</v>
      </c>
      <c r="AS18" s="34">
        <v>59</v>
      </c>
      <c r="AT18" s="34">
        <v>59.368742252312387</v>
      </c>
      <c r="AU18" s="34">
        <v>57.354043920728436</v>
      </c>
      <c r="AV18" s="34">
        <v>54.846438684382491</v>
      </c>
      <c r="AW18" s="34">
        <v>53.082831637948935</v>
      </c>
      <c r="AX18" s="35">
        <v>25.634623387432377</v>
      </c>
      <c r="AY18" s="40">
        <v>23.289210789210792</v>
      </c>
      <c r="AZ18" s="40">
        <v>22.546689303904923</v>
      </c>
      <c r="BA18" s="40">
        <v>22.452107279693486</v>
      </c>
      <c r="BB18" s="40">
        <v>30.900078855469186</v>
      </c>
      <c r="BC18" s="40">
        <v>28.109802226304982</v>
      </c>
      <c r="BD18" s="34">
        <v>28.71397780793486</v>
      </c>
      <c r="BE18" s="34">
        <v>35.982928781008269</v>
      </c>
      <c r="BF18" s="34">
        <v>28.167886550777677</v>
      </c>
      <c r="BG18" s="34">
        <v>33.212440927574463</v>
      </c>
      <c r="BH18" s="34">
        <v>26.735571206439218</v>
      </c>
      <c r="BI18" s="34">
        <v>28</v>
      </c>
      <c r="BJ18" s="34">
        <v>26.423190616954322</v>
      </c>
      <c r="BK18" s="34">
        <v>28.205677557579005</v>
      </c>
      <c r="BL18" s="34">
        <v>26.878675669788716</v>
      </c>
      <c r="BM18" s="34">
        <v>26.406477060411042</v>
      </c>
      <c r="BN18" s="35">
        <v>22.575946733250106</v>
      </c>
      <c r="BO18" s="40">
        <v>29.170829170829172</v>
      </c>
      <c r="BP18" s="40">
        <v>27.028862478777587</v>
      </c>
      <c r="BQ18" s="40">
        <v>24.126984126984127</v>
      </c>
      <c r="BR18" s="40">
        <v>23.296158612143742</v>
      </c>
      <c r="BS18" s="40">
        <v>29.352642386253109</v>
      </c>
      <c r="BT18" s="34">
        <v>22.271892711742638</v>
      </c>
      <c r="BU18" s="34">
        <v>23.739663910376098</v>
      </c>
      <c r="BV18" s="34">
        <v>19.338975297346753</v>
      </c>
      <c r="BW18" s="34">
        <v>27.442576107264532</v>
      </c>
      <c r="BX18" s="34">
        <v>18.037135278514587</v>
      </c>
      <c r="BY18" s="34">
        <v>26</v>
      </c>
      <c r="BZ18" s="34">
        <v>25.831982454467433</v>
      </c>
      <c r="CA18" s="34">
        <v>35.243706480985537</v>
      </c>
      <c r="CB18" s="34">
        <v>37.018078849923761</v>
      </c>
      <c r="CC18" s="34">
        <v>35.084077226489519</v>
      </c>
      <c r="CD18" s="35">
        <v>15.823970037453183</v>
      </c>
      <c r="CE18" s="40">
        <v>20.52947052947053</v>
      </c>
      <c r="CF18" s="40">
        <v>21.358234295415958</v>
      </c>
      <c r="CG18" s="40">
        <v>28.910782703886152</v>
      </c>
      <c r="CH18" s="40">
        <v>30.505801509518982</v>
      </c>
      <c r="CI18" s="40">
        <v>32.162541878309739</v>
      </c>
      <c r="CJ18" s="34">
        <v>27.301029775684523</v>
      </c>
      <c r="CK18" s="34">
        <v>36.903174179781274</v>
      </c>
      <c r="CL18" s="34">
        <v>28.202195791399813</v>
      </c>
      <c r="CM18" s="34">
        <v>34.454335641279258</v>
      </c>
      <c r="CN18" s="34">
        <v>36.522454952894904</v>
      </c>
      <c r="CO18" s="34">
        <v>36</v>
      </c>
      <c r="CP18" s="34">
        <v>40.860112520263179</v>
      </c>
      <c r="CQ18" s="34">
        <v>32.190680235672204</v>
      </c>
      <c r="CR18" s="34">
        <v>27.510346329775647</v>
      </c>
      <c r="CS18" s="34">
        <v>27.018891426198877</v>
      </c>
      <c r="CT18" s="35">
        <v>1884.3104817363685</v>
      </c>
      <c r="CU18" s="40">
        <v>1849.2043913464643</v>
      </c>
      <c r="CV18" s="40">
        <v>2318.3972602739727</v>
      </c>
      <c r="CW18" s="40">
        <v>2749.5150036594291</v>
      </c>
      <c r="CX18" s="40">
        <v>2604.225611232147</v>
      </c>
      <c r="CY18" s="40">
        <v>2707.378924833492</v>
      </c>
      <c r="CZ18" s="34">
        <v>2911.062652279847</v>
      </c>
      <c r="DA18" s="34">
        <v>2799.0310296191819</v>
      </c>
      <c r="DB18" s="34">
        <v>3018.0912143256855</v>
      </c>
      <c r="DC18" s="34">
        <v>3471.0039244542554</v>
      </c>
      <c r="DD18" s="34">
        <v>4149.2892804698968</v>
      </c>
      <c r="DE18" s="34">
        <v>4521</v>
      </c>
      <c r="DF18" s="34">
        <v>4390.1146803726306</v>
      </c>
      <c r="DG18" s="34">
        <v>4274.7207695181169</v>
      </c>
      <c r="DH18" s="34">
        <v>4345.8842335186655</v>
      </c>
      <c r="DI18" s="34">
        <v>4426.9397731716854</v>
      </c>
      <c r="DJ18" s="35">
        <v>763.18547077922074</v>
      </c>
      <c r="DK18" s="40">
        <v>830.52922252010728</v>
      </c>
      <c r="DL18" s="40">
        <v>1101.82781124498</v>
      </c>
      <c r="DM18" s="40">
        <v>956.03559239395418</v>
      </c>
      <c r="DN18" s="40">
        <v>970.40940576011667</v>
      </c>
      <c r="DO18" s="40">
        <v>1134.2172241445599</v>
      </c>
      <c r="DP18" s="34">
        <v>1078.1359466221852</v>
      </c>
      <c r="DQ18" s="34">
        <v>1103.5315048183841</v>
      </c>
      <c r="DR18" s="34">
        <v>1354.8786033292733</v>
      </c>
      <c r="DS18" s="34">
        <v>1535.2154202514891</v>
      </c>
      <c r="DT18" s="34">
        <v>1602.0547382825864</v>
      </c>
      <c r="DU18" s="34">
        <v>1593</v>
      </c>
      <c r="DV18" s="34">
        <v>1633.7300613496932</v>
      </c>
      <c r="DW18" s="34">
        <v>1889.3345993163691</v>
      </c>
      <c r="DX18" s="34">
        <v>1864.933549432739</v>
      </c>
      <c r="DY18" s="34">
        <v>1910.3525943396226</v>
      </c>
      <c r="DZ18" s="35">
        <v>844.72672811059908</v>
      </c>
      <c r="EA18" s="40">
        <v>873.10445205479448</v>
      </c>
      <c r="EB18" s="40">
        <v>1215.3056951423785</v>
      </c>
      <c r="EC18" s="50">
        <v>1325.6778584392014</v>
      </c>
      <c r="ED18" s="40">
        <v>1615.3737911025146</v>
      </c>
      <c r="EE18" s="40">
        <v>1684.1664212076582</v>
      </c>
      <c r="EF18" s="34">
        <v>1590.9146953405018</v>
      </c>
      <c r="EG18" s="34">
        <v>1887.9792134831462</v>
      </c>
      <c r="EH18" s="34">
        <v>2644.1383796570076</v>
      </c>
      <c r="EI18" s="34">
        <v>2503.1762114537446</v>
      </c>
      <c r="EJ18" s="34">
        <v>2610.3225152129817</v>
      </c>
      <c r="EK18" s="34">
        <v>2466</v>
      </c>
      <c r="EL18" s="34">
        <v>2345.2388335179035</v>
      </c>
      <c r="EM18" s="34">
        <v>2651.3294832826746</v>
      </c>
      <c r="EN18" s="34">
        <v>2960.674021771109</v>
      </c>
      <c r="EO18" s="34">
        <v>3344.4399408284025</v>
      </c>
      <c r="EP18" s="35">
        <v>2249.9335963182116</v>
      </c>
      <c r="EQ18" s="40">
        <v>1757.5304136253042</v>
      </c>
      <c r="ER18" s="40">
        <v>2231.2193958664548</v>
      </c>
      <c r="ES18" s="40">
        <v>2365.090874668686</v>
      </c>
      <c r="ET18" s="40">
        <v>2361.2012555391434</v>
      </c>
      <c r="EU18" s="40">
        <v>2425.5806451612902</v>
      </c>
      <c r="EV18" s="34">
        <v>2679.4195906432747</v>
      </c>
      <c r="EW18" s="34">
        <v>2251.5746295627032</v>
      </c>
      <c r="EX18" s="34">
        <v>3884.5162206001623</v>
      </c>
      <c r="EY18" s="34">
        <v>3734.9084529505581</v>
      </c>
      <c r="EZ18" s="34">
        <v>4645.9802153769097</v>
      </c>
      <c r="FA18" s="34">
        <v>4677</v>
      </c>
      <c r="FB18" s="34">
        <v>4605.017036172695</v>
      </c>
      <c r="FC18" s="34">
        <v>4770.6099833610651</v>
      </c>
      <c r="FD18" s="34">
        <v>4440.8634204275531</v>
      </c>
      <c r="FE18" s="34">
        <v>4456.1997694967349</v>
      </c>
    </row>
    <row r="19" spans="1:161" x14ac:dyDescent="0.2">
      <c r="A19" s="35" t="s">
        <v>18</v>
      </c>
      <c r="B19" s="35">
        <v>14.360436695453805</v>
      </c>
      <c r="C19" s="40">
        <v>12.669411437195061</v>
      </c>
      <c r="D19" s="40">
        <v>13.043292812966516</v>
      </c>
      <c r="E19" s="40">
        <v>13.453673116249803</v>
      </c>
      <c r="F19" s="40">
        <v>14.283171212410197</v>
      </c>
      <c r="G19" s="40">
        <v>14.177988441650612</v>
      </c>
      <c r="H19" s="34">
        <v>14.595645993865489</v>
      </c>
      <c r="I19" s="34">
        <v>14.865064512951836</v>
      </c>
      <c r="J19" s="34">
        <v>14.998134415372416</v>
      </c>
      <c r="K19" s="34">
        <v>14.55367758998122</v>
      </c>
      <c r="L19" s="34">
        <v>15.350534800020277</v>
      </c>
      <c r="M19" s="34">
        <v>14</v>
      </c>
      <c r="N19" s="34">
        <v>14.152840132734726</v>
      </c>
      <c r="O19" s="34">
        <v>13.926873354552241</v>
      </c>
      <c r="P19" s="34">
        <v>13.601896682805812</v>
      </c>
      <c r="Q19" s="34">
        <v>13.456832547145254</v>
      </c>
      <c r="R19" s="35">
        <v>58.209463292862814</v>
      </c>
      <c r="S19" s="40">
        <v>59.095640106395287</v>
      </c>
      <c r="T19" s="40">
        <v>67.604098539350332</v>
      </c>
      <c r="U19" s="40">
        <v>85.686446458150627</v>
      </c>
      <c r="V19" s="40">
        <v>87.892815810558176</v>
      </c>
      <c r="W19" s="40">
        <v>89.925806739966035</v>
      </c>
      <c r="X19" s="34">
        <v>88.843328207756713</v>
      </c>
      <c r="Y19" s="34">
        <v>89.729998343548118</v>
      </c>
      <c r="Z19" s="34">
        <v>90.468786441732092</v>
      </c>
      <c r="AA19" s="34">
        <v>91.005573795525692</v>
      </c>
      <c r="AB19" s="34">
        <v>93.441648504061817</v>
      </c>
      <c r="AC19" s="34">
        <v>94</v>
      </c>
      <c r="AD19" s="34">
        <v>95.303772153644573</v>
      </c>
      <c r="AE19" s="34">
        <v>94.836707342879308</v>
      </c>
      <c r="AF19" s="34">
        <v>94.322276972861658</v>
      </c>
      <c r="AG19" s="34">
        <v>94.103536330573405</v>
      </c>
      <c r="AH19" s="35">
        <v>35.708612277317599</v>
      </c>
      <c r="AI19" s="40">
        <v>41.124089279518913</v>
      </c>
      <c r="AJ19" s="40">
        <v>42.36974057117942</v>
      </c>
      <c r="AK19" s="40">
        <v>50.930527136314922</v>
      </c>
      <c r="AL19" s="40">
        <v>52.701860589334991</v>
      </c>
      <c r="AM19" s="40">
        <v>52.391168320371861</v>
      </c>
      <c r="AN19" s="34">
        <v>49.145737228771566</v>
      </c>
      <c r="AO19" s="34">
        <v>49.064104687758821</v>
      </c>
      <c r="AP19" s="34">
        <v>49.669594962294958</v>
      </c>
      <c r="AQ19" s="34">
        <v>49.973276322822016</v>
      </c>
      <c r="AR19" s="34">
        <v>59.058186381348655</v>
      </c>
      <c r="AS19" s="34">
        <v>64</v>
      </c>
      <c r="AT19" s="34">
        <v>67.271222674298329</v>
      </c>
      <c r="AU19" s="34">
        <v>63.673555759328494</v>
      </c>
      <c r="AV19" s="34">
        <v>62.535853497094948</v>
      </c>
      <c r="AW19" s="34">
        <v>59.668807552425903</v>
      </c>
      <c r="AX19" s="35">
        <v>21.638488596391696</v>
      </c>
      <c r="AY19" s="40">
        <v>21.383138660807216</v>
      </c>
      <c r="AZ19" s="40">
        <v>22.389361238282103</v>
      </c>
      <c r="BA19" s="40">
        <v>55.695215823833188</v>
      </c>
      <c r="BB19" s="40">
        <v>59.058132288791953</v>
      </c>
      <c r="BC19" s="40">
        <v>62.313399481541076</v>
      </c>
      <c r="BD19" s="34">
        <v>64.633521271142996</v>
      </c>
      <c r="BE19" s="34">
        <v>69.189995030644354</v>
      </c>
      <c r="BF19" s="34">
        <v>68.895281038637961</v>
      </c>
      <c r="BG19" s="34">
        <v>67.885775368404978</v>
      </c>
      <c r="BH19" s="34">
        <v>55.9474275146952</v>
      </c>
      <c r="BI19" s="34">
        <v>61</v>
      </c>
      <c r="BJ19" s="34">
        <v>61.568167712571544</v>
      </c>
      <c r="BK19" s="34">
        <v>66.417436693235516</v>
      </c>
      <c r="BL19" s="34">
        <v>67.728175332793995</v>
      </c>
      <c r="BM19" s="34">
        <v>70.471252805076219</v>
      </c>
      <c r="BN19" s="35">
        <v>5.6053557244979002</v>
      </c>
      <c r="BO19" s="40">
        <v>4.972822944373771</v>
      </c>
      <c r="BP19" s="40">
        <v>5.2103771528231961</v>
      </c>
      <c r="BQ19" s="40">
        <v>5.1057195751729516</v>
      </c>
      <c r="BR19" s="40">
        <v>3.9971512507789546</v>
      </c>
      <c r="BS19" s="40">
        <v>4.4247787610619467</v>
      </c>
      <c r="BT19" s="34">
        <v>3.9125234922262089</v>
      </c>
      <c r="BU19" s="34">
        <v>4.2984926287891332</v>
      </c>
      <c r="BV19" s="34">
        <v>3.0475005830677135</v>
      </c>
      <c r="BW19" s="34">
        <v>4.6041078109490723</v>
      </c>
      <c r="BX19" s="34">
        <v>3.4211742949607027</v>
      </c>
      <c r="BY19" s="34">
        <v>4</v>
      </c>
      <c r="BZ19" s="34">
        <v>6.7443624577615342</v>
      </c>
      <c r="CA19" s="34">
        <v>6.7503703181209005</v>
      </c>
      <c r="CB19" s="34">
        <v>5.4938589394719424</v>
      </c>
      <c r="CC19" s="34">
        <v>5.842296680337383</v>
      </c>
      <c r="CD19" s="35">
        <v>11.414955179847952</v>
      </c>
      <c r="CE19" s="40">
        <v>14.398057129640337</v>
      </c>
      <c r="CF19" s="40">
        <v>16.764770002180075</v>
      </c>
      <c r="CG19" s="40">
        <v>15.979733021533665</v>
      </c>
      <c r="CH19" s="40">
        <v>14.67996082969821</v>
      </c>
      <c r="CI19" s="40">
        <v>18.61088763743631</v>
      </c>
      <c r="CJ19" s="34">
        <v>20.254570305826071</v>
      </c>
      <c r="CK19" s="34">
        <v>23.554745734636409</v>
      </c>
      <c r="CL19" s="34">
        <v>26.626758920936016</v>
      </c>
      <c r="CM19" s="34">
        <v>29.49530426815301</v>
      </c>
      <c r="CN19" s="34">
        <v>30.929264909847433</v>
      </c>
      <c r="CO19" s="34">
        <v>32</v>
      </c>
      <c r="CP19" s="34">
        <v>36.473346665747194</v>
      </c>
      <c r="CQ19" s="34">
        <v>34.972137969951326</v>
      </c>
      <c r="CR19" s="34">
        <v>32.536588953445609</v>
      </c>
      <c r="CS19" s="34">
        <v>31.1537568676004</v>
      </c>
      <c r="CT19" s="35">
        <v>2048.966634890372</v>
      </c>
      <c r="CU19" s="40">
        <v>2105.7435320584927</v>
      </c>
      <c r="CV19" s="40">
        <v>1771.0257267815796</v>
      </c>
      <c r="CW19" s="40">
        <v>2709.6810790128179</v>
      </c>
      <c r="CX19" s="40">
        <v>2489.5207770270272</v>
      </c>
      <c r="CY19" s="40">
        <v>2445.640505033271</v>
      </c>
      <c r="CZ19" s="34">
        <v>2607.0829132626454</v>
      </c>
      <c r="DA19" s="34">
        <v>2732.7189399054691</v>
      </c>
      <c r="DB19" s="34">
        <v>3024.1674753482548</v>
      </c>
      <c r="DC19" s="34">
        <v>3650.8773109243698</v>
      </c>
      <c r="DD19" s="34">
        <v>4777.1119436367699</v>
      </c>
      <c r="DE19" s="34">
        <v>4927</v>
      </c>
      <c r="DF19" s="34">
        <v>4621.2473603280368</v>
      </c>
      <c r="DG19" s="34">
        <v>4510.6827295890107</v>
      </c>
      <c r="DH19" s="34">
        <v>4605.8895683876281</v>
      </c>
      <c r="DI19" s="34">
        <v>4670.1082868629228</v>
      </c>
      <c r="DJ19" s="35">
        <v>991.59989512323023</v>
      </c>
      <c r="DK19" s="40">
        <v>1222.6587344510547</v>
      </c>
      <c r="DL19" s="40">
        <v>1207.529211295034</v>
      </c>
      <c r="DM19" s="40">
        <v>1550.6082925122464</v>
      </c>
      <c r="DN19" s="40">
        <v>1591.8662948447393</v>
      </c>
      <c r="DO19" s="40">
        <v>1696.23554726725</v>
      </c>
      <c r="DP19" s="34">
        <v>1927.985461274121</v>
      </c>
      <c r="DQ19" s="34">
        <v>2226.2844146516641</v>
      </c>
      <c r="DR19" s="34">
        <v>2187.4134506883324</v>
      </c>
      <c r="DS19" s="34">
        <v>2251.1589247553707</v>
      </c>
      <c r="DT19" s="34">
        <v>2584.3269979931533</v>
      </c>
      <c r="DU19" s="34">
        <v>2878</v>
      </c>
      <c r="DV19" s="34">
        <v>2960.3727598566306</v>
      </c>
      <c r="DW19" s="34">
        <v>3185.7944987255737</v>
      </c>
      <c r="DX19" s="34">
        <v>3368.2483440112933</v>
      </c>
      <c r="DY19" s="34">
        <v>3739.8431975403537</v>
      </c>
      <c r="DZ19" s="35">
        <v>974.32186234817812</v>
      </c>
      <c r="EA19" s="40">
        <v>800.7372093023256</v>
      </c>
      <c r="EB19" s="40">
        <v>798.21338912133888</v>
      </c>
      <c r="EC19" s="50">
        <v>1588.6927480916031</v>
      </c>
      <c r="ED19" s="40">
        <v>1055.8507795100222</v>
      </c>
      <c r="EE19" s="40">
        <v>1233.2868686868687</v>
      </c>
      <c r="EF19" s="34">
        <v>1118.0414847161571</v>
      </c>
      <c r="EG19" s="34">
        <v>1118.1965317919075</v>
      </c>
      <c r="EH19" s="34">
        <v>1114.8086734693877</v>
      </c>
      <c r="EI19" s="34">
        <v>1492.8092868988392</v>
      </c>
      <c r="EJ19" s="34">
        <v>1195.0984555984555</v>
      </c>
      <c r="EK19" s="34">
        <v>1335</v>
      </c>
      <c r="EL19" s="34">
        <v>1340.9918200408997</v>
      </c>
      <c r="EM19" s="34">
        <v>1149.4064785788923</v>
      </c>
      <c r="EN19" s="34">
        <v>988.36947791164664</v>
      </c>
      <c r="EO19" s="34">
        <v>1153.8900662251656</v>
      </c>
      <c r="EP19" s="35">
        <v>2013.9681908548707</v>
      </c>
      <c r="EQ19" s="40">
        <v>1917.6819277108434</v>
      </c>
      <c r="ER19" s="40">
        <v>1508.9096228868661</v>
      </c>
      <c r="ES19" s="40">
        <v>2273.4</v>
      </c>
      <c r="ET19" s="40">
        <v>2366.6767738023045</v>
      </c>
      <c r="EU19" s="40">
        <v>2412.1474543707973</v>
      </c>
      <c r="EV19" s="34">
        <v>2569.5841417123575</v>
      </c>
      <c r="EW19" s="34">
        <v>2673.2535161744022</v>
      </c>
      <c r="EX19" s="34">
        <v>3342.5237956204378</v>
      </c>
      <c r="EY19" s="34">
        <v>3801.9844680300284</v>
      </c>
      <c r="EZ19" s="34">
        <v>4451.5735639547302</v>
      </c>
      <c r="FA19" s="34">
        <v>4734</v>
      </c>
      <c r="FB19" s="34">
        <v>4832.4208735110606</v>
      </c>
      <c r="FC19" s="34">
        <v>4871.5334812424362</v>
      </c>
      <c r="FD19" s="34">
        <v>4863.2016274864372</v>
      </c>
      <c r="FE19" s="34">
        <v>4930.387232985594</v>
      </c>
    </row>
    <row r="20" spans="1:161" x14ac:dyDescent="0.2">
      <c r="A20" s="35" t="s">
        <v>19</v>
      </c>
      <c r="B20" s="35">
        <v>14.654403014676715</v>
      </c>
      <c r="C20" s="40">
        <v>11.798718973011768</v>
      </c>
      <c r="D20" s="40">
        <v>13.918331655095658</v>
      </c>
      <c r="E20" s="40">
        <v>13.665322580645162</v>
      </c>
      <c r="F20" s="40">
        <v>14.09863471719142</v>
      </c>
      <c r="G20" s="40">
        <v>15.085122719690752</v>
      </c>
      <c r="H20" s="34">
        <v>21.022927689594358</v>
      </c>
      <c r="I20" s="34">
        <v>15.832069452434498</v>
      </c>
      <c r="J20" s="34">
        <v>15.686093935008552</v>
      </c>
      <c r="K20" s="34">
        <v>15.815118510579968</v>
      </c>
      <c r="L20" s="34">
        <v>17.044765123938291</v>
      </c>
      <c r="M20" s="34">
        <v>16</v>
      </c>
      <c r="N20" s="34">
        <v>15.024627987763777</v>
      </c>
      <c r="O20" s="34">
        <v>14.060747260333075</v>
      </c>
      <c r="P20" s="34">
        <v>14.448449250211365</v>
      </c>
      <c r="Q20" s="34">
        <v>15.521898737099715</v>
      </c>
      <c r="R20" s="35">
        <v>39.223481644391811</v>
      </c>
      <c r="S20" s="40">
        <v>45.701824859405491</v>
      </c>
      <c r="T20" s="40">
        <v>52.651118514992859</v>
      </c>
      <c r="U20" s="40">
        <v>52.867119110848826</v>
      </c>
      <c r="V20" s="40">
        <v>58.272162619988713</v>
      </c>
      <c r="W20" s="40">
        <v>59.587538394032471</v>
      </c>
      <c r="X20" s="34">
        <v>72.589993898718731</v>
      </c>
      <c r="Y20" s="34">
        <v>68.511024857543973</v>
      </c>
      <c r="Z20" s="34">
        <v>76.784366350750659</v>
      </c>
      <c r="AA20" s="34">
        <v>78.299582381215032</v>
      </c>
      <c r="AB20" s="34">
        <v>82.933960465264093</v>
      </c>
      <c r="AC20" s="34">
        <v>87</v>
      </c>
      <c r="AD20" s="34">
        <v>89.799157981917318</v>
      </c>
      <c r="AE20" s="34">
        <v>92.436330162626561</v>
      </c>
      <c r="AF20" s="34">
        <v>92.323683400061597</v>
      </c>
      <c r="AG20" s="34">
        <v>93.120630670831474</v>
      </c>
      <c r="AH20" s="35">
        <v>26.340720690238541</v>
      </c>
      <c r="AI20" s="40">
        <v>30.379892115230117</v>
      </c>
      <c r="AJ20" s="40">
        <v>34.745359352689199</v>
      </c>
      <c r="AK20" s="40">
        <v>38.811842234680832</v>
      </c>
      <c r="AL20" s="40">
        <v>41.351402220967437</v>
      </c>
      <c r="AM20" s="40">
        <v>40.23694602896007</v>
      </c>
      <c r="AN20" s="34">
        <v>46.054504779336995</v>
      </c>
      <c r="AO20" s="34">
        <v>43.182756627302005</v>
      </c>
      <c r="AP20" s="34">
        <v>46.531913109116836</v>
      </c>
      <c r="AQ20" s="34">
        <v>46.300527933180994</v>
      </c>
      <c r="AR20" s="34">
        <v>59.270323523803469</v>
      </c>
      <c r="AS20" s="34">
        <v>64</v>
      </c>
      <c r="AT20" s="34">
        <v>65.125267444268061</v>
      </c>
      <c r="AU20" s="34">
        <v>64.160785517029765</v>
      </c>
      <c r="AV20" s="34">
        <v>63.381582999692021</v>
      </c>
      <c r="AW20" s="34">
        <v>61.542466160940059</v>
      </c>
      <c r="AX20" s="35">
        <v>10.175943156826255</v>
      </c>
      <c r="AY20" s="40">
        <v>13.56593595776426</v>
      </c>
      <c r="AZ20" s="40">
        <v>14.821513564969063</v>
      </c>
      <c r="BA20" s="40">
        <v>17.605980131798958</v>
      </c>
      <c r="BB20" s="40">
        <v>13.786937699981177</v>
      </c>
      <c r="BC20" s="40">
        <v>25.432207108380865</v>
      </c>
      <c r="BD20" s="34">
        <v>49.964409192597117</v>
      </c>
      <c r="BE20" s="34">
        <v>35.634651911801143</v>
      </c>
      <c r="BF20" s="34">
        <v>44.183510861360396</v>
      </c>
      <c r="BG20" s="34">
        <v>44.937357182255141</v>
      </c>
      <c r="BH20" s="34">
        <v>39.973304519163541</v>
      </c>
      <c r="BI20" s="34">
        <v>41</v>
      </c>
      <c r="BJ20" s="34">
        <v>47.919111049761888</v>
      </c>
      <c r="BK20" s="34">
        <v>53.214176127646518</v>
      </c>
      <c r="BL20" s="34">
        <v>54.188481675392673</v>
      </c>
      <c r="BM20" s="34">
        <v>58.656849620705046</v>
      </c>
      <c r="BN20" s="35">
        <v>7.5621722212823554</v>
      </c>
      <c r="BO20" s="40">
        <v>13.072420521060485</v>
      </c>
      <c r="BP20" s="40">
        <v>13.16515944788196</v>
      </c>
      <c r="BQ20" s="40">
        <v>12.953673650044262</v>
      </c>
      <c r="BR20" s="40">
        <v>12.704686617730095</v>
      </c>
      <c r="BS20" s="40">
        <v>13.137340939008338</v>
      </c>
      <c r="BT20" s="34">
        <v>10.692495424039048</v>
      </c>
      <c r="BU20" s="34">
        <v>15.021884548682799</v>
      </c>
      <c r="BV20" s="34">
        <v>13.159439738320891</v>
      </c>
      <c r="BW20" s="34">
        <v>11.937593570246632</v>
      </c>
      <c r="BX20" s="34">
        <v>9.7565626390389628</v>
      </c>
      <c r="BY20" s="34">
        <v>9</v>
      </c>
      <c r="BZ20" s="34">
        <v>10.145627717578854</v>
      </c>
      <c r="CA20" s="34">
        <v>11.729057993249462</v>
      </c>
      <c r="CB20" s="34">
        <v>10.594394825993223</v>
      </c>
      <c r="CC20" s="34">
        <v>9.5939312806782677</v>
      </c>
      <c r="CD20" s="35">
        <v>4.8807308408052776</v>
      </c>
      <c r="CE20" s="40">
        <v>8.4012395271433498</v>
      </c>
      <c r="CF20" s="40">
        <v>10.080913850547359</v>
      </c>
      <c r="CG20" s="40">
        <v>8.891511753712992</v>
      </c>
      <c r="CH20" s="40">
        <v>13.626952757387539</v>
      </c>
      <c r="CI20" s="40">
        <v>13.049583150504606</v>
      </c>
      <c r="CJ20" s="34">
        <v>9.4773235712833035</v>
      </c>
      <c r="CK20" s="34">
        <v>15.922041456767694</v>
      </c>
      <c r="CL20" s="34">
        <v>14.660739746708042</v>
      </c>
      <c r="CM20" s="34">
        <v>16.555039004018596</v>
      </c>
      <c r="CN20" s="34">
        <v>19.188965867920931</v>
      </c>
      <c r="CO20" s="34">
        <v>23</v>
      </c>
      <c r="CP20" s="34">
        <v>20.884809165573884</v>
      </c>
      <c r="CQ20" s="34">
        <v>21.471310217858239</v>
      </c>
      <c r="CR20" s="34">
        <v>17.023406221127193</v>
      </c>
      <c r="CS20" s="34">
        <v>14.026476275472261</v>
      </c>
      <c r="CT20" s="35">
        <v>2115.5189466923571</v>
      </c>
      <c r="CU20" s="40">
        <v>2317.9754438987534</v>
      </c>
      <c r="CV20" s="40">
        <v>2568.2832876712328</v>
      </c>
      <c r="CW20" s="40">
        <v>2822.5572731880384</v>
      </c>
      <c r="CX20" s="40">
        <v>2829.5361857077833</v>
      </c>
      <c r="CY20" s="40">
        <v>2785.8239912758995</v>
      </c>
      <c r="CZ20" s="34">
        <v>2301.3862883638772</v>
      </c>
      <c r="DA20" s="34">
        <v>2847.2585580416908</v>
      </c>
      <c r="DB20" s="34">
        <v>3044.991888968998</v>
      </c>
      <c r="DC20" s="34">
        <v>3531.7460857726346</v>
      </c>
      <c r="DD20" s="34">
        <v>4260.5359785522787</v>
      </c>
      <c r="DE20" s="34">
        <v>4415</v>
      </c>
      <c r="DF20" s="34">
        <v>4158.9027130139893</v>
      </c>
      <c r="DG20" s="34">
        <v>4151.6257771401242</v>
      </c>
      <c r="DH20" s="34">
        <v>4201.4974489795923</v>
      </c>
      <c r="DI20" s="34">
        <v>4310.9857401812687</v>
      </c>
      <c r="DJ20" s="35">
        <v>672.11554447215292</v>
      </c>
      <c r="DK20" s="40">
        <v>844.00930626057527</v>
      </c>
      <c r="DL20" s="40">
        <v>895.75144508670519</v>
      </c>
      <c r="DM20" s="40">
        <v>875.00614525139667</v>
      </c>
      <c r="DN20" s="40">
        <v>1045.2122866894199</v>
      </c>
      <c r="DO20" s="40">
        <v>1421.6663216011043</v>
      </c>
      <c r="DP20" s="34">
        <v>1273.2898137783657</v>
      </c>
      <c r="DQ20" s="34">
        <v>1915.3219003476245</v>
      </c>
      <c r="DR20" s="34">
        <v>2135.6442672741077</v>
      </c>
      <c r="DS20" s="34">
        <v>2254.5874101350169</v>
      </c>
      <c r="DT20" s="34">
        <v>2225.071235490539</v>
      </c>
      <c r="DU20" s="34">
        <v>2242</v>
      </c>
      <c r="DV20" s="34">
        <v>2325.7894282010657</v>
      </c>
      <c r="DW20" s="34">
        <v>2412.4637451347844</v>
      </c>
      <c r="DX20" s="34">
        <v>2445.7057402671212</v>
      </c>
      <c r="DY20" s="34">
        <v>2459.5318879168253</v>
      </c>
      <c r="DZ20" s="35">
        <v>1020.7662192393736</v>
      </c>
      <c r="EA20" s="40">
        <v>1004.1905179982441</v>
      </c>
      <c r="EB20" s="40">
        <v>1198.8944323933479</v>
      </c>
      <c r="EC20" s="50">
        <v>1253.4221716021261</v>
      </c>
      <c r="ED20" s="40">
        <v>1498.4170370370371</v>
      </c>
      <c r="EE20" s="40">
        <v>1552.5811623246493</v>
      </c>
      <c r="EF20" s="34">
        <v>1425.3204945316215</v>
      </c>
      <c r="EG20" s="34">
        <v>1654.1088510170423</v>
      </c>
      <c r="EH20" s="34">
        <v>1786.4015296367113</v>
      </c>
      <c r="EI20" s="34">
        <v>2011.102310231023</v>
      </c>
      <c r="EJ20" s="34">
        <v>1997.5452768729642</v>
      </c>
      <c r="EK20" s="34">
        <v>2209</v>
      </c>
      <c r="EL20" s="34">
        <v>2502.3149659863948</v>
      </c>
      <c r="EM20" s="34">
        <v>2388.8894702419884</v>
      </c>
      <c r="EN20" s="34">
        <v>2867.7688953488373</v>
      </c>
      <c r="EO20" s="34">
        <v>2760.2883720930231</v>
      </c>
      <c r="EP20" s="35">
        <v>2212.2772963604853</v>
      </c>
      <c r="EQ20" s="40">
        <v>1867.0259562841529</v>
      </c>
      <c r="ER20" s="40">
        <v>2091.8385269121814</v>
      </c>
      <c r="ES20" s="40">
        <v>2076.9004424778759</v>
      </c>
      <c r="ET20" s="40">
        <v>2215.1243093922653</v>
      </c>
      <c r="EU20" s="40">
        <v>2036.2474781439139</v>
      </c>
      <c r="EV20" s="34">
        <v>2173.3707081545062</v>
      </c>
      <c r="EW20" s="34">
        <v>2353.3552904564317</v>
      </c>
      <c r="EX20" s="34">
        <v>3145.3684210526317</v>
      </c>
      <c r="EY20" s="34">
        <v>3673.7953355544978</v>
      </c>
      <c r="EZ20" s="34">
        <v>3934.47764160318</v>
      </c>
      <c r="FA20" s="34">
        <v>3778</v>
      </c>
      <c r="FB20" s="34">
        <v>4178.1510244547253</v>
      </c>
      <c r="FC20" s="34">
        <v>4357.697391925688</v>
      </c>
      <c r="FD20" s="34">
        <v>4441.4803256445048</v>
      </c>
      <c r="FE20" s="34">
        <v>4435.4734888653238</v>
      </c>
    </row>
    <row r="21" spans="1:161" x14ac:dyDescent="0.2">
      <c r="A21" s="53" t="s">
        <v>20</v>
      </c>
      <c r="B21" s="53">
        <v>10.883193392214437</v>
      </c>
      <c r="C21" s="40">
        <v>10.344582198254294</v>
      </c>
      <c r="D21" s="40">
        <v>10.022693418908517</v>
      </c>
      <c r="E21" s="40">
        <v>10.655928046715262</v>
      </c>
      <c r="F21" s="40">
        <v>10.73120351725451</v>
      </c>
      <c r="G21" s="40">
        <v>10.255496248740247</v>
      </c>
      <c r="H21" s="34">
        <v>9.6033699269050317</v>
      </c>
      <c r="I21" s="34">
        <v>9.705817862885544</v>
      </c>
      <c r="J21" s="34">
        <v>9.4856673888073573</v>
      </c>
      <c r="K21" s="34">
        <v>9.1688238550369423</v>
      </c>
      <c r="L21" s="34">
        <v>9.3317122014018032</v>
      </c>
      <c r="M21" s="34">
        <v>9</v>
      </c>
      <c r="N21" s="34">
        <v>8.9676196431712043</v>
      </c>
      <c r="O21" s="34">
        <v>8.9916451864987916</v>
      </c>
      <c r="P21" s="34">
        <v>9.3321349388560844</v>
      </c>
      <c r="Q21" s="34">
        <v>8.94513185167337</v>
      </c>
      <c r="R21" s="53">
        <v>56.903747870528107</v>
      </c>
      <c r="S21" s="40">
        <v>49.240062772749752</v>
      </c>
      <c r="T21" s="40">
        <v>50.259336099585063</v>
      </c>
      <c r="U21" s="40">
        <v>56.674107933808159</v>
      </c>
      <c r="V21" s="40">
        <v>53.55664283025969</v>
      </c>
      <c r="W21" s="40">
        <v>55.85521646557843</v>
      </c>
      <c r="X21" s="34">
        <v>54.907569155164801</v>
      </c>
      <c r="Y21" s="34">
        <v>56.745359388531192</v>
      </c>
      <c r="Z21" s="34">
        <v>56.107374943327791</v>
      </c>
      <c r="AA21" s="34">
        <v>60.002791882601336</v>
      </c>
      <c r="AB21" s="34">
        <v>65.438854655262276</v>
      </c>
      <c r="AC21" s="34">
        <v>69</v>
      </c>
      <c r="AD21" s="34">
        <v>71.992445703493857</v>
      </c>
      <c r="AE21" s="34">
        <v>70.887434593998293</v>
      </c>
      <c r="AF21" s="34">
        <v>71.145704517349245</v>
      </c>
      <c r="AG21" s="34">
        <v>70.420422718437692</v>
      </c>
      <c r="AH21" s="53">
        <v>35.594122657580918</v>
      </c>
      <c r="AI21" s="40">
        <v>33.647913665971579</v>
      </c>
      <c r="AJ21" s="40">
        <v>33.813437599744653</v>
      </c>
      <c r="AK21" s="40">
        <v>38.652067609227167</v>
      </c>
      <c r="AL21" s="40">
        <v>37.632847644138572</v>
      </c>
      <c r="AM21" s="40">
        <v>41.114811377408969</v>
      </c>
      <c r="AN21" s="34">
        <v>39.089704950761138</v>
      </c>
      <c r="AO21" s="34">
        <v>38.822997853834856</v>
      </c>
      <c r="AP21" s="34">
        <v>39.623318724497508</v>
      </c>
      <c r="AQ21" s="34">
        <v>42.672180634804306</v>
      </c>
      <c r="AR21" s="34">
        <v>50.294306998988326</v>
      </c>
      <c r="AS21" s="34">
        <v>55</v>
      </c>
      <c r="AT21" s="34">
        <v>58.457180213554153</v>
      </c>
      <c r="AU21" s="34">
        <v>54.613079709604804</v>
      </c>
      <c r="AV21" s="34">
        <v>54.502073179602831</v>
      </c>
      <c r="AW21" s="34">
        <v>53.257625614104896</v>
      </c>
      <c r="AX21" s="53">
        <v>15.819846678023849</v>
      </c>
      <c r="AY21" s="40">
        <v>13.779908420577422</v>
      </c>
      <c r="AZ21" s="40">
        <v>18.6542451324609</v>
      </c>
      <c r="BA21" s="40">
        <v>19.88767230076893</v>
      </c>
      <c r="BB21" s="40">
        <v>15.739197447891465</v>
      </c>
      <c r="BC21" s="40">
        <v>14.864151698786191</v>
      </c>
      <c r="BD21" s="34">
        <v>17.251838058856276</v>
      </c>
      <c r="BE21" s="34">
        <v>17.596671561429268</v>
      </c>
      <c r="BF21" s="34">
        <v>19.937282756536195</v>
      </c>
      <c r="BG21" s="34">
        <v>23.959587499345652</v>
      </c>
      <c r="BH21" s="34">
        <v>23.379012232134645</v>
      </c>
      <c r="BI21" s="34">
        <v>21</v>
      </c>
      <c r="BJ21" s="34">
        <v>18.920607249219149</v>
      </c>
      <c r="BK21" s="34">
        <v>19.154455061790969</v>
      </c>
      <c r="BL21" s="34">
        <v>23.859751218447663</v>
      </c>
      <c r="BM21" s="34">
        <v>21.290500313748296</v>
      </c>
      <c r="BN21" s="53">
        <v>15.302385008517888</v>
      </c>
      <c r="BO21" s="40">
        <v>13.476793430358795</v>
      </c>
      <c r="BP21" s="40">
        <v>12.272582189594637</v>
      </c>
      <c r="BQ21" s="40">
        <v>13.938202048120193</v>
      </c>
      <c r="BR21" s="40">
        <v>10.470096958617848</v>
      </c>
      <c r="BS21" s="40">
        <v>13.098942694400467</v>
      </c>
      <c r="BT21" s="34">
        <v>11.563933733898988</v>
      </c>
      <c r="BU21" s="34">
        <v>12.20490229300802</v>
      </c>
      <c r="BV21" s="34">
        <v>10.896176515037027</v>
      </c>
      <c r="BW21" s="34">
        <v>11.811408330279711</v>
      </c>
      <c r="BX21" s="34">
        <v>10.719212728777707</v>
      </c>
      <c r="BY21" s="34">
        <v>10</v>
      </c>
      <c r="BZ21" s="34">
        <v>10.022517614585604</v>
      </c>
      <c r="CA21" s="34">
        <v>11.094050476289858</v>
      </c>
      <c r="CB21" s="34">
        <v>12.894449698115954</v>
      </c>
      <c r="CC21" s="34">
        <v>12.63716922511823</v>
      </c>
      <c r="CD21" s="53">
        <v>10.06175468483816</v>
      </c>
      <c r="CE21" s="40">
        <v>8.5710600425650831</v>
      </c>
      <c r="CF21" s="40">
        <v>9.6732365145228218</v>
      </c>
      <c r="CG21" s="40">
        <v>11.381595265936713</v>
      </c>
      <c r="CH21" s="40">
        <v>11.283760775668943</v>
      </c>
      <c r="CI21" s="40">
        <v>12.065294535131299</v>
      </c>
      <c r="CJ21" s="34">
        <v>10.68473691282898</v>
      </c>
      <c r="CK21" s="34">
        <v>14.087503294551754</v>
      </c>
      <c r="CL21" s="34">
        <v>15.70575789632764</v>
      </c>
      <c r="CM21" s="34">
        <v>17.604564728053184</v>
      </c>
      <c r="CN21" s="34">
        <v>19.635795088751955</v>
      </c>
      <c r="CO21" s="34">
        <v>20</v>
      </c>
      <c r="CP21" s="34">
        <v>25.379530761967022</v>
      </c>
      <c r="CQ21" s="34">
        <v>25.959660708695459</v>
      </c>
      <c r="CR21" s="34">
        <v>25.00618316723649</v>
      </c>
      <c r="CS21" s="34">
        <v>22.978619201395798</v>
      </c>
      <c r="CT21" s="53">
        <v>2179.7014059228236</v>
      </c>
      <c r="CU21" s="40">
        <v>2238.3255813953488</v>
      </c>
      <c r="CV21" s="40">
        <v>2658.0387020648968</v>
      </c>
      <c r="CW21" s="40">
        <v>2557.2511459479283</v>
      </c>
      <c r="CX21" s="40">
        <v>2882.6862082103057</v>
      </c>
      <c r="CY21" s="40">
        <v>2699.4839552073649</v>
      </c>
      <c r="CZ21" s="34">
        <v>2795.3223493591317</v>
      </c>
      <c r="DA21" s="34">
        <v>2793.4916109009796</v>
      </c>
      <c r="DB21" s="34">
        <v>3210.419117997616</v>
      </c>
      <c r="DC21" s="34">
        <v>3750.3384583929665</v>
      </c>
      <c r="DD21" s="34">
        <v>4849.9745512175796</v>
      </c>
      <c r="DE21" s="34">
        <v>4981</v>
      </c>
      <c r="DF21" s="34">
        <v>4443.6477049628465</v>
      </c>
      <c r="DG21" s="34">
        <v>4400.18223010782</v>
      </c>
      <c r="DH21" s="34">
        <v>4493.4453045753025</v>
      </c>
      <c r="DI21" s="34">
        <v>4569.1453531812176</v>
      </c>
      <c r="DJ21" s="53">
        <v>736.79539641943734</v>
      </c>
      <c r="DK21" s="40">
        <v>867.31856474258973</v>
      </c>
      <c r="DL21" s="40">
        <v>928.61651160303711</v>
      </c>
      <c r="DM21" s="40">
        <v>1090.3809354120267</v>
      </c>
      <c r="DN21" s="40">
        <v>1037.9763151901616</v>
      </c>
      <c r="DO21" s="40">
        <v>995.57761998041133</v>
      </c>
      <c r="DP21" s="34">
        <v>1161.7128073884501</v>
      </c>
      <c r="DQ21" s="34">
        <v>1168.2136514389645</v>
      </c>
      <c r="DR21" s="34">
        <v>1375.0040742846313</v>
      </c>
      <c r="DS21" s="34">
        <v>1553.9596533391596</v>
      </c>
      <c r="DT21" s="34">
        <v>1595.6677157094152</v>
      </c>
      <c r="DU21" s="34">
        <v>1627</v>
      </c>
      <c r="DV21" s="34">
        <v>1495.3792997542998</v>
      </c>
      <c r="DW21" s="34">
        <v>1567.7685422990116</v>
      </c>
      <c r="DX21" s="34">
        <v>1676.3708536585366</v>
      </c>
      <c r="DY21" s="34">
        <v>1949.092444827834</v>
      </c>
      <c r="DZ21" s="53">
        <v>1040.6114667408851</v>
      </c>
      <c r="EA21" s="40">
        <v>1004.9178497368001</v>
      </c>
      <c r="EB21" s="40">
        <v>915.13946684005202</v>
      </c>
      <c r="EC21" s="50">
        <v>841.49014872251178</v>
      </c>
      <c r="ED21" s="40">
        <v>1116.5210544334132</v>
      </c>
      <c r="EE21" s="40">
        <v>1107.1051681022507</v>
      </c>
      <c r="EF21" s="34">
        <v>1185.9370849933598</v>
      </c>
      <c r="EG21" s="34">
        <v>1213.2102421718341</v>
      </c>
      <c r="EH21" s="34">
        <v>1468.8425797503467</v>
      </c>
      <c r="EI21" s="34">
        <v>1630.0356034864824</v>
      </c>
      <c r="EJ21" s="34">
        <v>1660.3281853281853</v>
      </c>
      <c r="EK21" s="34">
        <v>1687</v>
      </c>
      <c r="EL21" s="34">
        <v>1761.1274097695318</v>
      </c>
      <c r="EM21" s="34">
        <v>1746.5558989518947</v>
      </c>
      <c r="EN21" s="34">
        <v>1979.5983301365227</v>
      </c>
      <c r="EO21" s="34">
        <v>2049.0601913527917</v>
      </c>
      <c r="EP21" s="53">
        <v>2043.0844444444444</v>
      </c>
      <c r="EQ21" s="40">
        <v>1951.7444193629294</v>
      </c>
      <c r="ER21" s="40">
        <v>2187.1740565064961</v>
      </c>
      <c r="ES21" s="40">
        <v>2279.5010896637609</v>
      </c>
      <c r="ET21" s="40">
        <v>2545.6181702668359</v>
      </c>
      <c r="EU21" s="40">
        <v>2323.9342383107087</v>
      </c>
      <c r="EV21" s="34">
        <v>2555.6552281710383</v>
      </c>
      <c r="EW21" s="34">
        <v>2893.0922090070826</v>
      </c>
      <c r="EX21" s="34">
        <v>3583.1006735626652</v>
      </c>
      <c r="EY21" s="34">
        <v>4133.0903954802261</v>
      </c>
      <c r="EZ21" s="34">
        <v>4578.1341139734586</v>
      </c>
      <c r="FA21" s="34">
        <v>4773</v>
      </c>
      <c r="FB21" s="34">
        <v>4429.237607326846</v>
      </c>
      <c r="FC21" s="34">
        <v>4396.3202021362122</v>
      </c>
      <c r="FD21" s="34">
        <v>5150.0508494298347</v>
      </c>
      <c r="FE21" s="34">
        <v>4296.8438790462233</v>
      </c>
    </row>
    <row r="22" spans="1:161" x14ac:dyDescent="0.2">
      <c r="A22" s="35" t="s">
        <v>21</v>
      </c>
      <c r="B22" s="35">
        <v>6.225552432464168</v>
      </c>
      <c r="C22" s="40">
        <v>6.2052782525565631</v>
      </c>
      <c r="D22" s="40">
        <v>6.3035659233377865</v>
      </c>
      <c r="E22" s="40">
        <v>6.073824394435082</v>
      </c>
      <c r="F22" s="40">
        <v>6.7306878479117165</v>
      </c>
      <c r="G22" s="40">
        <v>7.5478448668410021</v>
      </c>
      <c r="H22" s="34">
        <v>7.2704863553355832</v>
      </c>
      <c r="I22" s="34">
        <v>9.6014199414585537</v>
      </c>
      <c r="J22" s="34">
        <v>10.401328864236348</v>
      </c>
      <c r="K22" s="34">
        <v>10.382168122357033</v>
      </c>
      <c r="L22" s="34">
        <v>10.572590279378785</v>
      </c>
      <c r="M22" s="34">
        <v>10</v>
      </c>
      <c r="N22" s="34">
        <v>9.6713685851499829</v>
      </c>
      <c r="O22" s="34">
        <v>9.2343141641850153</v>
      </c>
      <c r="P22" s="34">
        <v>10.36972893542208</v>
      </c>
      <c r="Q22" s="34">
        <v>10.17126859823489</v>
      </c>
      <c r="R22" s="35">
        <v>50.760344217847461</v>
      </c>
      <c r="S22" s="40">
        <v>51.774042950513547</v>
      </c>
      <c r="T22" s="40">
        <v>49.429409846755789</v>
      </c>
      <c r="U22" s="40">
        <v>49.630032644178456</v>
      </c>
      <c r="V22" s="40">
        <v>51.721803056684081</v>
      </c>
      <c r="W22" s="40">
        <v>45.695078858915799</v>
      </c>
      <c r="X22" s="34">
        <v>42.939558001242567</v>
      </c>
      <c r="Y22" s="34">
        <v>46.481157164169424</v>
      </c>
      <c r="Z22" s="34">
        <v>51.194889636685105</v>
      </c>
      <c r="AA22" s="34">
        <v>55.794224808309309</v>
      </c>
      <c r="AB22" s="34">
        <v>60.615521855486179</v>
      </c>
      <c r="AC22" s="34">
        <v>64</v>
      </c>
      <c r="AD22" s="34">
        <v>69.051580698835281</v>
      </c>
      <c r="AE22" s="34">
        <v>69.193494485908431</v>
      </c>
      <c r="AF22" s="34">
        <v>69.279821853332663</v>
      </c>
      <c r="AG22" s="34">
        <v>69.883103081827841</v>
      </c>
      <c r="AH22" s="35">
        <v>37.192031121065661</v>
      </c>
      <c r="AI22" s="40">
        <v>38.305322128851543</v>
      </c>
      <c r="AJ22" s="40">
        <v>37.832844256059126</v>
      </c>
      <c r="AK22" s="40">
        <v>38.454842219804135</v>
      </c>
      <c r="AL22" s="40">
        <v>39.698200812536271</v>
      </c>
      <c r="AM22" s="40">
        <v>33.801603033698179</v>
      </c>
      <c r="AN22" s="34">
        <v>29.990236975237416</v>
      </c>
      <c r="AO22" s="34">
        <v>30.466368294739571</v>
      </c>
      <c r="AP22" s="34">
        <v>33.5766839673758</v>
      </c>
      <c r="AQ22" s="34">
        <v>35.629996193376471</v>
      </c>
      <c r="AR22" s="34">
        <v>43.735751808900787</v>
      </c>
      <c r="AS22" s="34">
        <v>50</v>
      </c>
      <c r="AT22" s="34">
        <v>52.45424292845258</v>
      </c>
      <c r="AU22" s="34">
        <v>52.305892837250752</v>
      </c>
      <c r="AV22" s="34">
        <v>52.391315349967101</v>
      </c>
      <c r="AW22" s="34">
        <v>52.316684378320929</v>
      </c>
      <c r="AX22" s="35">
        <v>30.720264057526819</v>
      </c>
      <c r="AY22" s="40">
        <v>32.084500466853413</v>
      </c>
      <c r="AZ22" s="40">
        <v>27.225301597652429</v>
      </c>
      <c r="BA22" s="40">
        <v>23.579978237214362</v>
      </c>
      <c r="BB22" s="40">
        <v>24.405107370864769</v>
      </c>
      <c r="BC22" s="40">
        <v>21.511678014306646</v>
      </c>
      <c r="BD22" s="34">
        <v>23.093991302032485</v>
      </c>
      <c r="BE22" s="34">
        <v>23.149769734708439</v>
      </c>
      <c r="BF22" s="34">
        <v>28.591798323162038</v>
      </c>
      <c r="BG22" s="34">
        <v>29.974441242046872</v>
      </c>
      <c r="BH22" s="34">
        <v>27.871939736346519</v>
      </c>
      <c r="BI22" s="34">
        <v>23</v>
      </c>
      <c r="BJ22" s="34">
        <v>27.813019966722131</v>
      </c>
      <c r="BK22" s="34">
        <v>33.04556087779882</v>
      </c>
      <c r="BL22" s="34">
        <v>31.028898223594307</v>
      </c>
      <c r="BM22" s="34">
        <v>34.314558979808716</v>
      </c>
      <c r="BN22" s="35">
        <v>5.5169161853117998</v>
      </c>
      <c r="BO22" s="40">
        <v>5.5672268907563032</v>
      </c>
      <c r="BP22" s="40">
        <v>4.966851429192479</v>
      </c>
      <c r="BQ22" s="40">
        <v>4.7007616974972795</v>
      </c>
      <c r="BR22" s="40">
        <v>4.6430644225188624</v>
      </c>
      <c r="BS22" s="40">
        <v>3.7145565801947771</v>
      </c>
      <c r="BT22" s="34">
        <v>4.3134818496494187</v>
      </c>
      <c r="BU22" s="34">
        <v>8.0106376078355073</v>
      </c>
      <c r="BV22" s="34">
        <v>8.486853362231221</v>
      </c>
      <c r="BW22" s="34">
        <v>9.6742617869378442</v>
      </c>
      <c r="BX22" s="34">
        <v>8.3853702051739525</v>
      </c>
      <c r="BY22" s="34">
        <v>12</v>
      </c>
      <c r="BZ22" s="34">
        <v>12.30761231281198</v>
      </c>
      <c r="CA22" s="34">
        <v>11.718837027960344</v>
      </c>
      <c r="CB22" s="34">
        <v>12.242522394858039</v>
      </c>
      <c r="CC22" s="34">
        <v>13.188097768331561</v>
      </c>
      <c r="CD22" s="35">
        <v>6.0709654603324292</v>
      </c>
      <c r="CE22" s="40">
        <v>6.7693744164332399</v>
      </c>
      <c r="CF22" s="40">
        <v>6.3036626453646338</v>
      </c>
      <c r="CG22" s="40">
        <v>6.0174102285092488</v>
      </c>
      <c r="CH22" s="40">
        <v>8.0963435867672668</v>
      </c>
      <c r="CI22" s="40">
        <v>7.308454709988796</v>
      </c>
      <c r="CJ22" s="34">
        <v>7.2601402325374984</v>
      </c>
      <c r="CK22" s="34">
        <v>9.3792566647207636</v>
      </c>
      <c r="CL22" s="34">
        <v>11.658016312097189</v>
      </c>
      <c r="CM22" s="34">
        <v>13.567893849583989</v>
      </c>
      <c r="CN22" s="34">
        <v>14.4018237684607</v>
      </c>
      <c r="CO22" s="34">
        <v>15</v>
      </c>
      <c r="CP22" s="34">
        <v>18.729201331114808</v>
      </c>
      <c r="CQ22" s="34">
        <v>20.073521220897849</v>
      </c>
      <c r="CR22" s="34">
        <v>19.348145149046005</v>
      </c>
      <c r="CS22" s="34">
        <v>18.878852284803401</v>
      </c>
      <c r="CT22" s="35">
        <v>2158.7625990491283</v>
      </c>
      <c r="CU22" s="40">
        <v>2366.827544180378</v>
      </c>
      <c r="CV22" s="40">
        <v>2675.8440103418557</v>
      </c>
      <c r="CW22" s="40">
        <v>2867.3715336728919</v>
      </c>
      <c r="CX22" s="40">
        <v>2856.6425438596493</v>
      </c>
      <c r="CY22" s="40">
        <v>2855.1478837327895</v>
      </c>
      <c r="CZ22" s="34">
        <v>2773.6439775081385</v>
      </c>
      <c r="DA22" s="34">
        <v>2951.3870555673834</v>
      </c>
      <c r="DB22" s="34">
        <v>3088.8479701036181</v>
      </c>
      <c r="DC22" s="34">
        <v>3515.0677655677655</v>
      </c>
      <c r="DD22" s="34">
        <v>4455.8608498583571</v>
      </c>
      <c r="DE22" s="34">
        <v>4523</v>
      </c>
      <c r="DF22" s="34">
        <v>4193.3365384615381</v>
      </c>
      <c r="DG22" s="34">
        <v>4292.7956554147586</v>
      </c>
      <c r="DH22" s="34">
        <v>4271.4628091190107</v>
      </c>
      <c r="DI22" s="34">
        <v>4329.3668494820231</v>
      </c>
      <c r="DJ22" s="35">
        <v>696.7444359171144</v>
      </c>
      <c r="DK22" s="40">
        <v>658.29538013823208</v>
      </c>
      <c r="DL22" s="40">
        <v>655.04790419161679</v>
      </c>
      <c r="DM22" s="40">
        <v>703.84494693124134</v>
      </c>
      <c r="DN22" s="40">
        <v>720.10027744748311</v>
      </c>
      <c r="DO22" s="40">
        <v>800.6919070512821</v>
      </c>
      <c r="DP22" s="34">
        <v>884.07494235203694</v>
      </c>
      <c r="DQ22" s="34">
        <v>1040.3101709162231</v>
      </c>
      <c r="DR22" s="34">
        <v>1005.8051067225215</v>
      </c>
      <c r="DS22" s="34">
        <v>1050.2988026124819</v>
      </c>
      <c r="DT22" s="34">
        <v>1008.9203413940256</v>
      </c>
      <c r="DU22" s="34">
        <v>1082</v>
      </c>
      <c r="DV22" s="34">
        <v>1055.8554870069172</v>
      </c>
      <c r="DW22" s="34">
        <v>1081.5890780380921</v>
      </c>
      <c r="DX22" s="34">
        <v>1075.9600391453271</v>
      </c>
      <c r="DY22" s="34">
        <v>1013.2191080829979</v>
      </c>
      <c r="DZ22" s="35">
        <v>600.87179487179492</v>
      </c>
      <c r="EA22" s="40">
        <v>664.21383647798746</v>
      </c>
      <c r="EB22" s="40">
        <v>664.52954048140043</v>
      </c>
      <c r="EC22" s="50">
        <v>882.25231481481478</v>
      </c>
      <c r="ED22" s="40">
        <v>1006.01875</v>
      </c>
      <c r="EE22" s="40">
        <v>925.34802784222734</v>
      </c>
      <c r="EF22" s="34">
        <v>947.84773662551436</v>
      </c>
      <c r="EG22" s="34">
        <v>1243.1854251012146</v>
      </c>
      <c r="EH22" s="34">
        <v>1307.6579301075269</v>
      </c>
      <c r="EI22" s="34">
        <v>1443.3738055087128</v>
      </c>
      <c r="EJ22" s="34">
        <v>1386.1193853427897</v>
      </c>
      <c r="EK22" s="34">
        <v>1601</v>
      </c>
      <c r="EL22" s="34">
        <v>1433.4609209970426</v>
      </c>
      <c r="EM22" s="34">
        <v>1537.75</v>
      </c>
      <c r="EN22" s="34">
        <v>1687.9706490285241</v>
      </c>
      <c r="EO22" s="34">
        <v>1693.6232876712329</v>
      </c>
      <c r="EP22" s="35">
        <v>2262.5009708737866</v>
      </c>
      <c r="EQ22" s="40">
        <v>2261.8534482758619</v>
      </c>
      <c r="ER22" s="40">
        <v>2208.4844827586207</v>
      </c>
      <c r="ES22" s="40">
        <v>2532.1464737793854</v>
      </c>
      <c r="ET22" s="40">
        <v>2397.1839904420549</v>
      </c>
      <c r="EU22" s="40">
        <v>2624.8655660377358</v>
      </c>
      <c r="EV22" s="34">
        <v>2690.7151589242053</v>
      </c>
      <c r="EW22" s="34">
        <v>2716.0691562932225</v>
      </c>
      <c r="EX22" s="34">
        <v>3398.1374755381603</v>
      </c>
      <c r="EY22" s="34">
        <v>3867.0637274549099</v>
      </c>
      <c r="EZ22" s="34">
        <v>4423.8293186510664</v>
      </c>
      <c r="FA22" s="34">
        <v>4634</v>
      </c>
      <c r="FB22" s="34">
        <v>4878.7845641310387</v>
      </c>
      <c r="FC22" s="34">
        <v>4887.6359600443948</v>
      </c>
      <c r="FD22" s="34">
        <v>4868.563170285116</v>
      </c>
      <c r="FE22" s="34">
        <v>4957.519842386715</v>
      </c>
    </row>
    <row r="23" spans="1:161" x14ac:dyDescent="0.2">
      <c r="A23" s="37" t="s">
        <v>22</v>
      </c>
      <c r="B23" s="37">
        <v>30.634005763688759</v>
      </c>
      <c r="C23" s="41">
        <v>20.328542094455852</v>
      </c>
      <c r="D23" s="41">
        <v>19.415595845801796</v>
      </c>
      <c r="E23" s="41">
        <v>15.451999712788108</v>
      </c>
      <c r="F23" s="41">
        <v>16.809031718535334</v>
      </c>
      <c r="G23" s="41">
        <v>15.108265045856623</v>
      </c>
      <c r="H23" s="62">
        <v>16.542774347990424</v>
      </c>
      <c r="I23" s="62">
        <v>16.087583584633538</v>
      </c>
      <c r="J23" s="62">
        <v>17.322008493629777</v>
      </c>
      <c r="K23" s="62">
        <v>16.36096537250787</v>
      </c>
      <c r="L23" s="62">
        <v>16.357173944581461</v>
      </c>
      <c r="M23" s="62">
        <v>16</v>
      </c>
      <c r="N23" s="62">
        <v>15.31465351383496</v>
      </c>
      <c r="O23" s="62">
        <v>15.90244998876152</v>
      </c>
      <c r="P23" s="62">
        <v>16.114037806011776</v>
      </c>
      <c r="Q23" s="62">
        <v>14.444064024651201</v>
      </c>
      <c r="R23" s="37">
        <v>71.495766698024454</v>
      </c>
      <c r="S23" s="41">
        <v>73.131313131313135</v>
      </c>
      <c r="T23" s="41">
        <v>75.974614687216686</v>
      </c>
      <c r="U23" s="41">
        <v>80.20446096654274</v>
      </c>
      <c r="V23" s="41">
        <v>77.363184079601993</v>
      </c>
      <c r="W23" s="41">
        <v>78.591954022988503</v>
      </c>
      <c r="X23" s="62">
        <v>74.48591012947449</v>
      </c>
      <c r="Y23" s="62">
        <v>79.407769627818524</v>
      </c>
      <c r="Z23" s="62">
        <v>78.223247764638018</v>
      </c>
      <c r="AA23" s="62">
        <v>81.169830682401241</v>
      </c>
      <c r="AB23" s="62">
        <v>81.441241685144121</v>
      </c>
      <c r="AC23" s="62">
        <v>86</v>
      </c>
      <c r="AD23" s="62">
        <v>87.734125171311106</v>
      </c>
      <c r="AE23" s="62">
        <v>80.329799764428742</v>
      </c>
      <c r="AF23" s="62">
        <v>87.719780219780219</v>
      </c>
      <c r="AG23" s="62">
        <v>89.86666666666666</v>
      </c>
      <c r="AH23" s="37">
        <v>60.018814675446855</v>
      </c>
      <c r="AI23" s="41">
        <v>55.656565656565661</v>
      </c>
      <c r="AJ23" s="41">
        <v>60.199456029011792</v>
      </c>
      <c r="AK23" s="41">
        <v>63.104089219330852</v>
      </c>
      <c r="AL23" s="41">
        <v>62.046908315565034</v>
      </c>
      <c r="AM23" s="41">
        <v>57.758620689655174</v>
      </c>
      <c r="AN23" s="62">
        <v>52.652957603452656</v>
      </c>
      <c r="AO23" s="62">
        <v>52.105406139635967</v>
      </c>
      <c r="AP23" s="62">
        <v>53.908278050187484</v>
      </c>
      <c r="AQ23" s="62">
        <v>54.592098512057461</v>
      </c>
      <c r="AR23" s="62">
        <v>62.128603104212864</v>
      </c>
      <c r="AS23" s="62">
        <v>69</v>
      </c>
      <c r="AT23" s="62">
        <v>70.488807674737316</v>
      </c>
      <c r="AU23" s="62">
        <v>62.82685512367491</v>
      </c>
      <c r="AV23" s="62">
        <v>67.197802197802204</v>
      </c>
      <c r="AW23" s="62">
        <v>68.148148148148152</v>
      </c>
      <c r="AX23" s="37">
        <v>16.933207902163687</v>
      </c>
      <c r="AY23" s="41">
        <v>15.95959595959596</v>
      </c>
      <c r="AZ23" s="41">
        <v>15.049864007252948</v>
      </c>
      <c r="BA23" s="41">
        <v>23.234200743494423</v>
      </c>
      <c r="BB23" s="41">
        <v>23.916133617626155</v>
      </c>
      <c r="BC23" s="41">
        <v>21.120689655172413</v>
      </c>
      <c r="BD23" s="62">
        <v>21.249047981721251</v>
      </c>
      <c r="BE23" s="62">
        <v>21.244227112197773</v>
      </c>
      <c r="BF23" s="62">
        <v>17.709835592731469</v>
      </c>
      <c r="BG23" s="62">
        <v>29.912775782452538</v>
      </c>
      <c r="BH23" s="62">
        <v>26.474501108647452</v>
      </c>
      <c r="BI23" s="62">
        <v>40</v>
      </c>
      <c r="BJ23" s="62">
        <v>39.127455459113754</v>
      </c>
      <c r="BK23" s="62">
        <v>35.076560659599529</v>
      </c>
      <c r="BL23" s="62">
        <v>42.032967032967036</v>
      </c>
      <c r="BM23" s="62">
        <v>40.266666666666666</v>
      </c>
      <c r="BN23" s="37">
        <v>22.107243650047039</v>
      </c>
      <c r="BO23" s="41">
        <v>16.767676767676768</v>
      </c>
      <c r="BP23" s="41">
        <v>19.945602901178606</v>
      </c>
      <c r="BQ23" s="41">
        <v>19.144981412639407</v>
      </c>
      <c r="BR23" s="41">
        <v>8.9907604832977963</v>
      </c>
      <c r="BS23" s="41">
        <v>6.9683908045977017</v>
      </c>
      <c r="BT23" s="62">
        <v>6.7275958365067279</v>
      </c>
      <c r="BU23" s="62">
        <v>9.1007878293941857</v>
      </c>
      <c r="BV23" s="62">
        <v>8.5953273723680415</v>
      </c>
      <c r="BW23" s="62">
        <v>13.981528989225245</v>
      </c>
      <c r="BX23" s="62">
        <v>14.301552106430155</v>
      </c>
      <c r="BY23" s="62">
        <v>13</v>
      </c>
      <c r="BZ23" s="62">
        <v>13.06532663316583</v>
      </c>
      <c r="CA23" s="62">
        <v>13.027090694935218</v>
      </c>
      <c r="CB23" s="62">
        <v>14.972527472527473</v>
      </c>
      <c r="CC23" s="62">
        <v>17.422222222222221</v>
      </c>
      <c r="CD23" s="37">
        <v>34.619002822201317</v>
      </c>
      <c r="CE23" s="41">
        <v>28.484848484848484</v>
      </c>
      <c r="CF23" s="41">
        <v>29.73708068902992</v>
      </c>
      <c r="CG23" s="41">
        <v>40.381040892193312</v>
      </c>
      <c r="CH23" s="41">
        <v>36.815920398009951</v>
      </c>
      <c r="CI23" s="41">
        <v>42.995689655172413</v>
      </c>
      <c r="CJ23" s="62">
        <v>39.096217314039095</v>
      </c>
      <c r="CK23" s="62">
        <v>43.629448519424066</v>
      </c>
      <c r="CL23" s="62">
        <v>46.380155754254396</v>
      </c>
      <c r="CM23" s="62">
        <v>45.305284761416111</v>
      </c>
      <c r="CN23" s="62">
        <v>52.416851441241683</v>
      </c>
      <c r="CO23" s="62">
        <v>44</v>
      </c>
      <c r="CP23" s="62">
        <v>48.446779351301963</v>
      </c>
      <c r="CQ23" s="62">
        <v>44.381625441696116</v>
      </c>
      <c r="CR23" s="62">
        <v>40.439560439560438</v>
      </c>
      <c r="CS23" s="62">
        <v>40.533333333333331</v>
      </c>
      <c r="CT23" s="37">
        <v>2179.3542319749217</v>
      </c>
      <c r="CU23" s="41">
        <v>2471.3502722323051</v>
      </c>
      <c r="CV23" s="41">
        <v>2614.8313253012047</v>
      </c>
      <c r="CW23" s="41">
        <v>3135.0618556701029</v>
      </c>
      <c r="CX23" s="41">
        <v>3182.3762886597938</v>
      </c>
      <c r="CY23" s="41">
        <v>3099.1934079601988</v>
      </c>
      <c r="CZ23" s="62">
        <v>2975.182738669238</v>
      </c>
      <c r="DA23" s="62">
        <v>3026.4556830031283</v>
      </c>
      <c r="DB23" s="62">
        <v>3141.6062065275551</v>
      </c>
      <c r="DC23" s="62">
        <v>3824.5277255639098</v>
      </c>
      <c r="DD23" s="62">
        <v>4418.6206281227696</v>
      </c>
      <c r="DE23" s="62">
        <v>4239</v>
      </c>
      <c r="DF23" s="62">
        <v>4010.9481529488012</v>
      </c>
      <c r="DG23" s="62">
        <v>3999.6156730408698</v>
      </c>
      <c r="DH23" s="62">
        <v>4194.6598528209324</v>
      </c>
      <c r="DI23" s="62">
        <v>4133.0778260869565</v>
      </c>
      <c r="DJ23" s="37">
        <v>1001.4277777777778</v>
      </c>
      <c r="DK23" s="41">
        <v>1040.9810126582279</v>
      </c>
      <c r="DL23" s="41">
        <v>1111.7951807228915</v>
      </c>
      <c r="DM23" s="41">
        <v>1697.5</v>
      </c>
      <c r="DN23" s="41">
        <v>1635.4294205052006</v>
      </c>
      <c r="DO23" s="41">
        <v>1879.3078231292518</v>
      </c>
      <c r="DP23" s="62">
        <v>1710.199522102748</v>
      </c>
      <c r="DQ23" s="62">
        <v>1584.6739130434783</v>
      </c>
      <c r="DR23" s="62">
        <v>1789.6758957654722</v>
      </c>
      <c r="DS23" s="62">
        <v>2099.4888507718697</v>
      </c>
      <c r="DT23" s="62">
        <v>2465.6080402010052</v>
      </c>
      <c r="DU23" s="62">
        <v>1919</v>
      </c>
      <c r="DV23" s="62">
        <v>2051.9503794512552</v>
      </c>
      <c r="DW23" s="62">
        <v>2071.8912021490933</v>
      </c>
      <c r="DX23" s="62">
        <v>2211.6267973856211</v>
      </c>
      <c r="DY23" s="62">
        <v>2313.6563649742457</v>
      </c>
      <c r="DZ23" s="37">
        <v>1297.8255319148936</v>
      </c>
      <c r="EA23" s="41">
        <v>1263.7831325301204</v>
      </c>
      <c r="EB23" s="41">
        <v>1271.6136363636363</v>
      </c>
      <c r="EC23" s="51">
        <v>1209.4247572815534</v>
      </c>
      <c r="ED23" s="41">
        <v>940.43873517786562</v>
      </c>
      <c r="EE23" s="41">
        <v>1239.0154639175257</v>
      </c>
      <c r="EF23" s="62">
        <v>1109.5622641509433</v>
      </c>
      <c r="EG23" s="62">
        <v>992.6746268656716</v>
      </c>
      <c r="EH23" s="62">
        <v>1524.0067114093961</v>
      </c>
      <c r="EI23" s="62">
        <v>1408.4422018348623</v>
      </c>
      <c r="EJ23" s="62">
        <v>1381.4899224806202</v>
      </c>
      <c r="EK23" s="62">
        <v>1397</v>
      </c>
      <c r="EL23" s="62">
        <v>1327.4947552447552</v>
      </c>
      <c r="EM23" s="62">
        <v>1478.5280289330922</v>
      </c>
      <c r="EN23" s="62">
        <v>1501.2073394495412</v>
      </c>
      <c r="EO23" s="62">
        <v>1644.7057823129251</v>
      </c>
      <c r="EP23" s="37">
        <v>2322.233695652174</v>
      </c>
      <c r="EQ23" s="41">
        <v>2279.8475177304963</v>
      </c>
      <c r="ER23" s="41">
        <v>2345.2347560975609</v>
      </c>
      <c r="ES23" s="41">
        <v>2638.9643268124282</v>
      </c>
      <c r="ET23" s="41">
        <v>3472.7953667953666</v>
      </c>
      <c r="EU23" s="41">
        <v>4001.7936507936506</v>
      </c>
      <c r="EV23" s="62">
        <v>3595.7785714285715</v>
      </c>
      <c r="EW23" s="62">
        <v>3865.7378580323784</v>
      </c>
      <c r="EX23" s="62">
        <v>3874.311567164179</v>
      </c>
      <c r="EY23" s="62">
        <v>5208.4756511891283</v>
      </c>
      <c r="EZ23" s="62">
        <v>5008.0431472081218</v>
      </c>
      <c r="FA23" s="62">
        <v>5203</v>
      </c>
      <c r="FB23" s="62">
        <v>4460.1216407355023</v>
      </c>
      <c r="FC23" s="62">
        <v>4653.6502123142254</v>
      </c>
      <c r="FD23" s="62">
        <v>4876.21535326087</v>
      </c>
      <c r="FE23" s="62">
        <v>4502.9853801169593</v>
      </c>
    </row>
    <row r="24" spans="1:161" x14ac:dyDescent="0.2">
      <c r="A24" s="54" t="s">
        <v>94</v>
      </c>
      <c r="B24" s="127">
        <f>MEDIAN(B26:B38)</f>
        <v>8.1371434756724579</v>
      </c>
      <c r="C24" s="127">
        <f t="shared" ref="C24:E24" si="0">MEDIAN(C26:C38)</f>
        <v>7.1975920235781015</v>
      </c>
      <c r="D24" s="127">
        <f t="shared" si="0"/>
        <v>9.8187745709080456</v>
      </c>
      <c r="E24" s="127">
        <f t="shared" si="0"/>
        <v>8.042578356002366</v>
      </c>
      <c r="F24" s="128">
        <v>5.2501274582169657</v>
      </c>
      <c r="G24" s="128">
        <v>5.4084761753135613</v>
      </c>
      <c r="H24" s="127">
        <f t="shared" ref="H24:J24" si="1">MEDIAN(H26:H38)</f>
        <v>9.1176176426463975</v>
      </c>
      <c r="I24" s="127">
        <f t="shared" si="1"/>
        <v>8.7316035075124354</v>
      </c>
      <c r="J24" s="127">
        <f t="shared" si="1"/>
        <v>8.1991763384500196</v>
      </c>
      <c r="K24" s="128">
        <v>7.1319959763555483</v>
      </c>
      <c r="L24" s="128">
        <v>7.5870475374556978</v>
      </c>
      <c r="M24" s="128">
        <v>7</v>
      </c>
      <c r="N24" s="128">
        <v>6.8852946148238763</v>
      </c>
      <c r="O24" s="130">
        <v>7.0270233523131163</v>
      </c>
      <c r="P24" s="128">
        <v>7.5846946081236126</v>
      </c>
      <c r="Q24" s="128">
        <v>7.6626843938586475</v>
      </c>
      <c r="R24" s="129">
        <f t="shared" ref="R24:U24" si="2">MEDIAN(R26:R38)</f>
        <v>64.159952253058776</v>
      </c>
      <c r="S24" s="127">
        <f t="shared" si="2"/>
        <v>65.879265091863516</v>
      </c>
      <c r="T24" s="127">
        <f t="shared" si="2"/>
        <v>65.157072237282733</v>
      </c>
      <c r="U24" s="127">
        <f t="shared" si="2"/>
        <v>63.99688958009331</v>
      </c>
      <c r="V24" s="27">
        <v>50.071712419494816</v>
      </c>
      <c r="W24" s="27">
        <v>52.60519029026144</v>
      </c>
      <c r="X24" s="127">
        <f t="shared" ref="X24:Z24" si="3">MEDIAN(X26:X38)</f>
        <v>65.288220551378444</v>
      </c>
      <c r="Y24" s="127">
        <f t="shared" si="3"/>
        <v>58.871929406153114</v>
      </c>
      <c r="Z24" s="127">
        <f t="shared" si="3"/>
        <v>60.130569236055429</v>
      </c>
      <c r="AA24" s="27">
        <v>55.787268814234245</v>
      </c>
      <c r="AB24" s="27">
        <v>59.848162485859291</v>
      </c>
      <c r="AC24" s="27">
        <v>65</v>
      </c>
      <c r="AD24" s="27">
        <v>68.286549916182196</v>
      </c>
      <c r="AE24" s="27">
        <v>69.945883846781754</v>
      </c>
      <c r="AF24" s="27">
        <v>69.921515744810506</v>
      </c>
      <c r="AG24" s="130">
        <v>70.383448775408581</v>
      </c>
      <c r="AH24" s="127">
        <f t="shared" ref="AH24:AK24" si="4">MEDIAN(AH26:AH38)</f>
        <v>32.461977186311785</v>
      </c>
      <c r="AI24" s="127">
        <f t="shared" si="4"/>
        <v>32.130928523714097</v>
      </c>
      <c r="AJ24" s="127">
        <f t="shared" si="4"/>
        <v>36.038909264870043</v>
      </c>
      <c r="AK24" s="127">
        <f t="shared" si="4"/>
        <v>35.377150419056022</v>
      </c>
      <c r="AL24" s="27">
        <v>32.311697802950718</v>
      </c>
      <c r="AM24" s="27">
        <v>33.774446861106014</v>
      </c>
      <c r="AN24" s="127">
        <f t="shared" ref="AN24:AP24" si="5">MEDIAN(AN26:AN38)</f>
        <v>32.3139898868288</v>
      </c>
      <c r="AO24" s="127">
        <f t="shared" si="5"/>
        <v>32.913043478260867</v>
      </c>
      <c r="AP24" s="127">
        <f t="shared" si="5"/>
        <v>33.44753747323341</v>
      </c>
      <c r="AQ24" s="27">
        <v>35.31056865656182</v>
      </c>
      <c r="AR24" s="27">
        <v>41.526470374560212</v>
      </c>
      <c r="AS24" s="27">
        <v>48</v>
      </c>
      <c r="AT24" s="27">
        <v>51.092603821141111</v>
      </c>
      <c r="AU24" s="27">
        <v>50.100674184478642</v>
      </c>
      <c r="AV24" s="27">
        <v>50.169550817285725</v>
      </c>
      <c r="AW24" s="130">
        <v>49.938883607225314</v>
      </c>
      <c r="AX24" s="127">
        <f t="shared" ref="AX24:BA24" si="6">MEDIAN(AX26:AX38)</f>
        <v>23.975588491717524</v>
      </c>
      <c r="AY24" s="127">
        <f t="shared" si="6"/>
        <v>24.63259853039412</v>
      </c>
      <c r="AZ24" s="127">
        <f t="shared" si="6"/>
        <v>21.266482674026371</v>
      </c>
      <c r="BA24" s="127">
        <f t="shared" si="6"/>
        <v>22.75202111862729</v>
      </c>
      <c r="BB24" s="27">
        <v>30.270862832868957</v>
      </c>
      <c r="BC24" s="27">
        <v>32.043185451115015</v>
      </c>
      <c r="BD24" s="127">
        <f t="shared" ref="BD24:BF24" si="7">MEDIAN(BD26:BD38)</f>
        <v>22.939805292746467</v>
      </c>
      <c r="BE24" s="127">
        <f t="shared" si="7"/>
        <v>28.892095343924876</v>
      </c>
      <c r="BF24" s="127">
        <f t="shared" si="7"/>
        <v>35.275000244357777</v>
      </c>
      <c r="BG24" s="27">
        <v>41.936838955448906</v>
      </c>
      <c r="BH24" s="27">
        <v>42.622959326642658</v>
      </c>
      <c r="BI24" s="27">
        <v>43</v>
      </c>
      <c r="BJ24" s="27">
        <v>44.25699373446993</v>
      </c>
      <c r="BK24" s="27">
        <v>47.004262780784231</v>
      </c>
      <c r="BL24" s="27">
        <v>49.015138264318722</v>
      </c>
      <c r="BM24" s="130">
        <v>51.699375254651635</v>
      </c>
      <c r="BN24" s="127">
        <f t="shared" ref="BN24:BQ24" si="8">MEDIAN(BN26:BN38)</f>
        <v>18.407050216162286</v>
      </c>
      <c r="BO24" s="127">
        <f t="shared" si="8"/>
        <v>20.557782231128925</v>
      </c>
      <c r="BP24" s="127">
        <f t="shared" si="8"/>
        <v>22.239747634069403</v>
      </c>
      <c r="BQ24" s="127">
        <f t="shared" si="8"/>
        <v>17.075399847677076</v>
      </c>
      <c r="BR24" s="27">
        <v>9.7035582149545512</v>
      </c>
      <c r="BS24" s="27">
        <v>10.018081287178008</v>
      </c>
      <c r="BT24" s="127">
        <f t="shared" ref="BT24:BV24" si="9">MEDIAN(BT26:BT38)</f>
        <v>18.414918414918414</v>
      </c>
      <c r="BU24" s="127">
        <f t="shared" si="9"/>
        <v>18.817076079179586</v>
      </c>
      <c r="BV24" s="127">
        <f t="shared" si="9"/>
        <v>15.435139573070607</v>
      </c>
      <c r="BW24" s="27">
        <v>8.4941707235668495</v>
      </c>
      <c r="BX24" s="27">
        <v>7.0387014415742115</v>
      </c>
      <c r="BY24" s="27">
        <v>9</v>
      </c>
      <c r="BZ24" s="27">
        <v>9.0065508673062986</v>
      </c>
      <c r="CA24" s="27">
        <v>9.5341173625177618</v>
      </c>
      <c r="CB24" s="27">
        <v>9.0682886369919817</v>
      </c>
      <c r="CC24" s="130">
        <v>8.7837837837837842</v>
      </c>
      <c r="CD24" s="127">
        <f t="shared" ref="CD24:CG24" si="10">MEDIAN(CD26:CD38)</f>
        <v>14.245416078984485</v>
      </c>
      <c r="CE24" s="127">
        <f t="shared" si="10"/>
        <v>13.28054298642534</v>
      </c>
      <c r="CF24" s="127">
        <f t="shared" si="10"/>
        <v>13.635624898423535</v>
      </c>
      <c r="CG24" s="127">
        <f t="shared" si="10"/>
        <v>14.059876888640179</v>
      </c>
      <c r="CH24" s="27">
        <v>9.9922349609464209</v>
      </c>
      <c r="CI24" s="27">
        <v>9.9071477861341872</v>
      </c>
      <c r="CJ24" s="127">
        <f t="shared" ref="CJ24:CL24" si="11">MEDIAN(CJ26:CJ38)</f>
        <v>13.700939080183</v>
      </c>
      <c r="CK24" s="127">
        <f t="shared" si="11"/>
        <v>15.65309360126917</v>
      </c>
      <c r="CL24" s="127">
        <f t="shared" si="11"/>
        <v>14.763486427671516</v>
      </c>
      <c r="CM24" s="27">
        <v>10.297045655951846</v>
      </c>
      <c r="CN24" s="27">
        <v>12.349900885286395</v>
      </c>
      <c r="CO24" s="27">
        <v>14</v>
      </c>
      <c r="CP24" s="27">
        <v>14.991499328268599</v>
      </c>
      <c r="CQ24" s="27">
        <v>14.139129909000211</v>
      </c>
      <c r="CR24" s="27">
        <v>11.492216460817115</v>
      </c>
      <c r="CS24" s="130">
        <v>9.7412739372538368</v>
      </c>
      <c r="CT24" s="127">
        <f t="shared" ref="CT24:CW24" si="12">MEDIAN(CT26:CT38)</f>
        <v>2135.4445764053839</v>
      </c>
      <c r="CU24" s="127">
        <f t="shared" si="12"/>
        <v>2241.0266666666666</v>
      </c>
      <c r="CV24" s="127">
        <f t="shared" si="12"/>
        <v>2533.6313993174062</v>
      </c>
      <c r="CW24" s="127">
        <f t="shared" si="12"/>
        <v>2668.9154252763096</v>
      </c>
      <c r="CX24" s="27">
        <v>2939.3124964659314</v>
      </c>
      <c r="CY24" s="27">
        <v>2918.3332902291418</v>
      </c>
      <c r="CZ24" s="127">
        <f t="shared" ref="CZ24:DB24" si="13">MEDIAN(CZ26:CZ38)</f>
        <v>2763.9531308586425</v>
      </c>
      <c r="DA24" s="127">
        <f t="shared" si="13"/>
        <v>2766.5376852727845</v>
      </c>
      <c r="DB24" s="127">
        <f t="shared" si="13"/>
        <v>3169.0320102432779</v>
      </c>
      <c r="DC24" s="27">
        <v>3674.3519279032625</v>
      </c>
      <c r="DD24" s="27">
        <v>4363.2204713585925</v>
      </c>
      <c r="DE24" s="27">
        <v>4505</v>
      </c>
      <c r="DF24" s="27">
        <v>4383.1658890737526</v>
      </c>
      <c r="DG24" s="27">
        <v>4368.6539905140053</v>
      </c>
      <c r="DH24" s="27">
        <v>4437.8430333906899</v>
      </c>
      <c r="DI24" s="27">
        <v>4505.8959749796031</v>
      </c>
      <c r="DJ24" s="127">
        <f t="shared" ref="DJ24:DM24" si="14">MEDIAN(DJ26:DJ38)</f>
        <v>941.69142857142856</v>
      </c>
      <c r="DK24" s="127">
        <f t="shared" si="14"/>
        <v>948.08232445520582</v>
      </c>
      <c r="DL24" s="127">
        <f t="shared" si="14"/>
        <v>870.18908725768028</v>
      </c>
      <c r="DM24" s="127">
        <f t="shared" si="14"/>
        <v>1035.68</v>
      </c>
      <c r="DN24" s="27">
        <v>960.83486238532112</v>
      </c>
      <c r="DO24" s="27">
        <v>1084.7208864900228</v>
      </c>
      <c r="DP24" s="127">
        <f t="shared" ref="DP24:DR24" si="15">MEDIAN(DP26:DP38)</f>
        <v>1119.744623655914</v>
      </c>
      <c r="DQ24" s="127">
        <f t="shared" si="15"/>
        <v>1304.3975335830164</v>
      </c>
      <c r="DR24" s="127">
        <f t="shared" si="15"/>
        <v>1264.2527485097294</v>
      </c>
      <c r="DS24" s="27">
        <v>1013.0353060636414</v>
      </c>
      <c r="DT24" s="27">
        <v>1030.9104910089241</v>
      </c>
      <c r="DU24" s="27">
        <v>1000</v>
      </c>
      <c r="DV24" s="27">
        <v>1244.5960779046341</v>
      </c>
      <c r="DW24" s="27">
        <v>1479.0266793588721</v>
      </c>
      <c r="DX24" s="27">
        <v>1574.9946127015919</v>
      </c>
      <c r="DY24" s="130">
        <v>1636.3991506036625</v>
      </c>
      <c r="DZ24" s="127">
        <f t="shared" ref="DZ24:EC24" si="16">MEDIAN(DZ26:DZ38)</f>
        <v>1030.7027027027027</v>
      </c>
      <c r="EA24" s="127">
        <f t="shared" si="16"/>
        <v>908.19275700934577</v>
      </c>
      <c r="EB24" s="127">
        <f t="shared" si="16"/>
        <v>950.91765782250684</v>
      </c>
      <c r="EC24" s="127">
        <f t="shared" si="16"/>
        <v>1014.5067484662577</v>
      </c>
      <c r="ED24" s="27">
        <v>1243.032197326304</v>
      </c>
      <c r="EE24" s="27">
        <v>1217.460894585404</v>
      </c>
      <c r="EF24" s="127">
        <f t="shared" ref="EF24:EH24" si="17">MEDIAN(EF26:EF38)</f>
        <v>1133.3335815338794</v>
      </c>
      <c r="EG24" s="127">
        <f t="shared" si="17"/>
        <v>1316.6273764258556</v>
      </c>
      <c r="EH24" s="127">
        <f t="shared" si="17"/>
        <v>1632.3321385902032</v>
      </c>
      <c r="EI24" s="27">
        <v>1576.4673802587899</v>
      </c>
      <c r="EJ24" s="27">
        <v>1603.9222943084635</v>
      </c>
      <c r="EK24" s="27">
        <v>1471</v>
      </c>
      <c r="EL24" s="27">
        <v>1729.2483004422149</v>
      </c>
      <c r="EM24" s="27">
        <v>1688.0915144596652</v>
      </c>
      <c r="EN24" s="27">
        <v>1735.1715405674465</v>
      </c>
      <c r="EO24" s="130">
        <v>1826.0823991753639</v>
      </c>
      <c r="EP24" s="127">
        <f t="shared" ref="EP24:ES24" si="18">MEDIAN(EP26:EP38)</f>
        <v>2404.9608069164265</v>
      </c>
      <c r="EQ24" s="127">
        <f t="shared" si="18"/>
        <v>2627.9187345634668</v>
      </c>
      <c r="ER24" s="127">
        <f t="shared" si="18"/>
        <v>2720.6928374655649</v>
      </c>
      <c r="ES24" s="127">
        <f t="shared" si="18"/>
        <v>2939.1389578163771</v>
      </c>
      <c r="ET24" s="27">
        <v>3073.5328213567382</v>
      </c>
      <c r="EU24" s="27">
        <v>3064.8815023805323</v>
      </c>
      <c r="EV24" s="127">
        <f t="shared" ref="EV24:EX24" si="19">MEDIAN(EV26:EV38)</f>
        <v>3032.6678180771446</v>
      </c>
      <c r="EW24" s="127">
        <f t="shared" si="19"/>
        <v>3026.2464265327094</v>
      </c>
      <c r="EX24" s="127">
        <f t="shared" si="19"/>
        <v>3808.8435457516339</v>
      </c>
      <c r="EY24" s="27">
        <v>4454.749748519057</v>
      </c>
      <c r="EZ24" s="27">
        <v>5071.0228160847091</v>
      </c>
      <c r="FA24" s="27">
        <v>5147</v>
      </c>
      <c r="FB24" s="27">
        <v>5029.5729806891632</v>
      </c>
      <c r="FC24" s="27">
        <v>4906.8746151214509</v>
      </c>
      <c r="FD24" s="27">
        <v>4718.0443342498038</v>
      </c>
      <c r="FE24" s="27">
        <v>4571.547577553154</v>
      </c>
    </row>
    <row r="25" spans="1:161" x14ac:dyDescent="0.2">
      <c r="A25" s="54"/>
      <c r="B25" s="5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54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54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54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54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54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54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54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54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54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</row>
    <row r="26" spans="1:161" x14ac:dyDescent="0.2">
      <c r="A26" s="35" t="s">
        <v>32</v>
      </c>
      <c r="B26" s="35">
        <v>4.7417442845046569</v>
      </c>
      <c r="C26" s="40">
        <v>3.4393809114359417</v>
      </c>
      <c r="D26" s="40">
        <v>5.7547169811320753</v>
      </c>
      <c r="E26" s="40">
        <v>4.0298507462686564</v>
      </c>
      <c r="F26" s="40">
        <v>4.9586776859504136</v>
      </c>
      <c r="G26" s="40">
        <v>3.3726812816188869</v>
      </c>
      <c r="H26" s="36">
        <v>5.2679382379654864</v>
      </c>
      <c r="I26" s="36">
        <v>2.785515320334262</v>
      </c>
      <c r="J26" s="36">
        <v>2.1577380952380953</v>
      </c>
      <c r="K26" s="36">
        <v>3.3367037411526792</v>
      </c>
      <c r="L26" s="36">
        <v>4.7852760736196318</v>
      </c>
      <c r="M26" s="36">
        <v>5</v>
      </c>
      <c r="N26" s="36">
        <v>3.0832476875642345</v>
      </c>
      <c r="O26" s="36">
        <v>3.3244680851063828</v>
      </c>
      <c r="P26" s="36">
        <v>8.1712062256809332</v>
      </c>
      <c r="Q26" s="36">
        <v>6.9958847736625511</v>
      </c>
      <c r="R26" s="35">
        <v>64.285714285714292</v>
      </c>
      <c r="S26" s="40">
        <v>80</v>
      </c>
      <c r="T26" s="40">
        <v>63.934426229508205</v>
      </c>
      <c r="U26" s="40">
        <v>88.888888888888886</v>
      </c>
      <c r="V26" s="40">
        <v>95</v>
      </c>
      <c r="W26" s="40">
        <v>87.5</v>
      </c>
      <c r="X26" s="36">
        <v>58.620689655172406</v>
      </c>
      <c r="Y26" s="36">
        <v>40</v>
      </c>
      <c r="Z26" s="36">
        <v>41.379310344827587</v>
      </c>
      <c r="AA26" s="36">
        <v>63.636363636363633</v>
      </c>
      <c r="AB26" s="36">
        <v>84.615384615384613</v>
      </c>
      <c r="AC26" s="36">
        <v>87</v>
      </c>
      <c r="AD26" s="36">
        <v>66.666666666666657</v>
      </c>
      <c r="AE26" s="36">
        <v>72</v>
      </c>
      <c r="AF26" s="36">
        <v>57.142857142857139</v>
      </c>
      <c r="AG26" s="36">
        <v>100</v>
      </c>
      <c r="AH26" s="35">
        <v>12.5</v>
      </c>
      <c r="AI26" s="40">
        <v>15</v>
      </c>
      <c r="AJ26" s="40">
        <v>16.393442622950818</v>
      </c>
      <c r="AK26" s="40">
        <v>72.222222222222214</v>
      </c>
      <c r="AL26" s="40">
        <v>81.666666666666671</v>
      </c>
      <c r="AM26" s="40">
        <v>30</v>
      </c>
      <c r="AN26" s="36">
        <v>18.96551724137931</v>
      </c>
      <c r="AO26" s="36">
        <v>10</v>
      </c>
      <c r="AP26" s="36">
        <v>17.241379310344829</v>
      </c>
      <c r="AQ26" s="36">
        <v>42.424242424242422</v>
      </c>
      <c r="AR26" s="36">
        <v>43.589743589743591</v>
      </c>
      <c r="AS26" s="36">
        <v>55</v>
      </c>
      <c r="AT26" s="36">
        <v>33.333333333333329</v>
      </c>
      <c r="AU26" s="36">
        <v>44</v>
      </c>
      <c r="AV26" s="36">
        <v>57.142857142857139</v>
      </c>
      <c r="AW26" s="36">
        <v>47.058823529411761</v>
      </c>
      <c r="AX26" s="35">
        <v>51.785714285714292</v>
      </c>
      <c r="AY26" s="40">
        <v>42.5</v>
      </c>
      <c r="AZ26" s="40">
        <v>0</v>
      </c>
      <c r="BA26" s="40">
        <v>66.666666666666657</v>
      </c>
      <c r="BB26" s="40">
        <v>73.333333333333329</v>
      </c>
      <c r="BC26" s="40">
        <v>37.5</v>
      </c>
      <c r="BD26" s="36">
        <v>10.344827586206897</v>
      </c>
      <c r="BE26" s="208" t="s">
        <v>119</v>
      </c>
      <c r="BF26" s="208" t="s">
        <v>119</v>
      </c>
      <c r="BG26" s="36">
        <v>9.0909090909090917</v>
      </c>
      <c r="BH26" s="36">
        <v>2.5641025641025639</v>
      </c>
      <c r="BI26" s="36">
        <v>11</v>
      </c>
      <c r="BJ26" s="36">
        <v>16.666666666666664</v>
      </c>
      <c r="BK26" s="36">
        <v>24</v>
      </c>
      <c r="BL26" s="36">
        <v>9.5238095238095237</v>
      </c>
      <c r="BM26" s="36">
        <v>17.647058823529413</v>
      </c>
      <c r="BN26" s="35">
        <v>23.214285714285715</v>
      </c>
      <c r="BO26" s="40">
        <v>67.5</v>
      </c>
      <c r="BP26" s="40">
        <v>62.295081967213115</v>
      </c>
      <c r="BQ26" s="40">
        <v>16.666666666666664</v>
      </c>
      <c r="BR26" s="40">
        <v>11.666666666666666</v>
      </c>
      <c r="BS26" s="40">
        <v>37.5</v>
      </c>
      <c r="BT26" s="36">
        <v>29.310344827586203</v>
      </c>
      <c r="BU26" s="36">
        <v>20</v>
      </c>
      <c r="BV26" s="36">
        <v>27.586206896551722</v>
      </c>
      <c r="BW26" s="36">
        <v>27.27272727272727</v>
      </c>
      <c r="BX26" s="36">
        <v>38.461538461538467</v>
      </c>
      <c r="BY26" s="36">
        <v>5</v>
      </c>
      <c r="BZ26" s="36">
        <v>23.333333333333332</v>
      </c>
      <c r="CA26" s="36">
        <v>44</v>
      </c>
      <c r="CB26" s="208" t="s">
        <v>119</v>
      </c>
      <c r="CC26" s="36">
        <v>52.941176470588239</v>
      </c>
      <c r="CD26" s="35">
        <v>8.9285714285714288</v>
      </c>
      <c r="CE26" s="40">
        <v>5</v>
      </c>
      <c r="CF26" s="40">
        <v>4.918032786885246</v>
      </c>
      <c r="CG26" s="40">
        <v>5.5555555555555554</v>
      </c>
      <c r="CH26" s="40">
        <v>8.3333333333333321</v>
      </c>
      <c r="CI26" s="40">
        <v>10</v>
      </c>
      <c r="CJ26" s="36">
        <v>12.068965517241379</v>
      </c>
      <c r="CK26" s="36">
        <v>6.666666666666667</v>
      </c>
      <c r="CL26" s="36">
        <v>10.344827586206897</v>
      </c>
      <c r="CM26" s="36">
        <v>24.242424242424242</v>
      </c>
      <c r="CN26" s="36">
        <v>17.948717948717949</v>
      </c>
      <c r="CO26" s="36">
        <v>16</v>
      </c>
      <c r="CP26" s="36">
        <v>10</v>
      </c>
      <c r="CQ26" s="36">
        <v>16</v>
      </c>
      <c r="CR26" s="208" t="s">
        <v>119</v>
      </c>
      <c r="CS26" s="208" t="s">
        <v>119</v>
      </c>
      <c r="CT26" s="35">
        <v>2950.4285714285716</v>
      </c>
      <c r="CU26" s="40">
        <v>1950</v>
      </c>
      <c r="CV26" s="40">
        <v>2243</v>
      </c>
      <c r="CW26" s="40">
        <v>2498.6923076923076</v>
      </c>
      <c r="CX26" s="40">
        <v>2639.795918367347</v>
      </c>
      <c r="CY26" s="40">
        <v>2197.5</v>
      </c>
      <c r="CZ26" s="36">
        <v>2619.4545454545455</v>
      </c>
      <c r="DA26" s="36">
        <v>2640</v>
      </c>
      <c r="DB26" s="36">
        <v>4280</v>
      </c>
      <c r="DC26" s="36">
        <v>4792.3571428571431</v>
      </c>
      <c r="DD26" s="36">
        <v>4039.6470588235293</v>
      </c>
      <c r="DE26" s="36">
        <v>4464</v>
      </c>
      <c r="DF26" s="36">
        <v>3722.5</v>
      </c>
      <c r="DG26" s="36">
        <v>5233</v>
      </c>
      <c r="DH26" s="36">
        <v>6027.583333333333</v>
      </c>
      <c r="DI26" s="36">
        <v>6301</v>
      </c>
      <c r="DJ26" s="35">
        <v>3700.0344827586205</v>
      </c>
      <c r="DK26" s="40">
        <v>4252</v>
      </c>
      <c r="DL26" s="208" t="s">
        <v>119</v>
      </c>
      <c r="DM26" s="40">
        <v>1000</v>
      </c>
      <c r="DN26" s="40">
        <v>1000</v>
      </c>
      <c r="DO26" s="40">
        <v>3607</v>
      </c>
      <c r="DP26" s="36">
        <v>200</v>
      </c>
      <c r="DQ26" s="208" t="s">
        <v>119</v>
      </c>
      <c r="DR26" s="208" t="s">
        <v>119</v>
      </c>
      <c r="DS26" s="36">
        <v>1333.3333333333333</v>
      </c>
      <c r="DT26" s="36">
        <v>500</v>
      </c>
      <c r="DU26" s="36">
        <v>1649</v>
      </c>
      <c r="DV26" s="36">
        <v>1439</v>
      </c>
      <c r="DW26" s="36">
        <v>2053.6666666666665</v>
      </c>
      <c r="DX26" s="36">
        <v>1000</v>
      </c>
      <c r="DY26" s="36">
        <v>4443.333333333333</v>
      </c>
      <c r="DZ26" s="35">
        <v>3366.0769230769229</v>
      </c>
      <c r="EA26" s="40">
        <v>1533.4444444444443</v>
      </c>
      <c r="EB26" s="40">
        <v>2756.1052631578946</v>
      </c>
      <c r="EC26" s="50">
        <v>540</v>
      </c>
      <c r="ED26" s="40">
        <v>1000</v>
      </c>
      <c r="EE26" s="40">
        <v>2020.8</v>
      </c>
      <c r="EF26" s="36">
        <v>1679.1764705882354</v>
      </c>
      <c r="EG26" s="36">
        <v>1771</v>
      </c>
      <c r="EH26" s="36">
        <v>2535</v>
      </c>
      <c r="EI26" s="36">
        <v>4051.5555555555557</v>
      </c>
      <c r="EJ26" s="36">
        <v>3557.0666666666666</v>
      </c>
      <c r="EK26" s="36">
        <v>800</v>
      </c>
      <c r="EL26" s="36">
        <v>2890</v>
      </c>
      <c r="EM26" s="36">
        <v>1936.3636363636363</v>
      </c>
      <c r="EN26" s="208" t="s">
        <v>119</v>
      </c>
      <c r="EO26" s="40">
        <v>3640.5555555555557</v>
      </c>
      <c r="EP26" s="35">
        <v>4412</v>
      </c>
      <c r="EQ26" s="208" t="s">
        <v>119</v>
      </c>
      <c r="ER26" s="40">
        <v>3415</v>
      </c>
      <c r="ES26" s="40">
        <v>6345</v>
      </c>
      <c r="ET26" s="40">
        <v>4620</v>
      </c>
      <c r="EU26" s="40">
        <v>2539</v>
      </c>
      <c r="EV26" s="36">
        <v>7842</v>
      </c>
      <c r="EW26" s="208" t="s">
        <v>119</v>
      </c>
      <c r="EX26" s="36">
        <v>6299</v>
      </c>
      <c r="EY26" s="36">
        <v>7499.375</v>
      </c>
      <c r="EZ26" s="36">
        <v>5031.5714285714284</v>
      </c>
      <c r="FA26" s="36">
        <v>7132</v>
      </c>
      <c r="FB26" s="36">
        <v>5888.333333333333</v>
      </c>
      <c r="FC26" s="36">
        <v>4619.75</v>
      </c>
      <c r="FD26" s="208" t="s">
        <v>119</v>
      </c>
      <c r="FE26" s="208" t="s">
        <v>119</v>
      </c>
    </row>
    <row r="27" spans="1:161" x14ac:dyDescent="0.2">
      <c r="A27" s="35" t="s">
        <v>33</v>
      </c>
      <c r="B27" s="35">
        <v>3.8691128960550101</v>
      </c>
      <c r="C27" s="40">
        <v>3.3422077740100331</v>
      </c>
      <c r="D27" s="40">
        <v>3.3372203389830513</v>
      </c>
      <c r="E27" s="40">
        <v>3.7161038096822496</v>
      </c>
      <c r="F27" s="40">
        <v>4.187444322708143</v>
      </c>
      <c r="G27" s="40">
        <v>4.4293750558074469</v>
      </c>
      <c r="H27" s="36">
        <v>4.8584537193596553</v>
      </c>
      <c r="I27" s="36">
        <v>4.1768564498214404</v>
      </c>
      <c r="J27" s="36">
        <v>4.3824821182080562</v>
      </c>
      <c r="K27" s="36">
        <v>6.2772475550842461</v>
      </c>
      <c r="L27" s="36">
        <v>7.4833642413003165</v>
      </c>
      <c r="M27" s="36">
        <v>8</v>
      </c>
      <c r="N27" s="36">
        <v>8.0321530232821718</v>
      </c>
      <c r="O27" s="36">
        <v>7.6553956539752051</v>
      </c>
      <c r="P27" s="36">
        <v>7.491985086323588</v>
      </c>
      <c r="Q27" s="36">
        <v>7.4882554659160734</v>
      </c>
      <c r="R27" s="35">
        <v>59.03171441703693</v>
      </c>
      <c r="S27" s="40">
        <v>62.015763877243003</v>
      </c>
      <c r="T27" s="40">
        <v>64.618885096700794</v>
      </c>
      <c r="U27" s="40">
        <v>63.290430889759378</v>
      </c>
      <c r="V27" s="40">
        <v>68.064555569140481</v>
      </c>
      <c r="W27" s="40">
        <v>64.172919699854404</v>
      </c>
      <c r="X27" s="36">
        <v>67.589294800040705</v>
      </c>
      <c r="Y27" s="36">
        <v>58.871929406153114</v>
      </c>
      <c r="Z27" s="36">
        <v>60.130569236055429</v>
      </c>
      <c r="AA27" s="36">
        <v>57.90708587517598</v>
      </c>
      <c r="AB27" s="36">
        <v>68.756073858114675</v>
      </c>
      <c r="AC27" s="36">
        <v>73</v>
      </c>
      <c r="AD27" s="36">
        <v>75.529143601432764</v>
      </c>
      <c r="AE27" s="36">
        <v>73.886410942610766</v>
      </c>
      <c r="AF27" s="36">
        <v>72.112336756688222</v>
      </c>
      <c r="AG27" s="36">
        <v>69.432863476937328</v>
      </c>
      <c r="AH27" s="35">
        <v>35.422092845104949</v>
      </c>
      <c r="AI27" s="40">
        <v>40.38235787355358</v>
      </c>
      <c r="AJ27" s="40">
        <v>41.426946205103199</v>
      </c>
      <c r="AK27" s="40">
        <v>41.675993284834917</v>
      </c>
      <c r="AL27" s="40">
        <v>44.161877980193175</v>
      </c>
      <c r="AM27" s="40">
        <v>42.378765819240677</v>
      </c>
      <c r="AN27" s="36">
        <v>44.733896407855909</v>
      </c>
      <c r="AO27" s="36">
        <v>37.049844979728121</v>
      </c>
      <c r="AP27" s="36">
        <v>37.933799106631547</v>
      </c>
      <c r="AQ27" s="36">
        <v>35.828249648052555</v>
      </c>
      <c r="AR27" s="36">
        <v>48.402575315840622</v>
      </c>
      <c r="AS27" s="36">
        <v>55</v>
      </c>
      <c r="AT27" s="36">
        <v>58.346901117985453</v>
      </c>
      <c r="AU27" s="36">
        <v>54.754683318465659</v>
      </c>
      <c r="AV27" s="36">
        <v>54.881450488145042</v>
      </c>
      <c r="AW27" s="36">
        <v>53.126861226920788</v>
      </c>
      <c r="AX27" s="35">
        <v>8.2886471579592467</v>
      </c>
      <c r="AY27" s="40">
        <v>3.2533959416401137</v>
      </c>
      <c r="AZ27" s="40">
        <v>4.9244271087274498</v>
      </c>
      <c r="BA27" s="40">
        <v>3.147733631785115</v>
      </c>
      <c r="BB27" s="40">
        <v>5.2940457268614747</v>
      </c>
      <c r="BC27" s="40">
        <v>3.942210773882854</v>
      </c>
      <c r="BD27" s="36">
        <v>7.9169634679963368</v>
      </c>
      <c r="BE27" s="36">
        <v>4.4598139756737414</v>
      </c>
      <c r="BF27" s="36">
        <v>5.3373038598098725</v>
      </c>
      <c r="BG27" s="36">
        <v>3.6993586735491948</v>
      </c>
      <c r="BH27" s="36">
        <v>2.860787172011662</v>
      </c>
      <c r="BI27" s="36">
        <v>3</v>
      </c>
      <c r="BJ27" s="36">
        <v>1.7529577770541624</v>
      </c>
      <c r="BK27" s="36">
        <v>2.2836752899197146</v>
      </c>
      <c r="BL27" s="36">
        <v>1.0713832889565107</v>
      </c>
      <c r="BM27" s="36">
        <v>1.5353054066574019</v>
      </c>
      <c r="BN27" s="35">
        <v>23.85475716255554</v>
      </c>
      <c r="BO27" s="40">
        <v>24.802951534462519</v>
      </c>
      <c r="BP27" s="40">
        <v>24.459613196814562</v>
      </c>
      <c r="BQ27" s="40">
        <v>18.718522663682151</v>
      </c>
      <c r="BR27" s="40">
        <v>23.083506541141947</v>
      </c>
      <c r="BS27" s="40">
        <v>22.454922163736139</v>
      </c>
      <c r="BT27" s="36">
        <v>21.705505240663477</v>
      </c>
      <c r="BU27" s="36">
        <v>18.817076079179586</v>
      </c>
      <c r="BV27" s="36">
        <v>14.63749856831978</v>
      </c>
      <c r="BW27" s="36">
        <v>19.059909275770373</v>
      </c>
      <c r="BX27" s="36">
        <v>18.658892128279884</v>
      </c>
      <c r="BY27" s="36">
        <v>19</v>
      </c>
      <c r="BZ27" s="36">
        <v>21.784435037447086</v>
      </c>
      <c r="CA27" s="36">
        <v>23.77044305679453</v>
      </c>
      <c r="CB27" s="36">
        <v>21.117028020793711</v>
      </c>
      <c r="CC27" s="36">
        <v>20.058235722321488</v>
      </c>
      <c r="CD27" s="35">
        <v>11.368163015167765</v>
      </c>
      <c r="CE27" s="40">
        <v>11.705517357035051</v>
      </c>
      <c r="CF27" s="40">
        <v>13.635624898423535</v>
      </c>
      <c r="CG27" s="40">
        <v>14.059876888640179</v>
      </c>
      <c r="CH27" s="40">
        <v>16.310062354811102</v>
      </c>
      <c r="CI27" s="40">
        <v>14.794489864486504</v>
      </c>
      <c r="CJ27" s="36">
        <v>13.554492724127403</v>
      </c>
      <c r="CK27" s="36">
        <v>13.594085380395898</v>
      </c>
      <c r="CL27" s="36">
        <v>14.763486427671516</v>
      </c>
      <c r="CM27" s="36">
        <v>16.158298138589082</v>
      </c>
      <c r="CN27" s="36">
        <v>20.778668610301263</v>
      </c>
      <c r="CO27" s="36">
        <v>19</v>
      </c>
      <c r="CP27" s="36">
        <v>21.811570606751328</v>
      </c>
      <c r="CQ27" s="36">
        <v>18.786797502230151</v>
      </c>
      <c r="CR27" s="36">
        <v>17.668314948649677</v>
      </c>
      <c r="CS27" s="36">
        <v>14.949374627754617</v>
      </c>
      <c r="CT27" s="35">
        <v>2094.4333910034602</v>
      </c>
      <c r="CU27" s="40">
        <v>2393.5066445182724</v>
      </c>
      <c r="CV27" s="40">
        <v>2472.5358964299726</v>
      </c>
      <c r="CW27" s="40">
        <v>2845.3464249748235</v>
      </c>
      <c r="CX27" s="40">
        <v>3017.3740310077519</v>
      </c>
      <c r="CY27" s="40">
        <v>2654.0467758985201</v>
      </c>
      <c r="CZ27" s="36">
        <v>2746.8098271155595</v>
      </c>
      <c r="DA27" s="36">
        <v>2682.3102671387192</v>
      </c>
      <c r="DB27" s="36">
        <v>3323.5371376811595</v>
      </c>
      <c r="DC27" s="36">
        <v>3470.2612966601178</v>
      </c>
      <c r="DD27" s="36">
        <v>4310.3257623290247</v>
      </c>
      <c r="DE27" s="36">
        <v>4440</v>
      </c>
      <c r="DF27" s="36">
        <v>4324.3690819458652</v>
      </c>
      <c r="DG27" s="36">
        <v>4302.1189312479637</v>
      </c>
      <c r="DH27" s="36">
        <v>4372.2280235647449</v>
      </c>
      <c r="DI27" s="36">
        <v>4566.583457897359</v>
      </c>
      <c r="DJ27" s="35">
        <v>1011.4158964879853</v>
      </c>
      <c r="DK27" s="40">
        <v>821.25773195876286</v>
      </c>
      <c r="DL27" s="40">
        <v>766.74587458745873</v>
      </c>
      <c r="DM27" s="40">
        <v>1035.68</v>
      </c>
      <c r="DN27" s="40">
        <v>1504.5427251732101</v>
      </c>
      <c r="DO27" s="40">
        <v>1102.002840909091</v>
      </c>
      <c r="DP27" s="36">
        <v>1132.0565552699229</v>
      </c>
      <c r="DQ27" s="36">
        <v>1483.5989304812833</v>
      </c>
      <c r="DR27" s="36">
        <v>1332.0793991416308</v>
      </c>
      <c r="DS27" s="36">
        <v>1205.6405919661734</v>
      </c>
      <c r="DT27" s="36">
        <v>1030.7961783439491</v>
      </c>
      <c r="DU27" s="36">
        <v>1624</v>
      </c>
      <c r="DV27" s="36">
        <v>1143.5634674922601</v>
      </c>
      <c r="DW27" s="36">
        <v>1324.8619791666667</v>
      </c>
      <c r="DX27" s="36">
        <v>739.98816568047334</v>
      </c>
      <c r="DY27" s="36">
        <v>755.2155172413793</v>
      </c>
      <c r="DZ27" s="35">
        <v>758.4527938342967</v>
      </c>
      <c r="EA27" s="40">
        <v>1046.2812711291413</v>
      </c>
      <c r="EB27" s="40">
        <v>1189.2511627906977</v>
      </c>
      <c r="EC27" s="50">
        <v>1093.5142002989537</v>
      </c>
      <c r="ED27" s="40">
        <v>1194.8818855932204</v>
      </c>
      <c r="EE27" s="40">
        <v>1245.2917705735661</v>
      </c>
      <c r="EF27" s="36">
        <v>1621.781528363807</v>
      </c>
      <c r="EG27" s="36">
        <v>1316.6273764258556</v>
      </c>
      <c r="EH27" s="36">
        <v>1686.2856025039123</v>
      </c>
      <c r="EI27" s="36">
        <v>1906.9548625359048</v>
      </c>
      <c r="EJ27" s="36">
        <v>1765.2138671875</v>
      </c>
      <c r="EK27" s="36">
        <v>1787</v>
      </c>
      <c r="EL27" s="36">
        <v>1992.5889387144994</v>
      </c>
      <c r="EM27" s="36">
        <v>1888.2859644733551</v>
      </c>
      <c r="EN27" s="36">
        <v>1981.3308315821075</v>
      </c>
      <c r="EO27" s="36">
        <v>2096.7967667436492</v>
      </c>
      <c r="EP27" s="35">
        <v>2906.2088948787064</v>
      </c>
      <c r="EQ27" s="40">
        <v>2320.4670487106018</v>
      </c>
      <c r="ER27" s="40">
        <v>2448.0226460071513</v>
      </c>
      <c r="ES27" s="40">
        <v>3247.4855721393033</v>
      </c>
      <c r="ET27" s="40">
        <v>3362.8290854572715</v>
      </c>
      <c r="EU27" s="40">
        <v>3236.0560181680544</v>
      </c>
      <c r="EV27" s="36">
        <v>2810.8070570570571</v>
      </c>
      <c r="EW27" s="36">
        <v>3046.5210526315791</v>
      </c>
      <c r="EX27" s="36">
        <v>4030.466252909232</v>
      </c>
      <c r="EY27" s="36">
        <v>4150.88334946757</v>
      </c>
      <c r="EZ27" s="36">
        <v>4390.9052908506283</v>
      </c>
      <c r="FA27" s="36">
        <v>4694</v>
      </c>
      <c r="FB27" s="36">
        <v>4241.0042299079369</v>
      </c>
      <c r="FC27" s="36">
        <v>3947.8917378917381</v>
      </c>
      <c r="FD27" s="36">
        <v>3762.4610692500896</v>
      </c>
      <c r="FE27" s="36">
        <v>3937.6511730854359</v>
      </c>
    </row>
    <row r="28" spans="1:161" x14ac:dyDescent="0.2">
      <c r="A28" s="35" t="s">
        <v>34</v>
      </c>
      <c r="B28" s="35">
        <v>3.9993979624141711</v>
      </c>
      <c r="C28" s="40">
        <v>4.4068529071385667</v>
      </c>
      <c r="D28" s="40">
        <v>4.7201951229049461</v>
      </c>
      <c r="E28" s="40">
        <v>4.1696079618947373</v>
      </c>
      <c r="F28" s="40">
        <v>4.1526763954373518</v>
      </c>
      <c r="G28" s="40">
        <v>4.4962627903152761</v>
      </c>
      <c r="H28" s="36">
        <v>5.0458611047405242</v>
      </c>
      <c r="I28" s="36">
        <v>5.462222615153391</v>
      </c>
      <c r="J28" s="36">
        <v>7.068544682680848</v>
      </c>
      <c r="K28" s="36">
        <v>6.802306624558657</v>
      </c>
      <c r="L28" s="36">
        <v>7.1671115856914049</v>
      </c>
      <c r="M28" s="36">
        <v>7</v>
      </c>
      <c r="N28" s="36">
        <v>6.3562625506949644</v>
      </c>
      <c r="O28" s="36">
        <v>6.5567662455164184</v>
      </c>
      <c r="P28" s="36">
        <v>7.5226507015342978</v>
      </c>
      <c r="Q28" s="36">
        <v>7.740159433802801</v>
      </c>
      <c r="R28" s="35">
        <v>39.895860368543993</v>
      </c>
      <c r="S28" s="40">
        <v>40.688107703814509</v>
      </c>
      <c r="T28" s="40">
        <v>41.641148537700261</v>
      </c>
      <c r="U28" s="40">
        <v>40.337930343607034</v>
      </c>
      <c r="V28" s="40">
        <v>41.395786706454935</v>
      </c>
      <c r="W28" s="40">
        <v>45.06375812013794</v>
      </c>
      <c r="X28" s="36">
        <v>45.48521420001412</v>
      </c>
      <c r="Y28" s="36">
        <v>45.398749174532881</v>
      </c>
      <c r="Z28" s="36">
        <v>45.290588641431626</v>
      </c>
      <c r="AA28" s="36">
        <v>52.305824134688251</v>
      </c>
      <c r="AB28" s="36">
        <v>53.937510641920653</v>
      </c>
      <c r="AC28" s="36">
        <v>59</v>
      </c>
      <c r="AD28" s="36">
        <v>63.592062607115572</v>
      </c>
      <c r="AE28" s="36">
        <v>65.579952367024603</v>
      </c>
      <c r="AF28" s="36">
        <v>67.127336490834807</v>
      </c>
      <c r="AG28" s="36">
        <v>68.981094194411909</v>
      </c>
      <c r="AH28" s="35">
        <v>27.994419932520113</v>
      </c>
      <c r="AI28" s="40">
        <v>27.820161223302588</v>
      </c>
      <c r="AJ28" s="40">
        <v>28.327342120445572</v>
      </c>
      <c r="AK28" s="40">
        <v>26.658763816075066</v>
      </c>
      <c r="AL28" s="40">
        <v>26.823332978080927</v>
      </c>
      <c r="AM28" s="40">
        <v>28.231614403721228</v>
      </c>
      <c r="AN28" s="36">
        <v>28.953348860187734</v>
      </c>
      <c r="AO28" s="36">
        <v>28.345569669424698</v>
      </c>
      <c r="AP28" s="36">
        <v>28.370296420007652</v>
      </c>
      <c r="AQ28" s="36">
        <v>34.256393400713982</v>
      </c>
      <c r="AR28" s="36">
        <v>37.342925251149325</v>
      </c>
      <c r="AS28" s="36">
        <v>44</v>
      </c>
      <c r="AT28" s="36">
        <v>47.43645336471949</v>
      </c>
      <c r="AU28" s="36">
        <v>46.80775498265993</v>
      </c>
      <c r="AV28" s="36">
        <v>47.94461115730865</v>
      </c>
      <c r="AW28" s="36">
        <v>48.991308788954143</v>
      </c>
      <c r="AX28" s="35">
        <v>36.340189462756292</v>
      </c>
      <c r="AY28" s="40">
        <v>38.690268428488324</v>
      </c>
      <c r="AZ28" s="40">
        <v>39.608574091332713</v>
      </c>
      <c r="BA28" s="40">
        <v>37.611446889504791</v>
      </c>
      <c r="BB28" s="40">
        <v>38.374364986322782</v>
      </c>
      <c r="BC28" s="40">
        <v>41.600769909375252</v>
      </c>
      <c r="BD28" s="36">
        <v>41.571035358882071</v>
      </c>
      <c r="BE28" s="36">
        <v>40.844760387937171</v>
      </c>
      <c r="BF28" s="36">
        <v>42.777969564933429</v>
      </c>
      <c r="BG28" s="36">
        <v>50.104540432952604</v>
      </c>
      <c r="BH28" s="36">
        <v>51.745274987229692</v>
      </c>
      <c r="BI28" s="36">
        <v>57</v>
      </c>
      <c r="BJ28" s="36">
        <v>60.27070556897727</v>
      </c>
      <c r="BK28" s="36">
        <v>62.963272468975894</v>
      </c>
      <c r="BL28" s="36">
        <v>63.576051194909432</v>
      </c>
      <c r="BM28" s="36">
        <v>66.372850312161532</v>
      </c>
      <c r="BN28" s="35">
        <v>3.3837269660005194</v>
      </c>
      <c r="BO28" s="40">
        <v>3.1779273664090417</v>
      </c>
      <c r="BP28" s="40">
        <v>3.2929481205343274</v>
      </c>
      <c r="BQ28" s="40">
        <v>2.8817577720639798</v>
      </c>
      <c r="BR28" s="40">
        <v>3.4264094639241183</v>
      </c>
      <c r="BS28" s="40">
        <v>3.6602774881706637</v>
      </c>
      <c r="BT28" s="36">
        <v>2.820241372009316</v>
      </c>
      <c r="BU28" s="36">
        <v>3.6281707648681194</v>
      </c>
      <c r="BV28" s="36">
        <v>3.4381735227983095</v>
      </c>
      <c r="BW28" s="36">
        <v>2.6614442101034448</v>
      </c>
      <c r="BX28" s="36">
        <v>1.5579771837221181</v>
      </c>
      <c r="BY28" s="36">
        <v>3</v>
      </c>
      <c r="BZ28" s="36">
        <v>2.0173862768176094</v>
      </c>
      <c r="CA28" s="36">
        <v>1.9220323402832906</v>
      </c>
      <c r="CB28" s="36">
        <v>2.0635236270291766</v>
      </c>
      <c r="CC28" s="36">
        <v>2.5739017109445856</v>
      </c>
      <c r="CD28" s="35">
        <v>2.8143654295354268</v>
      </c>
      <c r="CE28" s="40">
        <v>2.3568519903598437</v>
      </c>
      <c r="CF28" s="40">
        <v>2.1479607686504236</v>
      </c>
      <c r="CG28" s="40">
        <v>2.9168197148295318</v>
      </c>
      <c r="CH28" s="40">
        <v>3.0658282709865361</v>
      </c>
      <c r="CI28" s="40">
        <v>3.1165289918999117</v>
      </c>
      <c r="CJ28" s="36">
        <v>2.6381537158585644</v>
      </c>
      <c r="CK28" s="36">
        <v>3.1011666601924146</v>
      </c>
      <c r="CL28" s="36">
        <v>2.2840295207083479</v>
      </c>
      <c r="CM28" s="36">
        <v>3.6986313876943586</v>
      </c>
      <c r="CN28" s="36">
        <v>3.4377660480163463</v>
      </c>
      <c r="CO28" s="36">
        <v>4</v>
      </c>
      <c r="CP28" s="36">
        <v>4.3692828677032356</v>
      </c>
      <c r="CQ28" s="36">
        <v>3.5265115113023859</v>
      </c>
      <c r="CR28" s="36">
        <v>3.1147185364619112</v>
      </c>
      <c r="CS28" s="36">
        <v>2.5016950943529142</v>
      </c>
      <c r="CT28" s="35">
        <v>2359.1485108355546</v>
      </c>
      <c r="CU28" s="40">
        <v>2633.1018042776914</v>
      </c>
      <c r="CV28" s="40">
        <v>2956.7645830069455</v>
      </c>
      <c r="CW28" s="40">
        <v>2998.9703764013279</v>
      </c>
      <c r="CX28" s="40">
        <v>3140.9104695053306</v>
      </c>
      <c r="CY28" s="40">
        <v>3175.6648485881483</v>
      </c>
      <c r="CZ28" s="36">
        <v>3143.5171606864274</v>
      </c>
      <c r="DA28" s="36">
        <v>3090.467086930702</v>
      </c>
      <c r="DB28" s="36">
        <v>3442.6726082809878</v>
      </c>
      <c r="DC28" s="36">
        <v>3758.5020255863537</v>
      </c>
      <c r="DD28" s="36">
        <v>4415.3794770079567</v>
      </c>
      <c r="DE28" s="36">
        <v>4504</v>
      </c>
      <c r="DF28" s="36">
        <v>4384.5020894093068</v>
      </c>
      <c r="DG28" s="36">
        <v>4408.9330729747826</v>
      </c>
      <c r="DH28" s="36">
        <v>4484.6902194404647</v>
      </c>
      <c r="DI28" s="36">
        <v>4547.3930548565677</v>
      </c>
      <c r="DJ28" s="35">
        <v>528.5006025978663</v>
      </c>
      <c r="DK28" s="40">
        <v>616.08149325543434</v>
      </c>
      <c r="DL28" s="40">
        <v>636.34950513538752</v>
      </c>
      <c r="DM28" s="40">
        <v>628.31380121631821</v>
      </c>
      <c r="DN28" s="40">
        <v>810.7381966302537</v>
      </c>
      <c r="DO28" s="40">
        <v>1010.1592766810611</v>
      </c>
      <c r="DP28" s="36">
        <v>1011.5704390343282</v>
      </c>
      <c r="DQ28" s="36">
        <v>924.09177656606641</v>
      </c>
      <c r="DR28" s="36">
        <v>833.52849571419222</v>
      </c>
      <c r="DS28" s="36">
        <v>862.11813477167539</v>
      </c>
      <c r="DT28" s="36">
        <v>896.50348798947027</v>
      </c>
      <c r="DU28" s="36">
        <v>909</v>
      </c>
      <c r="DV28" s="36">
        <v>1188.3663257789883</v>
      </c>
      <c r="DW28" s="36">
        <v>1425.3212555577677</v>
      </c>
      <c r="DX28" s="36">
        <v>1529.3386505160795</v>
      </c>
      <c r="DY28" s="36">
        <v>1568.0647429519072</v>
      </c>
      <c r="DZ28" s="35">
        <v>1324.3245445829339</v>
      </c>
      <c r="EA28" s="40">
        <v>657.33943514644352</v>
      </c>
      <c r="EB28" s="40">
        <v>694.3598382749326</v>
      </c>
      <c r="EC28" s="50">
        <v>875.56604866743919</v>
      </c>
      <c r="ED28" s="40">
        <v>926.02695697252466</v>
      </c>
      <c r="EE28" s="40">
        <v>985.11568799298857</v>
      </c>
      <c r="EF28" s="36">
        <v>978.76826826826823</v>
      </c>
      <c r="EG28" s="36">
        <v>1419.0506780870808</v>
      </c>
      <c r="EH28" s="36">
        <v>929.70746268656717</v>
      </c>
      <c r="EI28" s="36">
        <v>762.63636363636363</v>
      </c>
      <c r="EJ28" s="36">
        <v>594.20000000000005</v>
      </c>
      <c r="EK28" s="36">
        <v>625</v>
      </c>
      <c r="EL28" s="36">
        <v>638.28352098259984</v>
      </c>
      <c r="EM28" s="36">
        <v>719.88858695652175</v>
      </c>
      <c r="EN28" s="36">
        <v>694.25843188786689</v>
      </c>
      <c r="EO28" s="36">
        <v>716.48306534382482</v>
      </c>
      <c r="EP28" s="35">
        <v>2404.9608069164265</v>
      </c>
      <c r="EQ28" s="40">
        <v>2510.9887165021155</v>
      </c>
      <c r="ER28" s="40">
        <v>2720.6928374655649</v>
      </c>
      <c r="ES28" s="40">
        <v>3064.3651974813965</v>
      </c>
      <c r="ET28" s="40">
        <v>3003.8250289687139</v>
      </c>
      <c r="EU28" s="40">
        <v>2966.6206896551726</v>
      </c>
      <c r="EV28" s="36">
        <v>3199.0684858212949</v>
      </c>
      <c r="EW28" s="36">
        <v>3114.5632567849689</v>
      </c>
      <c r="EX28" s="36">
        <v>3808.8435457516339</v>
      </c>
      <c r="EY28" s="36">
        <v>4095.9175512219203</v>
      </c>
      <c r="EZ28" s="36">
        <v>4838.8187221396729</v>
      </c>
      <c r="FA28" s="36">
        <v>4839</v>
      </c>
      <c r="FB28" s="36">
        <v>4810.2490548204159</v>
      </c>
      <c r="FC28" s="36">
        <v>4909.4751184834122</v>
      </c>
      <c r="FD28" s="36">
        <v>4828.7829367382474</v>
      </c>
      <c r="FE28" s="36">
        <v>4676.5698697641674</v>
      </c>
    </row>
    <row r="29" spans="1:161" x14ac:dyDescent="0.2">
      <c r="A29" s="35" t="s">
        <v>35</v>
      </c>
      <c r="B29" s="35">
        <v>8.1371434756724579</v>
      </c>
      <c r="C29" s="40">
        <v>7.1975920235781015</v>
      </c>
      <c r="D29" s="40">
        <v>9.8785463366991699</v>
      </c>
      <c r="E29" s="40">
        <v>8.042578356002366</v>
      </c>
      <c r="F29" s="40">
        <v>9.3304826478300935</v>
      </c>
      <c r="G29" s="40">
        <v>7.08955223880597</v>
      </c>
      <c r="H29" s="36">
        <v>7.4131118152781807</v>
      </c>
      <c r="I29" s="36">
        <v>8.7316035075124354</v>
      </c>
      <c r="J29" s="36">
        <v>7.7706957749704211</v>
      </c>
      <c r="K29" s="36">
        <v>8.0760240359315141</v>
      </c>
      <c r="L29" s="36">
        <v>8.1833584726326016</v>
      </c>
      <c r="M29" s="36">
        <v>8</v>
      </c>
      <c r="N29" s="36">
        <v>7.2788343268048061</v>
      </c>
      <c r="O29" s="36">
        <v>6.5683232805966121</v>
      </c>
      <c r="P29" s="36">
        <v>6.188345316506612</v>
      </c>
      <c r="Q29" s="36">
        <v>6.1176296952254443</v>
      </c>
      <c r="R29" s="35">
        <v>54.07382773528434</v>
      </c>
      <c r="S29" s="40">
        <v>50.252657257361911</v>
      </c>
      <c r="T29" s="40">
        <v>65.157072237282733</v>
      </c>
      <c r="U29" s="40">
        <v>62.352941176470587</v>
      </c>
      <c r="V29" s="40">
        <v>59.526522344600586</v>
      </c>
      <c r="W29" s="40">
        <v>75.516322451698869</v>
      </c>
      <c r="X29" s="36">
        <v>59.996594005449587</v>
      </c>
      <c r="Y29" s="36">
        <v>60.901482895316391</v>
      </c>
      <c r="Z29" s="36">
        <v>60.838244924688937</v>
      </c>
      <c r="AA29" s="36">
        <v>66.631307773905135</v>
      </c>
      <c r="AB29" s="36">
        <v>75.785885620502455</v>
      </c>
      <c r="AC29" s="36">
        <v>76</v>
      </c>
      <c r="AD29" s="36">
        <v>66.424021838034577</v>
      </c>
      <c r="AE29" s="36">
        <v>75.91315828076867</v>
      </c>
      <c r="AF29" s="36">
        <v>72.993175170620745</v>
      </c>
      <c r="AG29" s="36">
        <v>72.910563501637085</v>
      </c>
      <c r="AH29" s="35">
        <v>32.806784170269374</v>
      </c>
      <c r="AI29" s="40">
        <v>31.033281059418016</v>
      </c>
      <c r="AJ29" s="40">
        <v>36.038909264870043</v>
      </c>
      <c r="AK29" s="40">
        <v>39.07352941176471</v>
      </c>
      <c r="AL29" s="40">
        <v>39.751867324977844</v>
      </c>
      <c r="AM29" s="40">
        <v>46.652231845436376</v>
      </c>
      <c r="AN29" s="36">
        <v>37.142370572207085</v>
      </c>
      <c r="AO29" s="36">
        <v>34.884745265012477</v>
      </c>
      <c r="AP29" s="36">
        <v>38.326784544859201</v>
      </c>
      <c r="AQ29" s="36">
        <v>38.642218517957268</v>
      </c>
      <c r="AR29" s="36">
        <v>51.357151874763282</v>
      </c>
      <c r="AS29" s="36">
        <v>57</v>
      </c>
      <c r="AT29" s="36">
        <v>50.149486546210845</v>
      </c>
      <c r="AU29" s="36">
        <v>54.481443450198029</v>
      </c>
      <c r="AV29" s="36">
        <v>52.307442313942154</v>
      </c>
      <c r="AW29" s="36">
        <v>50.801309667413406</v>
      </c>
      <c r="AX29" s="35">
        <v>27.901563019620884</v>
      </c>
      <c r="AY29" s="40">
        <v>26.746820003484927</v>
      </c>
      <c r="AZ29" s="40">
        <v>30.728751395311754</v>
      </c>
      <c r="BA29" s="40">
        <v>30.235294117647062</v>
      </c>
      <c r="BB29" s="40">
        <v>28.04152424357514</v>
      </c>
      <c r="BC29" s="40">
        <v>34.493670886075947</v>
      </c>
      <c r="BD29" s="36">
        <v>23.80790190735695</v>
      </c>
      <c r="BE29" s="36">
        <v>27.484950814858315</v>
      </c>
      <c r="BF29" s="36">
        <v>36.967910936476748</v>
      </c>
      <c r="BG29" s="36">
        <v>38.505834217305654</v>
      </c>
      <c r="BH29" s="36">
        <v>45.827547026890542</v>
      </c>
      <c r="BI29" s="36">
        <v>45</v>
      </c>
      <c r="BJ29" s="36">
        <v>36.44871961523463</v>
      </c>
      <c r="BK29" s="36">
        <v>40.985770866950268</v>
      </c>
      <c r="BL29" s="36">
        <v>35.749106272343191</v>
      </c>
      <c r="BM29" s="36">
        <v>43.90832328106152</v>
      </c>
      <c r="BN29" s="35">
        <v>18.407050216162286</v>
      </c>
      <c r="BO29" s="40">
        <v>14.601847011674508</v>
      </c>
      <c r="BP29" s="40">
        <v>17.987561792377608</v>
      </c>
      <c r="BQ29" s="40">
        <v>18.014705882352942</v>
      </c>
      <c r="BR29" s="40">
        <v>12.419293581466007</v>
      </c>
      <c r="BS29" s="40">
        <v>14.706862091938708</v>
      </c>
      <c r="BT29" s="36">
        <v>12.772479564032698</v>
      </c>
      <c r="BU29" s="36">
        <v>12.406401409484658</v>
      </c>
      <c r="BV29" s="36">
        <v>13.703339882121806</v>
      </c>
      <c r="BW29" s="36">
        <v>17.320806182754964</v>
      </c>
      <c r="BX29" s="36">
        <v>12.72566595126878</v>
      </c>
      <c r="BY29" s="36">
        <v>14</v>
      </c>
      <c r="BZ29" s="36">
        <v>13.778759911607954</v>
      </c>
      <c r="CA29" s="36">
        <v>17.984450638110605</v>
      </c>
      <c r="CB29" s="36">
        <v>15.9896002599935</v>
      </c>
      <c r="CC29" s="36">
        <v>15.716008960882302</v>
      </c>
      <c r="CD29" s="35">
        <v>22.381110741602928</v>
      </c>
      <c r="CE29" s="40">
        <v>20.212580588952779</v>
      </c>
      <c r="CF29" s="40">
        <v>23.026630521447935</v>
      </c>
      <c r="CG29" s="40">
        <v>27.77941176470588</v>
      </c>
      <c r="CH29" s="40">
        <v>25.800734270160781</v>
      </c>
      <c r="CI29" s="40">
        <v>30.546302465023317</v>
      </c>
      <c r="CJ29" s="36">
        <v>29.58106267029973</v>
      </c>
      <c r="CK29" s="36">
        <v>30.142416678901778</v>
      </c>
      <c r="CL29" s="36">
        <v>34.757694826457104</v>
      </c>
      <c r="CM29" s="36">
        <v>39.308986210031819</v>
      </c>
      <c r="CN29" s="36">
        <v>48.112612043933844</v>
      </c>
      <c r="CO29" s="36">
        <v>46</v>
      </c>
      <c r="CP29" s="36">
        <v>40.621344079032887</v>
      </c>
      <c r="CQ29" s="36">
        <v>41.704562124101514</v>
      </c>
      <c r="CR29" s="36">
        <v>39.454013649658762</v>
      </c>
      <c r="CS29" s="36">
        <v>34.34430466999828</v>
      </c>
      <c r="CT29" s="35">
        <v>2171.0010136847441</v>
      </c>
      <c r="CU29" s="40">
        <v>2152.3228523301518</v>
      </c>
      <c r="CV29" s="40">
        <v>2427.654424778761</v>
      </c>
      <c r="CW29" s="40">
        <v>2614.2182913059842</v>
      </c>
      <c r="CX29" s="40">
        <v>2918.6340764331212</v>
      </c>
      <c r="CY29" s="40">
        <v>2934.3987861478045</v>
      </c>
      <c r="CZ29" s="36">
        <v>3068.561668959193</v>
      </c>
      <c r="DA29" s="36">
        <v>2826.1645622895621</v>
      </c>
      <c r="DB29" s="36">
        <v>3184.5719777872705</v>
      </c>
      <c r="DC29" s="36">
        <v>3573.1603921568626</v>
      </c>
      <c r="DD29" s="36">
        <v>4410.5263028515237</v>
      </c>
      <c r="DE29" s="36">
        <v>4951</v>
      </c>
      <c r="DF29" s="36">
        <v>4731.1552617936759</v>
      </c>
      <c r="DG29" s="36">
        <v>4774.7837910608505</v>
      </c>
      <c r="DH29" s="36">
        <v>4930.084498291395</v>
      </c>
      <c r="DI29" s="36">
        <v>4729.3246268656712</v>
      </c>
      <c r="DJ29" s="35">
        <v>1203.7836710369488</v>
      </c>
      <c r="DK29" s="40">
        <v>1508.0097719869707</v>
      </c>
      <c r="DL29" s="40">
        <v>1613.6523092890504</v>
      </c>
      <c r="DM29" s="40">
        <v>1685.4513618677042</v>
      </c>
      <c r="DN29" s="40">
        <v>1440.8799097065462</v>
      </c>
      <c r="DO29" s="40">
        <v>1460.1274746499275</v>
      </c>
      <c r="DP29" s="36">
        <v>1786.7238912732475</v>
      </c>
      <c r="DQ29" s="36">
        <v>1611.3899572649573</v>
      </c>
      <c r="DR29" s="36">
        <v>1266.1226749335694</v>
      </c>
      <c r="DS29" s="36">
        <v>1337.5757575757575</v>
      </c>
      <c r="DT29" s="36">
        <v>993.84380165289258</v>
      </c>
      <c r="DU29" s="36">
        <v>1003</v>
      </c>
      <c r="DV29" s="36">
        <v>1042.6722539229672</v>
      </c>
      <c r="DW29" s="36">
        <v>1160.1435218324982</v>
      </c>
      <c r="DX29" s="36">
        <v>1317.9236363636364</v>
      </c>
      <c r="DY29" s="36">
        <v>1547.8084772370487</v>
      </c>
      <c r="DZ29" s="35">
        <v>830.85275519421862</v>
      </c>
      <c r="EA29" s="40">
        <v>1166.3269689737469</v>
      </c>
      <c r="EB29" s="40">
        <v>1058.2677304964539</v>
      </c>
      <c r="EC29" s="50">
        <v>1107.4979591836734</v>
      </c>
      <c r="ED29" s="40">
        <v>1528.6860346585117</v>
      </c>
      <c r="EE29" s="40">
        <v>1601.4597961494903</v>
      </c>
      <c r="EF29" s="36">
        <v>1788.1666666666667</v>
      </c>
      <c r="EG29" s="36">
        <v>1668.4639053254439</v>
      </c>
      <c r="EH29" s="36">
        <v>1632.3321385902032</v>
      </c>
      <c r="EI29" s="36">
        <v>1734.9790026246719</v>
      </c>
      <c r="EJ29" s="36">
        <v>1993.7420634920634</v>
      </c>
      <c r="EK29" s="36">
        <v>2073</v>
      </c>
      <c r="EL29" s="36">
        <v>2018.8028301886793</v>
      </c>
      <c r="EM29" s="36">
        <v>2199.5921696574223</v>
      </c>
      <c r="EN29" s="36">
        <v>2701.4756097560976</v>
      </c>
      <c r="EO29" s="36">
        <v>2791.0515350877195</v>
      </c>
      <c r="EP29" s="35">
        <v>2316.4635958395247</v>
      </c>
      <c r="EQ29" s="40">
        <v>2504.9620689655171</v>
      </c>
      <c r="ER29" s="40">
        <v>2436.6343490304707</v>
      </c>
      <c r="ES29" s="40">
        <v>2451.5283218634199</v>
      </c>
      <c r="ET29" s="40">
        <v>3167.4622178606478</v>
      </c>
      <c r="EU29" s="40">
        <v>3289.6335877862593</v>
      </c>
      <c r="EV29" s="36">
        <v>3032.6678180771446</v>
      </c>
      <c r="EW29" s="36">
        <v>3308.528981977594</v>
      </c>
      <c r="EX29" s="36">
        <v>4149.0626471973619</v>
      </c>
      <c r="EY29" s="36">
        <v>5095.0952197378565</v>
      </c>
      <c r="EZ29" s="36">
        <v>5539.0976121752819</v>
      </c>
      <c r="FA29" s="36">
        <v>5640</v>
      </c>
      <c r="FB29" s="36">
        <v>5472.6614399999999</v>
      </c>
      <c r="FC29" s="36">
        <v>5333.8234259584942</v>
      </c>
      <c r="FD29" s="36">
        <v>4779.3591433278416</v>
      </c>
      <c r="FE29" s="36">
        <v>4695.28198695434</v>
      </c>
    </row>
    <row r="30" spans="1:161" x14ac:dyDescent="0.2">
      <c r="A30" s="35" t="s">
        <v>37</v>
      </c>
      <c r="B30" s="35">
        <v>11.465143757384798</v>
      </c>
      <c r="C30" s="40">
        <v>10.960171594397949</v>
      </c>
      <c r="D30" s="40">
        <v>10.951670764641863</v>
      </c>
      <c r="E30" s="40">
        <v>10.397374282030244</v>
      </c>
      <c r="F30" s="40">
        <v>10.137420266278523</v>
      </c>
      <c r="G30" s="40">
        <v>10.095188193170902</v>
      </c>
      <c r="H30" s="36">
        <v>10.483654276757726</v>
      </c>
      <c r="I30" s="36">
        <v>10.399841646872526</v>
      </c>
      <c r="J30" s="36">
        <v>11.200838098563883</v>
      </c>
      <c r="K30" s="36">
        <v>12.192378005906342</v>
      </c>
      <c r="L30" s="36">
        <v>11.526876377977208</v>
      </c>
      <c r="M30" s="36">
        <v>11</v>
      </c>
      <c r="N30" s="36">
        <v>10.272727272727272</v>
      </c>
      <c r="O30" s="36">
        <v>10.708981726609414</v>
      </c>
      <c r="P30" s="36">
        <v>10.705637024081797</v>
      </c>
      <c r="Q30" s="36">
        <v>11.152337538428919</v>
      </c>
      <c r="R30" s="35">
        <v>34.833390587426997</v>
      </c>
      <c r="S30" s="40">
        <v>30.007674597083657</v>
      </c>
      <c r="T30" s="40">
        <v>38.24070666175929</v>
      </c>
      <c r="U30" s="40">
        <v>31.604659902292369</v>
      </c>
      <c r="V30" s="40">
        <v>32.643581081081081</v>
      </c>
      <c r="W30" s="40">
        <v>36.764705882352942</v>
      </c>
      <c r="X30" s="36">
        <v>29.38914993592482</v>
      </c>
      <c r="Y30" s="36">
        <v>32.508564902931099</v>
      </c>
      <c r="Z30" s="36">
        <v>37.646141855027281</v>
      </c>
      <c r="AA30" s="36">
        <v>42.647058823529413</v>
      </c>
      <c r="AB30" s="36">
        <v>49.703663793103445</v>
      </c>
      <c r="AC30" s="36">
        <v>58</v>
      </c>
      <c r="AD30" s="36">
        <v>60.662289466171849</v>
      </c>
      <c r="AE30" s="36">
        <v>61.742538438347907</v>
      </c>
      <c r="AF30" s="36">
        <v>63.210807414388938</v>
      </c>
      <c r="AG30" s="36">
        <v>60.963244613434732</v>
      </c>
      <c r="AH30" s="35">
        <v>28.924768120920646</v>
      </c>
      <c r="AI30" s="40">
        <v>22.486569455103609</v>
      </c>
      <c r="AJ30" s="40">
        <v>23.113728376886272</v>
      </c>
      <c r="AK30" s="40">
        <v>25.516723036452461</v>
      </c>
      <c r="AL30" s="40">
        <v>23.817567567567568</v>
      </c>
      <c r="AM30" s="40">
        <v>26.297577854671278</v>
      </c>
      <c r="AN30" s="36">
        <v>20.589491670226398</v>
      </c>
      <c r="AO30" s="36">
        <v>22.154548915112297</v>
      </c>
      <c r="AP30" s="36">
        <v>25.058456742010911</v>
      </c>
      <c r="AQ30" s="36">
        <v>27.220299884659749</v>
      </c>
      <c r="AR30" s="36">
        <v>37.149784482758619</v>
      </c>
      <c r="AS30" s="36">
        <v>45</v>
      </c>
      <c r="AT30" s="36">
        <v>48.244361975449614</v>
      </c>
      <c r="AU30" s="36">
        <v>47.181187820319565</v>
      </c>
      <c r="AV30" s="36">
        <v>49.764373232799244</v>
      </c>
      <c r="AW30" s="36">
        <v>48.130544993662866</v>
      </c>
      <c r="AX30" s="35">
        <v>7.1453108897286146</v>
      </c>
      <c r="AY30" s="40">
        <v>6.4466615502686109</v>
      </c>
      <c r="AZ30" s="40">
        <v>5.2999631947000365</v>
      </c>
      <c r="BA30" s="40">
        <v>7.5159714393085304</v>
      </c>
      <c r="BB30" s="40">
        <v>0.63344594594594594</v>
      </c>
      <c r="BC30" s="40">
        <v>0.30276816608996537</v>
      </c>
      <c r="BD30" s="36">
        <v>0.17086715079026057</v>
      </c>
      <c r="BE30" s="36">
        <v>3.6162923486867151</v>
      </c>
      <c r="BF30" s="36">
        <v>3.5463756819953236</v>
      </c>
      <c r="BG30" s="36">
        <v>3.3448673587081887</v>
      </c>
      <c r="BH30" s="36">
        <v>2.693965517241379</v>
      </c>
      <c r="BI30" s="36">
        <v>3</v>
      </c>
      <c r="BJ30" s="36">
        <v>1.741364544675992</v>
      </c>
      <c r="BK30" s="36">
        <v>1.567681640036177</v>
      </c>
      <c r="BL30" s="36">
        <v>1.853597235312598</v>
      </c>
      <c r="BM30" s="36">
        <v>2.7249683143219268</v>
      </c>
      <c r="BN30" s="35">
        <v>11.027138440398488</v>
      </c>
      <c r="BO30" s="40">
        <v>8.5571757482732167</v>
      </c>
      <c r="BP30" s="40">
        <v>8.3916083916083917</v>
      </c>
      <c r="BQ30" s="40">
        <v>7.9669297256670424</v>
      </c>
      <c r="BR30" s="40">
        <v>9.6706081081081088</v>
      </c>
      <c r="BS30" s="40">
        <v>12.283737024221452</v>
      </c>
      <c r="BT30" s="36">
        <v>9.3976932934643322</v>
      </c>
      <c r="BU30" s="36">
        <v>12.409592691282832</v>
      </c>
      <c r="BV30" s="36">
        <v>18.706157443491815</v>
      </c>
      <c r="BW30" s="36">
        <v>19.434832756632066</v>
      </c>
      <c r="BX30" s="36">
        <v>17.780172413793103</v>
      </c>
      <c r="BY30" s="36">
        <v>25</v>
      </c>
      <c r="BZ30" s="36">
        <v>25.720810733656869</v>
      </c>
      <c r="CA30" s="36">
        <v>25.173349412119382</v>
      </c>
      <c r="CB30" s="36">
        <v>28.903550109959159</v>
      </c>
      <c r="CC30" s="36">
        <v>27.788339670468947</v>
      </c>
      <c r="CD30" s="35">
        <v>9.9622122981793204</v>
      </c>
      <c r="CE30" s="40">
        <v>5.4105909439754418</v>
      </c>
      <c r="CF30" s="40">
        <v>5.8520426941479577</v>
      </c>
      <c r="CG30" s="40">
        <v>5.2987598647125145</v>
      </c>
      <c r="CH30" s="40">
        <v>5.3631756756756754</v>
      </c>
      <c r="CI30" s="40">
        <v>4.844290657439446</v>
      </c>
      <c r="CJ30" s="36">
        <v>3.3746262281076458</v>
      </c>
      <c r="CK30" s="36">
        <v>6.0144651693947466</v>
      </c>
      <c r="CL30" s="36">
        <v>6.1964146531566646</v>
      </c>
      <c r="CM30" s="36">
        <v>10.351787773933102</v>
      </c>
      <c r="CN30" s="36">
        <v>13.146551724137931</v>
      </c>
      <c r="CO30" s="36">
        <v>14</v>
      </c>
      <c r="CP30" s="36">
        <v>15.015700827861833</v>
      </c>
      <c r="CQ30" s="36">
        <v>12.782634911064214</v>
      </c>
      <c r="CR30" s="36">
        <v>14.011938422871506</v>
      </c>
      <c r="CS30" s="36">
        <v>13.371356147021546</v>
      </c>
      <c r="CT30" s="35">
        <v>1915.5961995249406</v>
      </c>
      <c r="CU30" s="40">
        <v>2256.5409556313994</v>
      </c>
      <c r="CV30" s="40">
        <v>2733.6767515923566</v>
      </c>
      <c r="CW30" s="40">
        <v>2660.4918998527246</v>
      </c>
      <c r="CX30" s="40">
        <v>3065.9255319148938</v>
      </c>
      <c r="CY30" s="40">
        <v>2930.2253289473683</v>
      </c>
      <c r="CZ30" s="36">
        <v>2887.539419087137</v>
      </c>
      <c r="DA30" s="36">
        <v>2871.0120274914088</v>
      </c>
      <c r="DB30" s="36">
        <v>3181.8180404354589</v>
      </c>
      <c r="DC30" s="36">
        <v>3513.4459745762711</v>
      </c>
      <c r="DD30" s="36">
        <v>3991.5946337926034</v>
      </c>
      <c r="DE30" s="36">
        <v>4119</v>
      </c>
      <c r="DF30" s="36">
        <v>4198.6396449704143</v>
      </c>
      <c r="DG30" s="36">
        <v>4172.6485623003191</v>
      </c>
      <c r="DH30" s="36">
        <v>4211.081439393939</v>
      </c>
      <c r="DI30" s="36">
        <v>4242.7340355497035</v>
      </c>
      <c r="DJ30" s="35">
        <v>1092.1153846153845</v>
      </c>
      <c r="DK30" s="40">
        <v>1707.3511904761904</v>
      </c>
      <c r="DL30" s="40">
        <v>1562.1388888888889</v>
      </c>
      <c r="DM30" s="40">
        <v>1443.625</v>
      </c>
      <c r="DN30" s="40">
        <v>561.13333333333333</v>
      </c>
      <c r="DO30" s="40">
        <v>614</v>
      </c>
      <c r="DP30" s="36">
        <v>553.75</v>
      </c>
      <c r="DQ30" s="36">
        <v>2080.4315789473685</v>
      </c>
      <c r="DR30" s="36">
        <v>2508.131868131868</v>
      </c>
      <c r="DS30" s="36">
        <v>2507.8879310344828</v>
      </c>
      <c r="DT30" s="36">
        <v>2075.23</v>
      </c>
      <c r="DU30" s="36">
        <v>1845</v>
      </c>
      <c r="DV30" s="36">
        <v>2224.2786885245901</v>
      </c>
      <c r="DW30" s="36">
        <v>2407.5384615384614</v>
      </c>
      <c r="DX30" s="36">
        <v>2547.1355932203392</v>
      </c>
      <c r="DY30" s="36">
        <v>2469.9767441860463</v>
      </c>
      <c r="DZ30" s="35">
        <v>750.82866043613706</v>
      </c>
      <c r="EA30" s="40">
        <v>867.5336322869955</v>
      </c>
      <c r="EB30" s="40">
        <v>912.87280701754389</v>
      </c>
      <c r="EC30" s="50">
        <v>831.21226415094338</v>
      </c>
      <c r="ED30" s="40">
        <v>914.80349344978163</v>
      </c>
      <c r="EE30" s="40">
        <v>894.69366197183103</v>
      </c>
      <c r="EF30" s="36">
        <v>908.73636363636365</v>
      </c>
      <c r="EG30" s="36">
        <v>978.99079754601223</v>
      </c>
      <c r="EH30" s="36">
        <v>1011.4166666666666</v>
      </c>
      <c r="EI30" s="36">
        <v>1236.2017804154302</v>
      </c>
      <c r="EJ30" s="36">
        <v>1102.3727272727272</v>
      </c>
      <c r="EK30" s="36">
        <v>1076</v>
      </c>
      <c r="EL30" s="36">
        <v>1300.8856825749167</v>
      </c>
      <c r="EM30" s="36">
        <v>1322.8574850299401</v>
      </c>
      <c r="EN30" s="36">
        <v>1332.4717391304348</v>
      </c>
      <c r="EO30" s="36">
        <v>1315.2451539338654</v>
      </c>
      <c r="EP30" s="35">
        <v>1494.4620689655173</v>
      </c>
      <c r="EQ30" s="40">
        <v>2661.5035460992908</v>
      </c>
      <c r="ER30" s="40">
        <v>3036.2012578616354</v>
      </c>
      <c r="ES30" s="40">
        <v>2421.0567375886526</v>
      </c>
      <c r="ET30" s="40">
        <v>2766.251968503937</v>
      </c>
      <c r="EU30" s="40">
        <v>2633.2857142857142</v>
      </c>
      <c r="EV30" s="36">
        <v>2799.3164556962024</v>
      </c>
      <c r="EW30" s="36">
        <v>2661.0379746835442</v>
      </c>
      <c r="EX30" s="36">
        <v>3140.8238993710693</v>
      </c>
      <c r="EY30" s="36">
        <v>4023.5069637883007</v>
      </c>
      <c r="EZ30" s="36">
        <v>4666.5881147540986</v>
      </c>
      <c r="FA30" s="36">
        <v>4921</v>
      </c>
      <c r="FB30" s="36">
        <v>4602.4353612167297</v>
      </c>
      <c r="FC30" s="36">
        <v>4572.1886792452833</v>
      </c>
      <c r="FD30" s="36">
        <v>4402.7533632286995</v>
      </c>
      <c r="FE30" s="36">
        <v>4566.2061611374411</v>
      </c>
    </row>
    <row r="31" spans="1:161" x14ac:dyDescent="0.2">
      <c r="A31" s="35" t="s">
        <v>38</v>
      </c>
      <c r="B31" s="35">
        <v>17.026526835286859</v>
      </c>
      <c r="C31" s="40">
        <v>17.550980003959612</v>
      </c>
      <c r="D31" s="40">
        <v>16.039893860371489</v>
      </c>
      <c r="E31" s="40">
        <v>15.700967151694694</v>
      </c>
      <c r="F31" s="40">
        <v>16.324013157894736</v>
      </c>
      <c r="G31" s="40">
        <v>17.33805994199162</v>
      </c>
      <c r="H31" s="36">
        <v>15.132345596803729</v>
      </c>
      <c r="I31" s="36">
        <v>14.373259052924791</v>
      </c>
      <c r="J31" s="36">
        <v>14.405426975259378</v>
      </c>
      <c r="K31" s="36">
        <v>14.255270568536419</v>
      </c>
      <c r="L31" s="36">
        <v>13.905164191306717</v>
      </c>
      <c r="M31" s="36">
        <v>14</v>
      </c>
      <c r="N31" s="36">
        <v>11.724528149375582</v>
      </c>
      <c r="O31" s="36">
        <v>10.795631825273011</v>
      </c>
      <c r="P31" s="36">
        <v>9.9934091283572251</v>
      </c>
      <c r="Q31" s="36">
        <v>7.8985937809467224</v>
      </c>
      <c r="R31" s="35">
        <v>66.425120772946855</v>
      </c>
      <c r="S31" s="40">
        <v>83.812746756909192</v>
      </c>
      <c r="T31" s="40">
        <v>83.114660581859667</v>
      </c>
      <c r="U31" s="40">
        <v>85.183129855715862</v>
      </c>
      <c r="V31" s="40">
        <v>77.229219143576827</v>
      </c>
      <c r="W31" s="40">
        <v>76.672862453531593</v>
      </c>
      <c r="X31" s="36">
        <v>72.497249724972505</v>
      </c>
      <c r="Y31" s="36">
        <v>72.923588039867099</v>
      </c>
      <c r="Z31" s="36">
        <v>79.667590027700825</v>
      </c>
      <c r="AA31" s="36">
        <v>76.66844634276562</v>
      </c>
      <c r="AB31" s="36">
        <v>81.18569328760411</v>
      </c>
      <c r="AC31" s="36">
        <v>84</v>
      </c>
      <c r="AD31" s="36">
        <v>80.144777662874873</v>
      </c>
      <c r="AE31" s="36">
        <v>89.450867052023114</v>
      </c>
      <c r="AF31" s="36">
        <v>88.705688375927451</v>
      </c>
      <c r="AG31" s="36">
        <v>84.252758274824473</v>
      </c>
      <c r="AH31" s="35">
        <v>38.707729468599034</v>
      </c>
      <c r="AI31" s="40">
        <v>65.2566271855612</v>
      </c>
      <c r="AJ31" s="40">
        <v>66.62863662293212</v>
      </c>
      <c r="AK31" s="40">
        <v>70.865704772475027</v>
      </c>
      <c r="AL31" s="40">
        <v>46.297229219143574</v>
      </c>
      <c r="AM31" s="40">
        <v>48.791821561338288</v>
      </c>
      <c r="AN31" s="36">
        <v>54.950495049504951</v>
      </c>
      <c r="AO31" s="36">
        <v>37.596899224806201</v>
      </c>
      <c r="AP31" s="36">
        <v>37.008310249307478</v>
      </c>
      <c r="AQ31" s="36">
        <v>40.683395621996802</v>
      </c>
      <c r="AR31" s="36">
        <v>50.171484566389026</v>
      </c>
      <c r="AS31" s="36">
        <v>60</v>
      </c>
      <c r="AT31" s="36">
        <v>58.048948638400553</v>
      </c>
      <c r="AU31" s="36">
        <v>64.956647398843927</v>
      </c>
      <c r="AV31" s="36">
        <v>62.654575432811214</v>
      </c>
      <c r="AW31" s="36">
        <v>61.384152457372124</v>
      </c>
      <c r="AX31" s="35">
        <v>2.7173913043478262</v>
      </c>
      <c r="AY31" s="40">
        <v>18.668922729836435</v>
      </c>
      <c r="AZ31" s="40">
        <v>26.297775242441528</v>
      </c>
      <c r="BA31" s="40">
        <v>30.188679245283019</v>
      </c>
      <c r="BB31" s="40">
        <v>28.564231738035261</v>
      </c>
      <c r="BC31" s="40">
        <v>28.113382899628252</v>
      </c>
      <c r="BD31" s="36">
        <v>6.6006600660065997</v>
      </c>
      <c r="BE31" s="36">
        <v>18.327796234772979</v>
      </c>
      <c r="BF31" s="36">
        <v>42.4376731301939</v>
      </c>
      <c r="BG31" s="36">
        <v>33.101975440469836</v>
      </c>
      <c r="BH31" s="36">
        <v>31.455169034786866</v>
      </c>
      <c r="BI31" s="36">
        <v>26</v>
      </c>
      <c r="BJ31" s="36">
        <v>24.233023095484317</v>
      </c>
      <c r="BK31" s="36">
        <v>27.239884393063583</v>
      </c>
      <c r="BL31" s="36">
        <v>28.854080791426217</v>
      </c>
      <c r="BM31" s="36">
        <v>6.168505516549649</v>
      </c>
      <c r="BN31" s="35">
        <v>18.478260869565215</v>
      </c>
      <c r="BO31" s="40">
        <v>25.437112239142696</v>
      </c>
      <c r="BP31" s="40">
        <v>27.895037079292639</v>
      </c>
      <c r="BQ31" s="40">
        <v>33.40732519422864</v>
      </c>
      <c r="BR31" s="40">
        <v>27.95969773299748</v>
      </c>
      <c r="BS31" s="40">
        <v>26.254646840148698</v>
      </c>
      <c r="BT31" s="36">
        <v>54.290429042904286</v>
      </c>
      <c r="BU31" s="36">
        <v>33.610188261351055</v>
      </c>
      <c r="BV31" s="36">
        <v>32.576177285318558</v>
      </c>
      <c r="BW31" s="36">
        <v>39.882541377469302</v>
      </c>
      <c r="BX31" s="36">
        <v>37.040666340029397</v>
      </c>
      <c r="BY31" s="36">
        <v>32</v>
      </c>
      <c r="BZ31" s="36">
        <v>27.680110306790763</v>
      </c>
      <c r="CA31" s="36">
        <v>33.489884393063583</v>
      </c>
      <c r="CB31" s="36">
        <v>36.150041220115412</v>
      </c>
      <c r="CC31" s="36">
        <v>27.783350050150453</v>
      </c>
      <c r="CD31" s="35">
        <v>27.958937198067634</v>
      </c>
      <c r="CE31" s="40">
        <v>37.055837563451774</v>
      </c>
      <c r="CF31" s="40">
        <v>40.387906446092416</v>
      </c>
      <c r="CG31" s="40">
        <v>46.947835738068811</v>
      </c>
      <c r="CH31" s="40">
        <v>31.58690176322418</v>
      </c>
      <c r="CI31" s="40">
        <v>20.260223048327138</v>
      </c>
      <c r="CJ31" s="36">
        <v>44.224422442244226</v>
      </c>
      <c r="CK31" s="36">
        <v>25.526024363233667</v>
      </c>
      <c r="CL31" s="36">
        <v>26.260387811634349</v>
      </c>
      <c r="CM31" s="36">
        <v>27.175654030966363</v>
      </c>
      <c r="CN31" s="36">
        <v>36.648701616854481</v>
      </c>
      <c r="CO31" s="36">
        <v>42</v>
      </c>
      <c r="CP31" s="36">
        <v>49.465701482247496</v>
      </c>
      <c r="CQ31" s="36">
        <v>55.924855491329481</v>
      </c>
      <c r="CR31" s="36">
        <v>50.577081615828526</v>
      </c>
      <c r="CS31" s="36">
        <v>36.158475426278834</v>
      </c>
      <c r="CT31" s="35">
        <v>2150.6115444617785</v>
      </c>
      <c r="CU31" s="40">
        <v>1474.8634399308557</v>
      </c>
      <c r="CV31" s="40">
        <v>1728.6917808219177</v>
      </c>
      <c r="CW31" s="40">
        <v>1814.5661707126076</v>
      </c>
      <c r="CX31" s="40">
        <v>2736.4221980413495</v>
      </c>
      <c r="CY31" s="40">
        <v>2560.2352380952379</v>
      </c>
      <c r="CZ31" s="36">
        <v>2390.8508508508507</v>
      </c>
      <c r="DA31" s="36">
        <v>2685.4609720176732</v>
      </c>
      <c r="DB31" s="36">
        <v>3114.6482035928143</v>
      </c>
      <c r="DC31" s="36">
        <v>3461.0721784776902</v>
      </c>
      <c r="DD31" s="36">
        <v>4259.48046875</v>
      </c>
      <c r="DE31" s="36">
        <v>4420</v>
      </c>
      <c r="DF31" s="36">
        <v>4244.0035629453678</v>
      </c>
      <c r="DG31" s="36">
        <v>4265.9593993325916</v>
      </c>
      <c r="DH31" s="36">
        <v>4301.4894736842107</v>
      </c>
      <c r="DI31" s="36">
        <v>4386.8570261437908</v>
      </c>
      <c r="DJ31" s="35">
        <v>513.6</v>
      </c>
      <c r="DK31" s="40">
        <v>770.81268882175232</v>
      </c>
      <c r="DL31" s="40">
        <v>625.99132321041213</v>
      </c>
      <c r="DM31" s="40">
        <v>631.67095588235293</v>
      </c>
      <c r="DN31" s="40">
        <v>912.15696649029985</v>
      </c>
      <c r="DO31" s="40">
        <v>1171.6247933884297</v>
      </c>
      <c r="DP31" s="36">
        <v>371.10833333333335</v>
      </c>
      <c r="DQ31" s="36">
        <v>496.98187311178248</v>
      </c>
      <c r="DR31" s="36">
        <v>498.71801566579637</v>
      </c>
      <c r="DS31" s="36">
        <v>588.7161290322581</v>
      </c>
      <c r="DT31" s="36">
        <v>385.74766355140184</v>
      </c>
      <c r="DU31" s="36">
        <v>575</v>
      </c>
      <c r="DV31" s="36">
        <v>502.10953058321479</v>
      </c>
      <c r="DW31" s="36">
        <v>582.98806366047745</v>
      </c>
      <c r="DX31" s="36">
        <v>568.28571428571433</v>
      </c>
      <c r="DY31" s="36">
        <v>2868.3414634146343</v>
      </c>
      <c r="DZ31" s="35">
        <v>1408.8725490196077</v>
      </c>
      <c r="EA31" s="40">
        <v>903.66297117516626</v>
      </c>
      <c r="EB31" s="40">
        <v>936.58486707566465</v>
      </c>
      <c r="EC31" s="50">
        <v>729.43023255813955</v>
      </c>
      <c r="ED31" s="40">
        <v>1236.4144144144145</v>
      </c>
      <c r="EE31" s="40">
        <v>1330.2973451327434</v>
      </c>
      <c r="EF31" s="36">
        <v>988.41742654508607</v>
      </c>
      <c r="EG31" s="36">
        <v>1259.6425041186162</v>
      </c>
      <c r="EH31" s="36">
        <v>1816.1496598639455</v>
      </c>
      <c r="EI31" s="36">
        <v>1901.2838018741634</v>
      </c>
      <c r="EJ31" s="36">
        <v>1831.3425925925926</v>
      </c>
      <c r="EK31" s="36">
        <v>1917</v>
      </c>
      <c r="EL31" s="36">
        <v>1884.505603985056</v>
      </c>
      <c r="EM31" s="36">
        <v>1648.4347357065803</v>
      </c>
      <c r="EN31" s="36">
        <v>2092.7377423033067</v>
      </c>
      <c r="EO31" s="36">
        <v>2910.4277978339351</v>
      </c>
      <c r="EP31" s="35">
        <v>2970.8099352051836</v>
      </c>
      <c r="EQ31" s="40">
        <v>1796.4977168949772</v>
      </c>
      <c r="ER31" s="40">
        <v>1739.2711864406779</v>
      </c>
      <c r="ES31" s="40">
        <v>1940.4089834515366</v>
      </c>
      <c r="ET31" s="40">
        <v>2936.2089314194577</v>
      </c>
      <c r="EU31" s="40">
        <v>2834.4655963302753</v>
      </c>
      <c r="EV31" s="36">
        <v>2527.6144278606967</v>
      </c>
      <c r="EW31" s="36">
        <v>3005.9718004338397</v>
      </c>
      <c r="EX31" s="36">
        <v>3427.6139240506327</v>
      </c>
      <c r="EY31" s="36">
        <v>3914.4557956777994</v>
      </c>
      <c r="EZ31" s="36">
        <v>5333.8703208556153</v>
      </c>
      <c r="FA31" s="36">
        <v>5190</v>
      </c>
      <c r="FB31" s="36">
        <v>4505.877351916376</v>
      </c>
      <c r="FC31" s="36">
        <v>5331.2616279069771</v>
      </c>
      <c r="FD31" s="36">
        <v>3997.0586797066017</v>
      </c>
      <c r="FE31" s="36">
        <v>4535.9764216366157</v>
      </c>
    </row>
    <row r="32" spans="1:161" x14ac:dyDescent="0.2">
      <c r="A32" s="35" t="s">
        <v>48</v>
      </c>
      <c r="B32" s="35">
        <v>16.949903945618441</v>
      </c>
      <c r="C32" s="40">
        <v>21.742273630941622</v>
      </c>
      <c r="D32" s="40">
        <v>18.414173685739179</v>
      </c>
      <c r="E32" s="40">
        <v>20.242914979757085</v>
      </c>
      <c r="F32" s="40">
        <v>17.439138576779026</v>
      </c>
      <c r="G32" s="40">
        <v>17.283230248570426</v>
      </c>
      <c r="H32" s="36">
        <v>20.080482897384304</v>
      </c>
      <c r="I32" s="36">
        <v>16.841864716636199</v>
      </c>
      <c r="J32" s="36">
        <v>15.384615384615385</v>
      </c>
      <c r="K32" s="36">
        <v>15.818431911966988</v>
      </c>
      <c r="L32" s="36">
        <v>15.243017772941602</v>
      </c>
      <c r="M32" s="36">
        <v>15</v>
      </c>
      <c r="N32" s="36">
        <v>14.417145844223732</v>
      </c>
      <c r="O32" s="36">
        <v>14.660936007640879</v>
      </c>
      <c r="P32" s="36">
        <v>14.940116063711569</v>
      </c>
      <c r="Q32" s="36">
        <v>13.417216892986172</v>
      </c>
      <c r="R32" s="35">
        <v>75.152571926765475</v>
      </c>
      <c r="S32" s="40">
        <v>77.639235245220277</v>
      </c>
      <c r="T32" s="40">
        <v>66.876971608832804</v>
      </c>
      <c r="U32" s="40">
        <v>75.307692307692307</v>
      </c>
      <c r="V32" s="40">
        <v>73.422818791946312</v>
      </c>
      <c r="W32" s="40">
        <v>74.476704929101956</v>
      </c>
      <c r="X32" s="36">
        <v>75.350701402805612</v>
      </c>
      <c r="Y32" s="36">
        <v>78.493894165535963</v>
      </c>
      <c r="Z32" s="36">
        <v>76.680672268907571</v>
      </c>
      <c r="AA32" s="36">
        <v>78.260869565217391</v>
      </c>
      <c r="AB32" s="36">
        <v>85.722784057108854</v>
      </c>
      <c r="AC32" s="36">
        <v>89</v>
      </c>
      <c r="AD32" s="36">
        <v>89.340101522842644</v>
      </c>
      <c r="AE32" s="36">
        <v>87.866449511400646</v>
      </c>
      <c r="AF32" s="36">
        <v>85.702479338842977</v>
      </c>
      <c r="AG32" s="36">
        <v>88.115134633240487</v>
      </c>
      <c r="AH32" s="35">
        <v>52.048823016564953</v>
      </c>
      <c r="AI32" s="40">
        <v>58.354114713216951</v>
      </c>
      <c r="AJ32" s="40">
        <v>46.76656151419558</v>
      </c>
      <c r="AK32" s="40">
        <v>54.07692307692308</v>
      </c>
      <c r="AL32" s="40">
        <v>51.073825503355707</v>
      </c>
      <c r="AM32" s="40">
        <v>53.814989871708306</v>
      </c>
      <c r="AN32" s="36">
        <v>47.895791583166329</v>
      </c>
      <c r="AO32" s="36">
        <v>46.743554952510173</v>
      </c>
      <c r="AP32" s="36">
        <v>50.700280112044815</v>
      </c>
      <c r="AQ32" s="36">
        <v>47.625418060200673</v>
      </c>
      <c r="AR32" s="36">
        <v>59.309934562760262</v>
      </c>
      <c r="AS32" s="36">
        <v>63</v>
      </c>
      <c r="AT32" s="36">
        <v>67.150108774474262</v>
      </c>
      <c r="AU32" s="36">
        <v>63.843648208469048</v>
      </c>
      <c r="AV32" s="36">
        <v>60.165289256198349</v>
      </c>
      <c r="AW32" s="36">
        <v>62.116991643454035</v>
      </c>
      <c r="AX32" s="35">
        <v>23.975588491717524</v>
      </c>
      <c r="AY32" s="40">
        <v>22.527015793848712</v>
      </c>
      <c r="AZ32" s="40">
        <v>19.164037854889589</v>
      </c>
      <c r="BA32" s="40">
        <v>20.076923076923077</v>
      </c>
      <c r="BB32" s="40">
        <v>28.791946308724832</v>
      </c>
      <c r="BC32" s="40">
        <v>21.539500337609724</v>
      </c>
      <c r="BD32" s="36">
        <v>24.849699398797593</v>
      </c>
      <c r="BE32" s="36">
        <v>32.021709633649934</v>
      </c>
      <c r="BF32" s="36">
        <v>38.375350140056028</v>
      </c>
      <c r="BG32" s="36">
        <v>35.250836120401338</v>
      </c>
      <c r="BH32" s="36">
        <v>33.967876264128492</v>
      </c>
      <c r="BI32" s="36">
        <v>34</v>
      </c>
      <c r="BJ32" s="36">
        <v>32.269760696156638</v>
      </c>
      <c r="BK32" s="36">
        <v>28.827361563517918</v>
      </c>
      <c r="BL32" s="36">
        <v>31.487603305785122</v>
      </c>
      <c r="BM32" s="36">
        <v>29.805013927576603</v>
      </c>
      <c r="BN32" s="35">
        <v>16.216216216216218</v>
      </c>
      <c r="BO32" s="40">
        <v>31.504571903574398</v>
      </c>
      <c r="BP32" s="40">
        <v>22.239747634069403</v>
      </c>
      <c r="BQ32" s="40">
        <v>25</v>
      </c>
      <c r="BR32" s="40">
        <v>23.087248322147651</v>
      </c>
      <c r="BS32" s="40">
        <v>26.46860229574612</v>
      </c>
      <c r="BT32" s="36">
        <v>30.928523714094858</v>
      </c>
      <c r="BU32" s="36">
        <v>28.154681139755766</v>
      </c>
      <c r="BV32" s="36">
        <v>22.689075630252102</v>
      </c>
      <c r="BW32" s="36">
        <v>23.612040133779264</v>
      </c>
      <c r="BX32" s="36">
        <v>22.843545508625816</v>
      </c>
      <c r="BY32" s="36">
        <v>27</v>
      </c>
      <c r="BZ32" s="36">
        <v>28.716461203770848</v>
      </c>
      <c r="CA32" s="36">
        <v>26.140065146579804</v>
      </c>
      <c r="CB32" s="36">
        <v>28.347107438016529</v>
      </c>
      <c r="CC32" s="36">
        <v>29.062209842154129</v>
      </c>
      <c r="CD32" s="35">
        <v>37.576285963382738</v>
      </c>
      <c r="CE32" s="40">
        <v>38.736492103075641</v>
      </c>
      <c r="CF32" s="40">
        <v>35.804416403785488</v>
      </c>
      <c r="CG32" s="40">
        <v>37.46153846153846</v>
      </c>
      <c r="CH32" s="40">
        <v>35.167785234899327</v>
      </c>
      <c r="CI32" s="40">
        <v>38.352464550979072</v>
      </c>
      <c r="CJ32" s="36">
        <v>43.687374749499</v>
      </c>
      <c r="CK32" s="36">
        <v>40.027137042062414</v>
      </c>
      <c r="CL32" s="36">
        <v>40.336134453781511</v>
      </c>
      <c r="CM32" s="36">
        <v>43.411371237458198</v>
      </c>
      <c r="CN32" s="36">
        <v>47.233789411064841</v>
      </c>
      <c r="CO32" s="36">
        <v>46</v>
      </c>
      <c r="CP32" s="36">
        <v>47.280638143582301</v>
      </c>
      <c r="CQ32" s="36">
        <v>52.687296416938111</v>
      </c>
      <c r="CR32" s="36">
        <v>44.958677685950413</v>
      </c>
      <c r="CS32" s="36">
        <v>49.210770659238626</v>
      </c>
      <c r="CT32" s="35">
        <v>2401.2093802345057</v>
      </c>
      <c r="CU32" s="40">
        <v>2461.633903133903</v>
      </c>
      <c r="CV32" s="40">
        <v>2638.3811129848227</v>
      </c>
      <c r="CW32" s="40">
        <v>3060.9615931721196</v>
      </c>
      <c r="CX32" s="40">
        <v>2839.5663600525622</v>
      </c>
      <c r="CY32" s="40">
        <v>3141.7440401505646</v>
      </c>
      <c r="CZ32" s="36">
        <v>3007.949790794979</v>
      </c>
      <c r="DA32" s="36">
        <v>3032.9259796806969</v>
      </c>
      <c r="DB32" s="36">
        <v>3027.8549723756905</v>
      </c>
      <c r="DC32" s="36">
        <v>3785.7724719101125</v>
      </c>
      <c r="DD32" s="36">
        <v>4474.0672016048147</v>
      </c>
      <c r="DE32" s="36">
        <v>4359</v>
      </c>
      <c r="DF32" s="36">
        <v>4155.2203023758102</v>
      </c>
      <c r="DG32" s="36">
        <v>4263.1811224489793</v>
      </c>
      <c r="DH32" s="36">
        <v>4126.0686813186812</v>
      </c>
      <c r="DI32" s="36">
        <v>3889.2137518684603</v>
      </c>
      <c r="DJ32" s="35">
        <v>671.92727272727268</v>
      </c>
      <c r="DK32" s="40">
        <v>1119.5166051660517</v>
      </c>
      <c r="DL32" s="40">
        <v>1008.4650205761317</v>
      </c>
      <c r="DM32" s="40">
        <v>1155.5249042145595</v>
      </c>
      <c r="DN32" s="40">
        <v>1654.1981351981351</v>
      </c>
      <c r="DO32" s="40">
        <v>1051.4890282131662</v>
      </c>
      <c r="DP32" s="36">
        <v>1119.744623655914</v>
      </c>
      <c r="DQ32" s="36">
        <v>1276.4872881355932</v>
      </c>
      <c r="DR32" s="36">
        <v>1569.1368613138686</v>
      </c>
      <c r="DS32" s="36">
        <v>1470.066413662239</v>
      </c>
      <c r="DT32" s="36">
        <v>1465.8546409807354</v>
      </c>
      <c r="DU32" s="36">
        <v>1376</v>
      </c>
      <c r="DV32" s="36">
        <v>1404.7842696629214</v>
      </c>
      <c r="DW32" s="36">
        <v>1478.6101694915253</v>
      </c>
      <c r="DX32" s="36">
        <v>1261.2099737532808</v>
      </c>
      <c r="DY32" s="36">
        <v>1300.4797507788162</v>
      </c>
      <c r="DZ32" s="35">
        <v>1218.5913978494623</v>
      </c>
      <c r="EA32" s="40">
        <v>1038.3377308707124</v>
      </c>
      <c r="EB32" s="40">
        <v>1363.1702127659576</v>
      </c>
      <c r="EC32" s="50">
        <v>1321.1815384615384</v>
      </c>
      <c r="ED32" s="40">
        <v>1487.1686046511627</v>
      </c>
      <c r="EE32" s="40">
        <v>1549.0076530612246</v>
      </c>
      <c r="EF32" s="36">
        <v>1636.8790496760259</v>
      </c>
      <c r="EG32" s="36">
        <v>1839.0216867469881</v>
      </c>
      <c r="EH32" s="36">
        <v>2232.9907407407409</v>
      </c>
      <c r="EI32" s="36">
        <v>2671.4305949008499</v>
      </c>
      <c r="EJ32" s="36">
        <v>2057.1796875</v>
      </c>
      <c r="EK32" s="36">
        <v>2290</v>
      </c>
      <c r="EL32" s="36">
        <v>2432.7601010101012</v>
      </c>
      <c r="EM32" s="36">
        <v>1931.4517133956385</v>
      </c>
      <c r="EN32" s="36">
        <v>2439.0349854227406</v>
      </c>
      <c r="EO32" s="36">
        <v>2819.4568690095848</v>
      </c>
      <c r="EP32" s="35">
        <v>2382.0672853828305</v>
      </c>
      <c r="EQ32" s="40">
        <v>2914.5321888412018</v>
      </c>
      <c r="ER32" s="40">
        <v>2664.1475770925108</v>
      </c>
      <c r="ES32" s="40">
        <v>3195.6652977412732</v>
      </c>
      <c r="ET32" s="40">
        <v>3137.68893129771</v>
      </c>
      <c r="EU32" s="40">
        <v>3534.5669014084506</v>
      </c>
      <c r="EV32" s="36">
        <v>3577.4051987767584</v>
      </c>
      <c r="EW32" s="36">
        <v>2858.3237288135592</v>
      </c>
      <c r="EX32" s="36">
        <v>3857.8368055555557</v>
      </c>
      <c r="EY32" s="36">
        <v>4792.0986132511553</v>
      </c>
      <c r="EZ32" s="36">
        <v>5397.1460957178842</v>
      </c>
      <c r="FA32" s="36">
        <v>5105</v>
      </c>
      <c r="FB32" s="36">
        <v>4904.1533742331285</v>
      </c>
      <c r="FC32" s="36">
        <v>5620.4389489953628</v>
      </c>
      <c r="FD32" s="36">
        <v>5408.8363970588234</v>
      </c>
      <c r="FE32" s="36">
        <v>5226.2981132075474</v>
      </c>
    </row>
    <row r="33" spans="1:161" x14ac:dyDescent="0.2">
      <c r="A33" s="35" t="s">
        <v>50</v>
      </c>
      <c r="B33" s="35">
        <v>2.282539092355043</v>
      </c>
      <c r="C33" s="40">
        <v>2.5427122263748001</v>
      </c>
      <c r="D33" s="40">
        <v>2.2880549464189666</v>
      </c>
      <c r="E33" s="40">
        <v>2.7006027006027007</v>
      </c>
      <c r="F33" s="40">
        <v>4.4170185125040593</v>
      </c>
      <c r="G33" s="40">
        <v>5.1148030614149711</v>
      </c>
      <c r="H33" s="36">
        <v>4.8744731537474797</v>
      </c>
      <c r="I33" s="36">
        <v>4.9404797392634991</v>
      </c>
      <c r="J33" s="36">
        <v>5.5071510767713301</v>
      </c>
      <c r="K33" s="36">
        <v>5.349233949017421</v>
      </c>
      <c r="L33" s="36">
        <v>6.5643528730777057</v>
      </c>
      <c r="M33" s="36">
        <v>5</v>
      </c>
      <c r="N33" s="36">
        <v>5.0931831065759638</v>
      </c>
      <c r="O33" s="36">
        <v>5.6917575868708168</v>
      </c>
      <c r="P33" s="36">
        <v>5.5007616146230012</v>
      </c>
      <c r="Q33" s="36">
        <v>6.0469681816498131</v>
      </c>
      <c r="R33" s="35">
        <v>66.696832579185511</v>
      </c>
      <c r="S33" s="40">
        <v>65.879265091863516</v>
      </c>
      <c r="T33" s="40">
        <v>73.05605786618446</v>
      </c>
      <c r="U33" s="40">
        <v>63.99688958009331</v>
      </c>
      <c r="V33" s="40">
        <v>70.294117647058812</v>
      </c>
      <c r="W33" s="40">
        <v>40.632603406326034</v>
      </c>
      <c r="X33" s="36">
        <v>65.288220551378444</v>
      </c>
      <c r="Y33" s="36">
        <v>53.781174577634751</v>
      </c>
      <c r="Z33" s="36">
        <v>71.940298507462686</v>
      </c>
      <c r="AA33" s="36">
        <v>49.586016559337622</v>
      </c>
      <c r="AB33" s="36">
        <v>66.992373689227833</v>
      </c>
      <c r="AC33" s="36">
        <v>71</v>
      </c>
      <c r="AD33" s="36">
        <v>72.208695652173915</v>
      </c>
      <c r="AE33" s="36">
        <v>71.295103092783506</v>
      </c>
      <c r="AF33" s="36">
        <v>73.104880581516099</v>
      </c>
      <c r="AG33" s="36">
        <v>73.169984686064311</v>
      </c>
      <c r="AH33" s="35">
        <v>27.420814479638011</v>
      </c>
      <c r="AI33" s="40">
        <v>21.69728783902012</v>
      </c>
      <c r="AJ33" s="40">
        <v>21.518987341772153</v>
      </c>
      <c r="AK33" s="40">
        <v>27.371695178849144</v>
      </c>
      <c r="AL33" s="40">
        <v>27.941176470588236</v>
      </c>
      <c r="AM33" s="40">
        <v>13.381995133819952</v>
      </c>
      <c r="AN33" s="36">
        <v>24.686716791979947</v>
      </c>
      <c r="AO33" s="36">
        <v>19.066773934030572</v>
      </c>
      <c r="AP33" s="36">
        <v>20.149253731343283</v>
      </c>
      <c r="AQ33" s="36">
        <v>24.317693958908311</v>
      </c>
      <c r="AR33" s="36">
        <v>42.659675881792182</v>
      </c>
      <c r="AS33" s="36">
        <v>49</v>
      </c>
      <c r="AT33" s="36">
        <v>52.973913043478262</v>
      </c>
      <c r="AU33" s="36">
        <v>49.90335051546392</v>
      </c>
      <c r="AV33" s="36">
        <v>52.232606438213914</v>
      </c>
      <c r="AW33" s="36">
        <v>50.444104134762632</v>
      </c>
      <c r="AX33" s="35">
        <v>38.733031674208149</v>
      </c>
      <c r="AY33" s="40">
        <v>36.132983377077863</v>
      </c>
      <c r="AZ33" s="40">
        <v>24.321880650994576</v>
      </c>
      <c r="BA33" s="40">
        <v>30.404354587869364</v>
      </c>
      <c r="BB33" s="40">
        <v>54.117647058823529</v>
      </c>
      <c r="BC33" s="40">
        <v>31.021897810218981</v>
      </c>
      <c r="BD33" s="36">
        <v>46.741854636591476</v>
      </c>
      <c r="BE33" s="36">
        <v>37.771520514883342</v>
      </c>
      <c r="BF33" s="36">
        <v>33.582089552238806</v>
      </c>
      <c r="BG33" s="36">
        <v>31.861392210978227</v>
      </c>
      <c r="BH33" s="36">
        <v>31.768350810295519</v>
      </c>
      <c r="BI33" s="36">
        <v>27</v>
      </c>
      <c r="BJ33" s="36">
        <v>24.278260869565219</v>
      </c>
      <c r="BK33" s="36">
        <v>33.698453608247426</v>
      </c>
      <c r="BL33" s="36">
        <v>30.287296642436829</v>
      </c>
      <c r="BM33" s="36">
        <v>30.627871362940272</v>
      </c>
      <c r="BN33" s="35">
        <v>4.1628959276018094</v>
      </c>
      <c r="BO33" s="40">
        <v>10.323709536307961</v>
      </c>
      <c r="BP33" s="40">
        <v>31.464737793851715</v>
      </c>
      <c r="BQ33" s="40">
        <v>3.8880248833592534</v>
      </c>
      <c r="BR33" s="40">
        <v>7.2058823529411757</v>
      </c>
      <c r="BS33" s="40">
        <v>4.5012165450121655</v>
      </c>
      <c r="BT33" s="36">
        <v>13.909774436090224</v>
      </c>
      <c r="BU33" s="36">
        <v>12.188254223652454</v>
      </c>
      <c r="BV33" s="36">
        <v>8.0597014925373127</v>
      </c>
      <c r="BW33" s="36">
        <v>11.100889297761423</v>
      </c>
      <c r="BX33" s="36">
        <v>10.295519542421355</v>
      </c>
      <c r="BY33" s="36">
        <v>12</v>
      </c>
      <c r="BZ33" s="36">
        <v>10.469565217391304</v>
      </c>
      <c r="CA33" s="36">
        <v>20.715206185567013</v>
      </c>
      <c r="CB33" s="36">
        <v>21.841467635860159</v>
      </c>
      <c r="CC33" s="36">
        <v>17.886676875957122</v>
      </c>
      <c r="CD33" s="35">
        <v>7.9638009049773748</v>
      </c>
      <c r="CE33" s="40">
        <v>6.3867016622922126</v>
      </c>
      <c r="CF33" s="40">
        <v>6.3291139240506329</v>
      </c>
      <c r="CG33" s="40">
        <v>14.307931570762053</v>
      </c>
      <c r="CH33" s="40">
        <v>10</v>
      </c>
      <c r="CI33" s="40">
        <v>4.9878345498783458</v>
      </c>
      <c r="CJ33" s="36">
        <v>8.1453634085213036</v>
      </c>
      <c r="CK33" s="36">
        <v>7.320997586484312</v>
      </c>
      <c r="CL33" s="36">
        <v>10.149253731343283</v>
      </c>
      <c r="CM33" s="36">
        <v>9.7209444955535123</v>
      </c>
      <c r="CN33" s="36">
        <v>15.800762631077218</v>
      </c>
      <c r="CO33" s="36">
        <v>16</v>
      </c>
      <c r="CP33" s="36">
        <v>19.269565217391303</v>
      </c>
      <c r="CQ33" s="36">
        <v>11.37242268041237</v>
      </c>
      <c r="CR33" s="36">
        <v>18.172377985462099</v>
      </c>
      <c r="CS33" s="36">
        <v>16.079632465543643</v>
      </c>
      <c r="CT33" s="35">
        <v>2104.4224422442244</v>
      </c>
      <c r="CU33" s="40">
        <v>2409.2258064516127</v>
      </c>
      <c r="CV33" s="40">
        <v>2452.5084033613443</v>
      </c>
      <c r="CW33" s="40">
        <v>1692.5397727272727</v>
      </c>
      <c r="CX33" s="40">
        <v>2719.1842105263158</v>
      </c>
      <c r="CY33" s="40">
        <v>2931.4727272727273</v>
      </c>
      <c r="CZ33" s="36">
        <v>2575.7715736040609</v>
      </c>
      <c r="DA33" s="36">
        <v>3088.4556962025317</v>
      </c>
      <c r="DB33" s="36">
        <v>3954</v>
      </c>
      <c r="DC33" s="36">
        <v>3449.080706179067</v>
      </c>
      <c r="DD33" s="36">
        <v>4379.6469273743014</v>
      </c>
      <c r="DE33" s="36">
        <v>4418</v>
      </c>
      <c r="DF33" s="36">
        <v>4210.5344714379517</v>
      </c>
      <c r="DG33" s="36">
        <v>4135.8289218850869</v>
      </c>
      <c r="DH33" s="36">
        <v>4210.0603048376406</v>
      </c>
      <c r="DI33" s="36">
        <v>4242.6848816029142</v>
      </c>
      <c r="DJ33" s="35">
        <v>1131.9672897196263</v>
      </c>
      <c r="DK33" s="40">
        <v>948.08232445520582</v>
      </c>
      <c r="DL33" s="40">
        <v>711.06691449814127</v>
      </c>
      <c r="DM33" s="40">
        <v>678.32480818414319</v>
      </c>
      <c r="DN33" s="40">
        <v>960.5</v>
      </c>
      <c r="DO33" s="40">
        <v>922.5411764705882</v>
      </c>
      <c r="DP33" s="36">
        <v>888.57104557640753</v>
      </c>
      <c r="DQ33" s="36">
        <v>1002.937167199148</v>
      </c>
      <c r="DR33" s="36">
        <v>840</v>
      </c>
      <c r="DS33" s="36">
        <v>1137.8517805582292</v>
      </c>
      <c r="DT33" s="36">
        <v>844.47711927981993</v>
      </c>
      <c r="DU33" s="36">
        <v>859</v>
      </c>
      <c r="DV33" s="36">
        <v>876.81232091690549</v>
      </c>
      <c r="DW33" s="36">
        <v>1236.0736137667304</v>
      </c>
      <c r="DX33" s="36">
        <v>960.92571428571432</v>
      </c>
      <c r="DY33" s="36">
        <v>1010.674</v>
      </c>
      <c r="DZ33" s="35">
        <v>472.71739130434781</v>
      </c>
      <c r="EA33" s="40">
        <v>251.21186440677965</v>
      </c>
      <c r="EB33" s="40">
        <v>595.44827586206895</v>
      </c>
      <c r="EC33" s="50">
        <v>433.82</v>
      </c>
      <c r="ED33" s="40">
        <v>654.89795918367349</v>
      </c>
      <c r="EE33" s="40">
        <v>588.32432432432438</v>
      </c>
      <c r="EF33" s="36">
        <v>991.02702702702697</v>
      </c>
      <c r="EG33" s="36">
        <v>633.01980198019805</v>
      </c>
      <c r="EH33" s="36">
        <v>843</v>
      </c>
      <c r="EI33" s="36">
        <v>1248.0718232044198</v>
      </c>
      <c r="EJ33" s="36">
        <v>900.53240740740739</v>
      </c>
      <c r="EK33" s="36">
        <v>1017</v>
      </c>
      <c r="EL33" s="36">
        <v>1132.1993355481727</v>
      </c>
      <c r="EM33" s="36">
        <v>1285.3141524105754</v>
      </c>
      <c r="EN33" s="36">
        <v>1443.4643423137877</v>
      </c>
      <c r="EO33" s="36">
        <v>1478.347602739726</v>
      </c>
      <c r="EP33" s="35">
        <v>3595.625</v>
      </c>
      <c r="EQ33" s="40">
        <v>3917.9315068493152</v>
      </c>
      <c r="ER33" s="40">
        <v>3582.457142857143</v>
      </c>
      <c r="ES33" s="40">
        <v>1743.7771739130435</v>
      </c>
      <c r="ET33" s="40">
        <v>3503.75</v>
      </c>
      <c r="EU33" s="40">
        <v>3463.268292682927</v>
      </c>
      <c r="EV33" s="36">
        <v>3701.7384615384617</v>
      </c>
      <c r="EW33" s="36">
        <v>4047.0714285714284</v>
      </c>
      <c r="EX33" s="36">
        <v>4843</v>
      </c>
      <c r="EY33" s="36">
        <v>5981.1829652996848</v>
      </c>
      <c r="EZ33" s="36">
        <v>6286.0377073906484</v>
      </c>
      <c r="FA33" s="36">
        <v>5383</v>
      </c>
      <c r="FB33" s="36">
        <v>5090.1498194945852</v>
      </c>
      <c r="FC33" s="36">
        <v>6055.2124645892354</v>
      </c>
      <c r="FD33" s="36">
        <v>5450.413333333333</v>
      </c>
      <c r="FE33" s="36">
        <v>5989.68</v>
      </c>
    </row>
    <row r="34" spans="1:161" x14ac:dyDescent="0.2">
      <c r="A34" s="35" t="s">
        <v>53</v>
      </c>
      <c r="B34" s="35">
        <v>9.6213868910299905</v>
      </c>
      <c r="C34" s="40">
        <v>8.612458837512909</v>
      </c>
      <c r="D34" s="40">
        <v>9.8187745709080456</v>
      </c>
      <c r="E34" s="40">
        <v>8.9475608135052518</v>
      </c>
      <c r="F34" s="40">
        <v>9.1969143321153073</v>
      </c>
      <c r="G34" s="40">
        <v>8.9672559760956165</v>
      </c>
      <c r="H34" s="36">
        <v>9.2644450667413416</v>
      </c>
      <c r="I34" s="36">
        <v>8.3667630228305114</v>
      </c>
      <c r="J34" s="36">
        <v>9.4058385129761106</v>
      </c>
      <c r="K34" s="36">
        <v>9.1631609604556346</v>
      </c>
      <c r="L34" s="36">
        <v>9.7285928179290355</v>
      </c>
      <c r="M34" s="36">
        <v>9</v>
      </c>
      <c r="N34" s="36">
        <v>9.2167932901187246</v>
      </c>
      <c r="O34" s="36">
        <v>9.4630182930429747</v>
      </c>
      <c r="P34" s="36">
        <v>9.3523194855984357</v>
      </c>
      <c r="Q34" s="36">
        <v>8.1987986922472569</v>
      </c>
      <c r="R34" s="35">
        <v>81.30163207737256</v>
      </c>
      <c r="S34" s="40">
        <v>78.303167420814475</v>
      </c>
      <c r="T34" s="40">
        <v>73.59375</v>
      </c>
      <c r="U34" s="40">
        <v>74.763231197771589</v>
      </c>
      <c r="V34" s="40">
        <v>78.43898993466361</v>
      </c>
      <c r="W34" s="40">
        <v>77.316903852828872</v>
      </c>
      <c r="X34" s="36">
        <v>76.28883291351805</v>
      </c>
      <c r="Y34" s="36">
        <v>77.930548210823204</v>
      </c>
      <c r="Z34" s="36">
        <v>77.466332602568116</v>
      </c>
      <c r="AA34" s="36">
        <v>81.946602627489767</v>
      </c>
      <c r="AB34" s="36">
        <v>87.443508000488578</v>
      </c>
      <c r="AC34" s="36">
        <v>89</v>
      </c>
      <c r="AD34" s="36">
        <v>88.895891101588091</v>
      </c>
      <c r="AE34" s="36">
        <v>87.907150879820293</v>
      </c>
      <c r="AF34" s="36">
        <v>87.044638276038995</v>
      </c>
      <c r="AG34" s="36">
        <v>86.012364760432774</v>
      </c>
      <c r="AH34" s="35">
        <v>50.896635099738063</v>
      </c>
      <c r="AI34" s="40">
        <v>49.411764705882355</v>
      </c>
      <c r="AJ34" s="40">
        <v>50.13671875</v>
      </c>
      <c r="AK34" s="40">
        <v>46.648096564531102</v>
      </c>
      <c r="AL34" s="40">
        <v>52.551651068338337</v>
      </c>
      <c r="AM34" s="40">
        <v>52.516487330787918</v>
      </c>
      <c r="AN34" s="36">
        <v>51.116708648194795</v>
      </c>
      <c r="AO34" s="36">
        <v>52.088841882601798</v>
      </c>
      <c r="AP34" s="36">
        <v>48.465393047290952</v>
      </c>
      <c r="AQ34" s="36">
        <v>53.383246221217682</v>
      </c>
      <c r="AR34" s="36">
        <v>66.593379748381579</v>
      </c>
      <c r="AS34" s="36">
        <v>71</v>
      </c>
      <c r="AT34" s="36">
        <v>70.204184522309049</v>
      </c>
      <c r="AU34" s="36">
        <v>67.690003743916137</v>
      </c>
      <c r="AV34" s="36">
        <v>67.534633145202676</v>
      </c>
      <c r="AW34" s="36">
        <v>66.30602782071098</v>
      </c>
      <c r="AX34" s="35">
        <v>43.723554301833566</v>
      </c>
      <c r="AY34" s="40">
        <v>47.217194570135746</v>
      </c>
      <c r="AZ34" s="40">
        <v>47.1875</v>
      </c>
      <c r="BA34" s="40">
        <v>42.024141132776229</v>
      </c>
      <c r="BB34" s="40">
        <v>41.797633763023136</v>
      </c>
      <c r="BC34" s="40">
        <v>34.553974314474139</v>
      </c>
      <c r="BD34" s="36">
        <v>40.755667506297229</v>
      </c>
      <c r="BE34" s="36">
        <v>47.294200599330161</v>
      </c>
      <c r="BF34" s="36">
        <v>49.264015032884437</v>
      </c>
      <c r="BG34" s="36">
        <v>53.439751377313186</v>
      </c>
      <c r="BH34" s="36">
        <v>56.479785025039696</v>
      </c>
      <c r="BI34" s="36">
        <v>59</v>
      </c>
      <c r="BJ34" s="36">
        <v>53.692966977564915</v>
      </c>
      <c r="BK34" s="36">
        <v>53.163609135155376</v>
      </c>
      <c r="BL34" s="36">
        <v>57.157516675218055</v>
      </c>
      <c r="BM34" s="36">
        <v>60.030911901081922</v>
      </c>
      <c r="BN34" s="35">
        <v>19.625226677412854</v>
      </c>
      <c r="BO34" s="40">
        <v>19.366515837104075</v>
      </c>
      <c r="BP34" s="40">
        <v>21.34765625</v>
      </c>
      <c r="BQ34" s="40">
        <v>16.081708449396473</v>
      </c>
      <c r="BR34" s="40">
        <v>13.597033374536466</v>
      </c>
      <c r="BS34" s="40">
        <v>21.190558833738287</v>
      </c>
      <c r="BT34" s="36">
        <v>21.897565071368597</v>
      </c>
      <c r="BU34" s="36">
        <v>25.859333685880486</v>
      </c>
      <c r="BV34" s="36">
        <v>13.999373629815221</v>
      </c>
      <c r="BW34" s="36">
        <v>11.753072467862692</v>
      </c>
      <c r="BX34" s="36">
        <v>9.0020764626847445</v>
      </c>
      <c r="BY34" s="36">
        <v>21</v>
      </c>
      <c r="BZ34" s="36">
        <v>14.141668767330476</v>
      </c>
      <c r="CA34" s="36">
        <v>11.930612754274303</v>
      </c>
      <c r="CB34" s="36">
        <v>14.558748075936379</v>
      </c>
      <c r="CC34" s="36">
        <v>15.502318392581143</v>
      </c>
      <c r="CD34" s="35">
        <v>14.245416078984485</v>
      </c>
      <c r="CE34" s="40">
        <v>13.28054298642534</v>
      </c>
      <c r="CF34" s="40">
        <v>13.2421875</v>
      </c>
      <c r="CG34" s="40">
        <v>14.038997214484681</v>
      </c>
      <c r="CH34" s="40">
        <v>16.934487021013599</v>
      </c>
      <c r="CI34" s="40">
        <v>15.498090940645609</v>
      </c>
      <c r="CJ34" s="36">
        <v>15.869017632241814</v>
      </c>
      <c r="CK34" s="36">
        <v>15.65309360126917</v>
      </c>
      <c r="CL34" s="36">
        <v>16.630128405887877</v>
      </c>
      <c r="CM34" s="36">
        <v>17.968639638367002</v>
      </c>
      <c r="CN34" s="36">
        <v>21.106632466104799</v>
      </c>
      <c r="CO34" s="36">
        <v>24</v>
      </c>
      <c r="CP34" s="36">
        <v>23.506428031257879</v>
      </c>
      <c r="CQ34" s="36">
        <v>21.402720579059029</v>
      </c>
      <c r="CR34" s="36">
        <v>14.802462801436633</v>
      </c>
      <c r="CS34" s="36">
        <v>11.391035548686244</v>
      </c>
      <c r="CT34" s="35">
        <v>2135.4445764053839</v>
      </c>
      <c r="CU34" s="40">
        <v>2430.493131868132</v>
      </c>
      <c r="CV34" s="40">
        <v>2555.1967276977016</v>
      </c>
      <c r="CW34" s="40">
        <v>2767.6405254777069</v>
      </c>
      <c r="CX34" s="40">
        <v>2749.567876344086</v>
      </c>
      <c r="CY34" s="40">
        <v>2688.0056179775279</v>
      </c>
      <c r="CZ34" s="36">
        <v>2795.5844283837055</v>
      </c>
      <c r="DA34" s="36">
        <v>2704.4331641285958</v>
      </c>
      <c r="DB34" s="36">
        <v>2702.3234248788367</v>
      </c>
      <c r="DC34" s="36">
        <v>3735.2198994442974</v>
      </c>
      <c r="DD34" s="36">
        <v>4449.5130227439467</v>
      </c>
      <c r="DE34" s="36">
        <v>4849</v>
      </c>
      <c r="DF34" s="36">
        <v>4715.2786355475764</v>
      </c>
      <c r="DG34" s="36">
        <v>4585.8226401179945</v>
      </c>
      <c r="DH34" s="36">
        <v>4625.1443494776831</v>
      </c>
      <c r="DI34" s="36">
        <v>4656.9058275058278</v>
      </c>
      <c r="DJ34" s="35">
        <v>541.88387096774193</v>
      </c>
      <c r="DK34" s="40">
        <v>578.28557738380448</v>
      </c>
      <c r="DL34" s="40">
        <v>596.01531456953637</v>
      </c>
      <c r="DM34" s="40">
        <v>618.50331418471058</v>
      </c>
      <c r="DN34" s="40">
        <v>640.76510350654837</v>
      </c>
      <c r="DO34" s="40">
        <v>712.58764439979905</v>
      </c>
      <c r="DP34" s="36">
        <v>764.76514215080351</v>
      </c>
      <c r="DQ34" s="36">
        <v>734.93812896011923</v>
      </c>
      <c r="DR34" s="36">
        <v>803.29720279720277</v>
      </c>
      <c r="DS34" s="36">
        <v>956.62939466032253</v>
      </c>
      <c r="DT34" s="36">
        <v>908.69117647058829</v>
      </c>
      <c r="DU34" s="36">
        <v>922</v>
      </c>
      <c r="DV34" s="36">
        <v>891.85305164319254</v>
      </c>
      <c r="DW34" s="36">
        <v>952.46291079812204</v>
      </c>
      <c r="DX34" s="36">
        <v>915.63487432675049</v>
      </c>
      <c r="DY34" s="36">
        <v>949.23377960865082</v>
      </c>
      <c r="DZ34" s="35">
        <v>892.37166324435316</v>
      </c>
      <c r="EA34" s="40">
        <v>908.19275700934577</v>
      </c>
      <c r="EB34" s="40">
        <v>950.91765782250684</v>
      </c>
      <c r="EC34" s="50">
        <v>1032.203233256351</v>
      </c>
      <c r="ED34" s="40">
        <v>1222.9077922077922</v>
      </c>
      <c r="EE34" s="40">
        <v>987.70761670761669</v>
      </c>
      <c r="EF34" s="36">
        <v>1212.329754601227</v>
      </c>
      <c r="EG34" s="36">
        <v>851.14178595773683</v>
      </c>
      <c r="EH34" s="36">
        <v>1658.8400447427293</v>
      </c>
      <c r="EI34" s="36">
        <v>1792.5420673076924</v>
      </c>
      <c r="EJ34" s="36">
        <v>1359.2917232021709</v>
      </c>
      <c r="EK34" s="36">
        <v>591</v>
      </c>
      <c r="EL34" s="36">
        <v>1042.8903743315509</v>
      </c>
      <c r="EM34" s="36">
        <v>998.44979079497909</v>
      </c>
      <c r="EN34" s="36">
        <v>1102.2026431718061</v>
      </c>
      <c r="EO34" s="36">
        <v>1178.5663010967098</v>
      </c>
      <c r="EP34" s="35">
        <v>2897.0862800565769</v>
      </c>
      <c r="EQ34" s="40">
        <v>2609.5161839863713</v>
      </c>
      <c r="ER34" s="40">
        <v>2775.7846607669617</v>
      </c>
      <c r="ES34" s="40">
        <v>3307.4775132275131</v>
      </c>
      <c r="ET34" s="40">
        <v>3468.9770594369134</v>
      </c>
      <c r="EU34" s="40">
        <v>3594.2609182530796</v>
      </c>
      <c r="EV34" s="36">
        <v>3237.4560846560848</v>
      </c>
      <c r="EW34" s="36">
        <v>3276.739864864865</v>
      </c>
      <c r="EX34" s="36">
        <v>3134.5659133709983</v>
      </c>
      <c r="EY34" s="36">
        <v>4747.3301886792451</v>
      </c>
      <c r="EZ34" s="36">
        <v>5172.9230324074078</v>
      </c>
      <c r="FA34" s="36">
        <v>5447</v>
      </c>
      <c r="FB34" s="36">
        <v>5120.9823056300265</v>
      </c>
      <c r="FC34" s="36">
        <v>4579.133527696793</v>
      </c>
      <c r="FD34" s="36">
        <v>4001.7859618717503</v>
      </c>
      <c r="FE34" s="36">
        <v>3875.3120759837179</v>
      </c>
    </row>
    <row r="35" spans="1:161" x14ac:dyDescent="0.2">
      <c r="A35" s="35" t="s">
        <v>57</v>
      </c>
      <c r="B35" s="35">
        <v>7.8661820844009824</v>
      </c>
      <c r="C35" s="40">
        <v>7.1218734761355389</v>
      </c>
      <c r="D35" s="40">
        <v>7.4563559661137093</v>
      </c>
      <c r="E35" s="40">
        <v>7.0445961026697574</v>
      </c>
      <c r="F35" s="40">
        <v>7.3279777282325318</v>
      </c>
      <c r="G35" s="40">
        <v>8.604232108505613</v>
      </c>
      <c r="H35" s="36">
        <v>9.1176176426463975</v>
      </c>
      <c r="I35" s="36">
        <v>9.3039538714991767</v>
      </c>
      <c r="J35" s="36">
        <v>8.8023800633559368</v>
      </c>
      <c r="K35" s="36">
        <v>9.4072458578822307</v>
      </c>
      <c r="L35" s="36">
        <v>10.076480927271863</v>
      </c>
      <c r="M35" s="36">
        <v>9</v>
      </c>
      <c r="N35" s="36">
        <v>7.7586206896551726</v>
      </c>
      <c r="O35" s="36">
        <v>7.871321013004791</v>
      </c>
      <c r="P35" s="36">
        <v>7.7104959630911187</v>
      </c>
      <c r="Q35" s="36">
        <v>7.1307596768730175</v>
      </c>
      <c r="R35" s="35">
        <v>53.681236496592987</v>
      </c>
      <c r="S35" s="40">
        <v>52.120908483633933</v>
      </c>
      <c r="T35" s="40">
        <v>50.84329960134928</v>
      </c>
      <c r="U35" s="40">
        <v>56.801218583396803</v>
      </c>
      <c r="V35" s="40">
        <v>53.815196394075983</v>
      </c>
      <c r="W35" s="40">
        <v>60.2377246356304</v>
      </c>
      <c r="X35" s="36">
        <v>60.633484162895925</v>
      </c>
      <c r="Y35" s="36">
        <v>57.783680094437059</v>
      </c>
      <c r="Z35" s="36">
        <v>56.937602627257803</v>
      </c>
      <c r="AA35" s="36">
        <v>65.201845444059984</v>
      </c>
      <c r="AB35" s="36">
        <v>72.713558363190643</v>
      </c>
      <c r="AC35" s="36">
        <v>76</v>
      </c>
      <c r="AD35" s="36">
        <v>78.298788084720812</v>
      </c>
      <c r="AE35" s="36">
        <v>77.356521739130429</v>
      </c>
      <c r="AF35" s="36">
        <v>73.784592370979809</v>
      </c>
      <c r="AG35" s="36">
        <v>72.506117748668487</v>
      </c>
      <c r="AH35" s="35">
        <v>30.746219046036234</v>
      </c>
      <c r="AI35" s="40">
        <v>32.130928523714097</v>
      </c>
      <c r="AJ35" s="40">
        <v>31.447408770315853</v>
      </c>
      <c r="AK35" s="40">
        <v>31.698400609291699</v>
      </c>
      <c r="AL35" s="40">
        <v>36.590470057952352</v>
      </c>
      <c r="AM35" s="40">
        <v>40.483939436819014</v>
      </c>
      <c r="AN35" s="36">
        <v>36.569313039901274</v>
      </c>
      <c r="AO35" s="36">
        <v>34.085878707392652</v>
      </c>
      <c r="AP35" s="36">
        <v>36.275314723590583</v>
      </c>
      <c r="AQ35" s="36">
        <v>43.160322952710494</v>
      </c>
      <c r="AR35" s="36">
        <v>51.508580049028851</v>
      </c>
      <c r="AS35" s="36">
        <v>58</v>
      </c>
      <c r="AT35" s="36">
        <v>62.555215766224933</v>
      </c>
      <c r="AU35" s="36">
        <v>59.339130434782604</v>
      </c>
      <c r="AV35" s="36">
        <v>57.018199950137131</v>
      </c>
      <c r="AW35" s="36">
        <v>54.627896933928312</v>
      </c>
      <c r="AX35" s="35">
        <v>22.635865049027753</v>
      </c>
      <c r="AY35" s="40">
        <v>24.63259853039412</v>
      </c>
      <c r="AZ35" s="40">
        <v>21.266482674026371</v>
      </c>
      <c r="BA35" s="40">
        <v>21.4013709063214</v>
      </c>
      <c r="BB35" s="40">
        <v>17.06374758531874</v>
      </c>
      <c r="BC35" s="40">
        <v>20.263195132305082</v>
      </c>
      <c r="BD35" s="36">
        <v>22.939805292746467</v>
      </c>
      <c r="BE35" s="36">
        <v>21.381142098273571</v>
      </c>
      <c r="BF35" s="36">
        <v>22.304324028461959</v>
      </c>
      <c r="BG35" s="36">
        <v>35.305651672433683</v>
      </c>
      <c r="BH35" s="36">
        <v>37.535357344899111</v>
      </c>
      <c r="BI35" s="36">
        <v>6</v>
      </c>
      <c r="BJ35" s="36">
        <v>14.282478196851287</v>
      </c>
      <c r="BK35" s="36">
        <v>17.947826086956521</v>
      </c>
      <c r="BL35" s="36">
        <v>19.483919222139118</v>
      </c>
      <c r="BM35" s="36">
        <v>20.915503094861091</v>
      </c>
      <c r="BN35" s="35">
        <v>11.517367458866545</v>
      </c>
      <c r="BO35" s="40">
        <v>20.557782231128925</v>
      </c>
      <c r="BP35" s="40">
        <v>11.116222017785955</v>
      </c>
      <c r="BQ35" s="40">
        <v>17.075399847677076</v>
      </c>
      <c r="BR35" s="40">
        <v>14.793947198969736</v>
      </c>
      <c r="BS35" s="40">
        <v>15.452101315975661</v>
      </c>
      <c r="BT35" s="36">
        <v>18.414918414918414</v>
      </c>
      <c r="BU35" s="36">
        <v>16.201859229747676</v>
      </c>
      <c r="BV35" s="36">
        <v>15.435139573070607</v>
      </c>
      <c r="BW35" s="36">
        <v>14.521337946943483</v>
      </c>
      <c r="BX35" s="36">
        <v>10.833490477088441</v>
      </c>
      <c r="BY35" s="36">
        <v>11</v>
      </c>
      <c r="BZ35" s="36">
        <v>9.9105221429380457</v>
      </c>
      <c r="CA35" s="36">
        <v>8.7999999999999989</v>
      </c>
      <c r="CB35" s="36">
        <v>9.5986038394415356</v>
      </c>
      <c r="CC35" s="36">
        <v>10.018713113574204</v>
      </c>
      <c r="CD35" s="35">
        <v>20.159547947482135</v>
      </c>
      <c r="CE35" s="40">
        <v>16.733466933867735</v>
      </c>
      <c r="CF35" s="40">
        <v>19.809874271695797</v>
      </c>
      <c r="CG35" s="40">
        <v>18.415841584158414</v>
      </c>
      <c r="CH35" s="40">
        <v>21.023824855119123</v>
      </c>
      <c r="CI35" s="40">
        <v>24.593179567001556</v>
      </c>
      <c r="CJ35" s="36">
        <v>24.39325380501851</v>
      </c>
      <c r="CK35" s="36">
        <v>22.900988638040431</v>
      </c>
      <c r="CL35" s="36">
        <v>23.918992884510125</v>
      </c>
      <c r="CM35" s="36">
        <v>33.967704728950402</v>
      </c>
      <c r="CN35" s="36">
        <v>41.787667358099192</v>
      </c>
      <c r="CO35" s="36">
        <v>49</v>
      </c>
      <c r="CP35" s="36">
        <v>52.893872465737914</v>
      </c>
      <c r="CQ35" s="36">
        <v>52.289855072463766</v>
      </c>
      <c r="CR35" s="36">
        <v>45.275492395911243</v>
      </c>
      <c r="CS35" s="36">
        <v>38.865697423348209</v>
      </c>
      <c r="CT35" s="35">
        <v>2015.3891891891892</v>
      </c>
      <c r="CU35" s="40">
        <v>2204.0015592515592</v>
      </c>
      <c r="CV35" s="40">
        <v>2533.6313993174062</v>
      </c>
      <c r="CW35" s="40">
        <v>2668.9154252763096</v>
      </c>
      <c r="CX35" s="40">
        <v>2680.3968323801146</v>
      </c>
      <c r="CY35" s="40">
        <v>2811.5228940929746</v>
      </c>
      <c r="CZ35" s="36">
        <v>2763.9531308586425</v>
      </c>
      <c r="DA35" s="36">
        <v>2728.2415584415585</v>
      </c>
      <c r="DB35" s="36">
        <v>3049.1840814786874</v>
      </c>
      <c r="DC35" s="36">
        <v>3524.042223409941</v>
      </c>
      <c r="DD35" s="36">
        <v>4140.9853560314841</v>
      </c>
      <c r="DE35" s="36">
        <v>4497</v>
      </c>
      <c r="DF35" s="36">
        <v>4301.7718631178705</v>
      </c>
      <c r="DG35" s="36">
        <v>4223.2299726455649</v>
      </c>
      <c r="DH35" s="36">
        <v>4190.5465675557498</v>
      </c>
      <c r="DI35" s="36">
        <v>4278.519104084321</v>
      </c>
      <c r="DJ35" s="35">
        <v>857.78267254038178</v>
      </c>
      <c r="DK35" s="40">
        <v>850.89220338983046</v>
      </c>
      <c r="DL35" s="40">
        <v>973.63229992790195</v>
      </c>
      <c r="DM35" s="40">
        <v>812.38149466192169</v>
      </c>
      <c r="DN35" s="40">
        <v>1008.777358490566</v>
      </c>
      <c r="DO35" s="40">
        <v>1087.1543296089385</v>
      </c>
      <c r="DP35" s="36">
        <v>1134.1261207411835</v>
      </c>
      <c r="DQ35" s="36">
        <v>1153.5217391304348</v>
      </c>
      <c r="DR35" s="36">
        <v>1262.3828220858895</v>
      </c>
      <c r="DS35" s="36">
        <v>1694.5808559294348</v>
      </c>
      <c r="DT35" s="36">
        <v>1933.6478271791007</v>
      </c>
      <c r="DU35" s="36">
        <v>1681</v>
      </c>
      <c r="DV35" s="36">
        <v>1630.4599524187154</v>
      </c>
      <c r="DW35" s="36">
        <v>1848.5536175710595</v>
      </c>
      <c r="DX35" s="36">
        <v>1808.2117722328856</v>
      </c>
      <c r="DY35" s="36">
        <v>1863.9779766001377</v>
      </c>
      <c r="DZ35" s="35">
        <v>882.60606060606062</v>
      </c>
      <c r="EA35" s="40">
        <v>699.25426482534522</v>
      </c>
      <c r="EB35" s="40">
        <v>876.76</v>
      </c>
      <c r="EC35" s="50">
        <v>839.07850133809097</v>
      </c>
      <c r="ED35" s="40">
        <v>1040.9020674646354</v>
      </c>
      <c r="EE35" s="40">
        <v>1132.7490842490843</v>
      </c>
      <c r="EF35" s="36">
        <v>1133.3335815338794</v>
      </c>
      <c r="EG35" s="36">
        <v>1318.2914389799635</v>
      </c>
      <c r="EH35" s="36">
        <v>1517.4343971631206</v>
      </c>
      <c r="EI35" s="36">
        <v>1430.4130262112787</v>
      </c>
      <c r="EJ35" s="36">
        <v>1535.515230635335</v>
      </c>
      <c r="EK35" s="36">
        <v>1811</v>
      </c>
      <c r="EL35" s="36">
        <v>1873.4880000000001</v>
      </c>
      <c r="EM35" s="36">
        <v>2137.5191040843215</v>
      </c>
      <c r="EN35" s="36">
        <v>2192.7363636363634</v>
      </c>
      <c r="EO35" s="36">
        <v>2116.9971264367814</v>
      </c>
      <c r="EP35" s="35">
        <v>2347.151690024732</v>
      </c>
      <c r="EQ35" s="40">
        <v>2748.5419161676646</v>
      </c>
      <c r="ER35" s="40">
        <v>3184.3730650154798</v>
      </c>
      <c r="ES35" s="40">
        <v>2939.1389578163771</v>
      </c>
      <c r="ET35" s="40">
        <v>3144.2473200612558</v>
      </c>
      <c r="EU35" s="40">
        <v>3394.8423475258919</v>
      </c>
      <c r="EV35" s="36">
        <v>3047.9252388982572</v>
      </c>
      <c r="EW35" s="36">
        <v>3351.1082474226805</v>
      </c>
      <c r="EX35" s="36">
        <v>4056.2265446224255</v>
      </c>
      <c r="EY35" s="36">
        <v>5077.7541595925295</v>
      </c>
      <c r="EZ35" s="36">
        <v>5677.1484657039709</v>
      </c>
      <c r="FA35" s="36">
        <v>5915</v>
      </c>
      <c r="FB35" s="36">
        <v>6126.5079229122057</v>
      </c>
      <c r="FC35" s="36">
        <v>5927.8337028824835</v>
      </c>
      <c r="FD35" s="36">
        <v>5684.0941629955951</v>
      </c>
      <c r="FE35" s="36">
        <v>5260.2218518518521</v>
      </c>
    </row>
    <row r="36" spans="1:161" x14ac:dyDescent="0.2">
      <c r="A36" s="35" t="s">
        <v>61</v>
      </c>
      <c r="B36" s="35">
        <v>11.724572268290123</v>
      </c>
      <c r="C36" s="40">
        <v>10.88318253415876</v>
      </c>
      <c r="D36" s="40">
        <v>11.369378473976756</v>
      </c>
      <c r="E36" s="40">
        <v>13.554965298603374</v>
      </c>
      <c r="F36" s="40">
        <v>8.1906914126358306</v>
      </c>
      <c r="G36" s="40">
        <v>10.25538800684787</v>
      </c>
      <c r="H36" s="36">
        <v>9.4663900982425755</v>
      </c>
      <c r="I36" s="36">
        <v>9.3570001175502533</v>
      </c>
      <c r="J36" s="36">
        <v>8.1991763384500196</v>
      </c>
      <c r="K36" s="36">
        <v>9.9152710476352404</v>
      </c>
      <c r="L36" s="36">
        <v>9.5213536678209181</v>
      </c>
      <c r="M36" s="36">
        <v>10</v>
      </c>
      <c r="N36" s="36">
        <v>7.5847678664580069</v>
      </c>
      <c r="O36" s="36">
        <v>10.139055161617092</v>
      </c>
      <c r="P36" s="36">
        <v>9.0780555680236983</v>
      </c>
      <c r="Q36" s="36">
        <v>9.803291482085065</v>
      </c>
      <c r="R36" s="35">
        <v>64.159952253058776</v>
      </c>
      <c r="S36" s="40">
        <v>69.067653988556046</v>
      </c>
      <c r="T36" s="40">
        <v>74.044444444444451</v>
      </c>
      <c r="U36" s="40">
        <v>76.569742941424352</v>
      </c>
      <c r="V36" s="40">
        <v>75.843850895215738</v>
      </c>
      <c r="W36" s="40">
        <v>69.929110450491649</v>
      </c>
      <c r="X36" s="36">
        <v>71.923910426197935</v>
      </c>
      <c r="Y36" s="36">
        <v>58.989391401451705</v>
      </c>
      <c r="Z36" s="36">
        <v>52.319154049507333</v>
      </c>
      <c r="AA36" s="36">
        <v>67.819376964847095</v>
      </c>
      <c r="AB36" s="36">
        <v>67.732783079700795</v>
      </c>
      <c r="AC36" s="36">
        <v>75</v>
      </c>
      <c r="AD36" s="36">
        <v>78.335625859697387</v>
      </c>
      <c r="AE36" s="36">
        <v>81.675749318801095</v>
      </c>
      <c r="AF36" s="36">
        <v>81.977750309023492</v>
      </c>
      <c r="AG36" s="36">
        <v>80.824162959494259</v>
      </c>
      <c r="AH36" s="35">
        <v>43.539242017308268</v>
      </c>
      <c r="AI36" s="40">
        <v>43.958263211040055</v>
      </c>
      <c r="AJ36" s="40">
        <v>46.281481481481478</v>
      </c>
      <c r="AK36" s="40">
        <v>29.077117572692796</v>
      </c>
      <c r="AL36" s="40">
        <v>39.771059583211041</v>
      </c>
      <c r="AM36" s="40">
        <v>47.038646238280357</v>
      </c>
      <c r="AN36" s="36">
        <v>32.3139898868288</v>
      </c>
      <c r="AO36" s="36">
        <v>26.842546063651589</v>
      </c>
      <c r="AP36" s="36">
        <v>30.185051670271569</v>
      </c>
      <c r="AQ36" s="36">
        <v>27.55072877965133</v>
      </c>
      <c r="AR36" s="36">
        <v>40.185710600980137</v>
      </c>
      <c r="AS36" s="36">
        <v>46</v>
      </c>
      <c r="AT36" s="36">
        <v>49.174690508940856</v>
      </c>
      <c r="AU36" s="36">
        <v>49.159854677565853</v>
      </c>
      <c r="AV36" s="36">
        <v>50.160692212608161</v>
      </c>
      <c r="AW36" s="36">
        <v>44.884102083821119</v>
      </c>
      <c r="AX36" s="35">
        <v>12.503730229782153</v>
      </c>
      <c r="AY36" s="40">
        <v>18.949848535846517</v>
      </c>
      <c r="AZ36" s="40">
        <v>16.859259259259261</v>
      </c>
      <c r="BA36" s="40">
        <v>15.844922039612305</v>
      </c>
      <c r="BB36" s="40">
        <v>21.573231582036982</v>
      </c>
      <c r="BC36" s="40">
        <v>18.682826434941688</v>
      </c>
      <c r="BD36" s="36">
        <v>17.457259812183963</v>
      </c>
      <c r="BE36" s="36">
        <v>12.381351200446677</v>
      </c>
      <c r="BF36" s="36">
        <v>13.338139870223504</v>
      </c>
      <c r="BG36" s="36">
        <v>16.776221777650758</v>
      </c>
      <c r="BH36" s="36">
        <v>9.3887026051070404</v>
      </c>
      <c r="BI36" s="36">
        <v>8</v>
      </c>
      <c r="BJ36" s="36">
        <v>7.7028885832187077</v>
      </c>
      <c r="BK36" s="36">
        <v>19.141689373297002</v>
      </c>
      <c r="BL36" s="36">
        <v>18.195302843016069</v>
      </c>
      <c r="BM36" s="36">
        <v>19.690938890189653</v>
      </c>
      <c r="BN36" s="35">
        <v>38.645180543121455</v>
      </c>
      <c r="BO36" s="40">
        <v>50.89195557051498</v>
      </c>
      <c r="BP36" s="40">
        <v>54.42962962962963</v>
      </c>
      <c r="BQ36" s="40">
        <v>20.79646017699115</v>
      </c>
      <c r="BR36" s="40">
        <v>31.992955679483416</v>
      </c>
      <c r="BS36" s="40">
        <v>22.433112279899383</v>
      </c>
      <c r="BT36" s="36">
        <v>15.530941488080904</v>
      </c>
      <c r="BU36" s="36">
        <v>26.549413735343386</v>
      </c>
      <c r="BV36" s="36">
        <v>20.379716414323479</v>
      </c>
      <c r="BW36" s="36">
        <v>37.496427550728775</v>
      </c>
      <c r="BX36" s="36">
        <v>25.277276244518958</v>
      </c>
      <c r="BY36" s="36">
        <v>26</v>
      </c>
      <c r="BZ36" s="36">
        <v>29.057771664374137</v>
      </c>
      <c r="CA36" s="36">
        <v>26.33969118982743</v>
      </c>
      <c r="CB36" s="36">
        <v>37.503090234857851</v>
      </c>
      <c r="CC36" s="36">
        <v>30.718801217513462</v>
      </c>
      <c r="CD36" s="35">
        <v>16.293643688451208</v>
      </c>
      <c r="CE36" s="40">
        <v>33.524065971053517</v>
      </c>
      <c r="CF36" s="40">
        <v>36.533333333333331</v>
      </c>
      <c r="CG36" s="40">
        <v>11.146228402865571</v>
      </c>
      <c r="CH36" s="40">
        <v>14.382154388024654</v>
      </c>
      <c r="CI36" s="40">
        <v>17.219300251543562</v>
      </c>
      <c r="CJ36" s="36">
        <v>13.700939080183</v>
      </c>
      <c r="CK36" s="36">
        <v>17.02959240647683</v>
      </c>
      <c r="CL36" s="36">
        <v>11.127132900745012</v>
      </c>
      <c r="CM36" s="36">
        <v>23.521006001714774</v>
      </c>
      <c r="CN36" s="36">
        <v>22.775341759092083</v>
      </c>
      <c r="CO36" s="36">
        <v>29</v>
      </c>
      <c r="CP36" s="36">
        <v>39.924346629986246</v>
      </c>
      <c r="CQ36" s="36">
        <v>38.533151680290644</v>
      </c>
      <c r="CR36" s="36">
        <v>28.627935723114955</v>
      </c>
      <c r="CS36" s="36">
        <v>40.5525638023882</v>
      </c>
      <c r="CT36" s="35">
        <v>1513.5318711446196</v>
      </c>
      <c r="CU36" s="40">
        <v>2085.6692189892801</v>
      </c>
      <c r="CV36" s="40">
        <v>1888.0998719590268</v>
      </c>
      <c r="CW36" s="40">
        <v>2108.5826086956522</v>
      </c>
      <c r="CX36" s="40">
        <v>2114.0952029520295</v>
      </c>
      <c r="CY36" s="40">
        <v>2194.0335439961109</v>
      </c>
      <c r="CZ36" s="36">
        <v>1855.4932935916543</v>
      </c>
      <c r="DA36" s="36">
        <v>2455.8595943837754</v>
      </c>
      <c r="DB36" s="36">
        <v>2424.6512738853503</v>
      </c>
      <c r="DC36" s="36">
        <v>3367.5414937759338</v>
      </c>
      <c r="DD36" s="36">
        <v>4912.4576379974324</v>
      </c>
      <c r="DE36" s="36">
        <v>4638</v>
      </c>
      <c r="DF36" s="36">
        <v>4776.2797202797201</v>
      </c>
      <c r="DG36" s="36">
        <v>4199.1995381062352</v>
      </c>
      <c r="DH36" s="36">
        <v>4149.3538689009365</v>
      </c>
      <c r="DI36" s="36">
        <v>4495.9014084507044</v>
      </c>
      <c r="DJ36" s="35">
        <v>780.38424821002388</v>
      </c>
      <c r="DK36" s="40">
        <v>786.19182948490231</v>
      </c>
      <c r="DL36" s="40">
        <v>742.55008787346219</v>
      </c>
      <c r="DM36" s="40">
        <v>1165.3031914893618</v>
      </c>
      <c r="DN36" s="40">
        <v>1175.81768707483</v>
      </c>
      <c r="DO36" s="40">
        <v>753.30232558139539</v>
      </c>
      <c r="DP36" s="36">
        <v>1697.0689655172414</v>
      </c>
      <c r="DQ36" s="36">
        <v>1332.3077790304396</v>
      </c>
      <c r="DR36" s="36">
        <v>827.52072072072076</v>
      </c>
      <c r="DS36" s="36">
        <v>905.48722316865417</v>
      </c>
      <c r="DT36" s="36">
        <v>1294.2472527472528</v>
      </c>
      <c r="DU36" s="36">
        <v>568</v>
      </c>
      <c r="DV36" s="36">
        <v>373.65625</v>
      </c>
      <c r="DW36" s="36">
        <v>2493.3155397390274</v>
      </c>
      <c r="DX36" s="36">
        <v>2955.907608695652</v>
      </c>
      <c r="DY36" s="36">
        <v>3256.8977407847801</v>
      </c>
      <c r="DZ36" s="35">
        <v>1030.7027027027027</v>
      </c>
      <c r="EA36" s="40">
        <v>1323.7089947089946</v>
      </c>
      <c r="EB36" s="40">
        <v>1026.8976592270005</v>
      </c>
      <c r="EC36" s="50">
        <v>1261.3880445795339</v>
      </c>
      <c r="ED36" s="40">
        <v>1301.1091743119266</v>
      </c>
      <c r="EE36" s="40">
        <v>957.16411824668705</v>
      </c>
      <c r="EF36" s="36">
        <v>821.18604651162786</v>
      </c>
      <c r="EG36" s="36">
        <v>1273.8107255520504</v>
      </c>
      <c r="EH36" s="36">
        <v>1548.1108490566037</v>
      </c>
      <c r="EI36" s="36">
        <v>1522.6775914634147</v>
      </c>
      <c r="EJ36" s="36">
        <v>1832.0204081632653</v>
      </c>
      <c r="EK36" s="36">
        <v>1795</v>
      </c>
      <c r="EL36" s="36">
        <v>2340.3372781065091</v>
      </c>
      <c r="EM36" s="36">
        <v>1565.5172413793102</v>
      </c>
      <c r="EN36" s="36">
        <v>1562.1371127224786</v>
      </c>
      <c r="EO36" s="36">
        <v>2177.8231707317073</v>
      </c>
      <c r="EP36" s="35">
        <v>984.27838827838832</v>
      </c>
      <c r="EQ36" s="40">
        <v>2646.3212851405624</v>
      </c>
      <c r="ER36" s="40">
        <v>1374.390105433901</v>
      </c>
      <c r="ES36" s="40">
        <v>1978.0737240075614</v>
      </c>
      <c r="ET36" s="40">
        <v>1949.7836734693878</v>
      </c>
      <c r="EU36" s="40">
        <v>1968.0690571049138</v>
      </c>
      <c r="EV36" s="36">
        <v>1682.7240773286467</v>
      </c>
      <c r="EW36" s="36">
        <v>2656.0885245901641</v>
      </c>
      <c r="EX36" s="36">
        <v>2665.9481641468683</v>
      </c>
      <c r="EY36" s="36">
        <v>2378.8821385176184</v>
      </c>
      <c r="EZ36" s="36">
        <v>3960.7723669309175</v>
      </c>
      <c r="FA36" s="36">
        <v>3330</v>
      </c>
      <c r="FB36" s="36">
        <v>4409.7846683893194</v>
      </c>
      <c r="FC36" s="36">
        <v>3209.9316440777843</v>
      </c>
      <c r="FD36" s="36">
        <v>4317.599309153713</v>
      </c>
      <c r="FE36" s="36">
        <v>3397.6374133949193</v>
      </c>
    </row>
    <row r="37" spans="1:161" x14ac:dyDescent="0.2">
      <c r="A37" s="35" t="s">
        <v>63</v>
      </c>
      <c r="B37" s="35">
        <v>6.5548097196013444</v>
      </c>
      <c r="C37" s="40">
        <v>7.1885680840608037</v>
      </c>
      <c r="D37" s="40">
        <v>7.5043139330389375</v>
      </c>
      <c r="E37" s="40">
        <v>6.3122266194542807</v>
      </c>
      <c r="F37" s="40">
        <v>6.9056277234658463</v>
      </c>
      <c r="G37" s="40">
        <v>6.293035962487818</v>
      </c>
      <c r="H37" s="36">
        <v>6.5376785359381628</v>
      </c>
      <c r="I37" s="36">
        <v>6.5189710651269852</v>
      </c>
      <c r="J37" s="36">
        <v>6.5241762078914967</v>
      </c>
      <c r="K37" s="36">
        <v>6.4642112647326613</v>
      </c>
      <c r="L37" s="36">
        <v>6.5879392399713774</v>
      </c>
      <c r="M37" s="36">
        <v>6</v>
      </c>
      <c r="N37" s="36">
        <v>6.2186539292156811</v>
      </c>
      <c r="O37" s="36">
        <v>6.2588272633499962</v>
      </c>
      <c r="P37" s="36">
        <v>6.6930168451649923</v>
      </c>
      <c r="Q37" s="36">
        <v>6.9309444951724366</v>
      </c>
      <c r="R37" s="35">
        <v>42.380751371886873</v>
      </c>
      <c r="S37" s="40">
        <v>40.563791381826562</v>
      </c>
      <c r="T37" s="40">
        <v>42.837202468410226</v>
      </c>
      <c r="U37" s="40">
        <v>35.241709288896224</v>
      </c>
      <c r="V37" s="40">
        <v>36.973222943238603</v>
      </c>
      <c r="W37" s="40">
        <v>36.125920284336125</v>
      </c>
      <c r="X37" s="36">
        <v>34.730096130145427</v>
      </c>
      <c r="Y37" s="36">
        <v>43.279130183777539</v>
      </c>
      <c r="Z37" s="36">
        <v>44.300469483568072</v>
      </c>
      <c r="AA37" s="36">
        <v>47.109982298160546</v>
      </c>
      <c r="AB37" s="36">
        <v>50.196821694124502</v>
      </c>
      <c r="AC37" s="36">
        <v>62</v>
      </c>
      <c r="AD37" s="36">
        <v>65.255760745219803</v>
      </c>
      <c r="AE37" s="36">
        <v>65.052400270453006</v>
      </c>
      <c r="AF37" s="36">
        <v>64.631410256410263</v>
      </c>
      <c r="AG37" s="36">
        <v>64.483941378235116</v>
      </c>
      <c r="AH37" s="35">
        <v>23.9341494301393</v>
      </c>
      <c r="AI37" s="40">
        <v>22.467163376603423</v>
      </c>
      <c r="AJ37" s="40">
        <v>24.595944754628267</v>
      </c>
      <c r="AK37" s="40">
        <v>25.17736347137436</v>
      </c>
      <c r="AL37" s="40">
        <v>26.329529350339374</v>
      </c>
      <c r="AM37" s="40">
        <v>25.962596259625965</v>
      </c>
      <c r="AN37" s="36">
        <v>25.675786706104674</v>
      </c>
      <c r="AO37" s="36">
        <v>30.510920812085057</v>
      </c>
      <c r="AP37" s="36">
        <v>31.859154929577464</v>
      </c>
      <c r="AQ37" s="36">
        <v>33.110136227199263</v>
      </c>
      <c r="AR37" s="36">
        <v>39.830879136900421</v>
      </c>
      <c r="AS37" s="36">
        <v>46</v>
      </c>
      <c r="AT37" s="36">
        <v>48.81516587677725</v>
      </c>
      <c r="AU37" s="36">
        <v>48.047667342799187</v>
      </c>
      <c r="AV37" s="36">
        <v>46.442307692307693</v>
      </c>
      <c r="AW37" s="36">
        <v>44.987527284066104</v>
      </c>
      <c r="AX37" s="35">
        <v>29.295061207260449</v>
      </c>
      <c r="AY37" s="40">
        <v>31.300407097319304</v>
      </c>
      <c r="AZ37" s="40">
        <v>30.649426976197475</v>
      </c>
      <c r="BA37" s="40">
        <v>22.75202111862729</v>
      </c>
      <c r="BB37" s="40">
        <v>23.450436339225778</v>
      </c>
      <c r="BC37" s="40">
        <v>23.61851569772362</v>
      </c>
      <c r="BD37" s="36">
        <v>25.191027853093416</v>
      </c>
      <c r="BE37" s="36">
        <v>30.299239872991436</v>
      </c>
      <c r="BF37" s="36">
        <v>31.483568075117368</v>
      </c>
      <c r="BG37" s="36">
        <v>32.432848456861386</v>
      </c>
      <c r="BH37" s="36">
        <v>32.358944452544101</v>
      </c>
      <c r="BI37" s="36">
        <v>35</v>
      </c>
      <c r="BJ37" s="36">
        <v>35.201830364438635</v>
      </c>
      <c r="BK37" s="36">
        <v>35.065922920892497</v>
      </c>
      <c r="BL37" s="36">
        <v>34.927884615384613</v>
      </c>
      <c r="BM37" s="36">
        <v>35.336763330215156</v>
      </c>
      <c r="BN37" s="35">
        <v>8.7547488391726471</v>
      </c>
      <c r="BO37" s="40">
        <v>7.9499193486442898</v>
      </c>
      <c r="BP37" s="40">
        <v>7.9415221863062007</v>
      </c>
      <c r="BQ37" s="40">
        <v>6.7233129846559976</v>
      </c>
      <c r="BR37" s="40">
        <v>6.3474304467815319</v>
      </c>
      <c r="BS37" s="40">
        <v>6.1521536769061527</v>
      </c>
      <c r="BT37" s="36">
        <v>6.1128912989894006</v>
      </c>
      <c r="BU37" s="36">
        <v>9.4775329548734728</v>
      </c>
      <c r="BV37" s="36">
        <v>7.765258215962441</v>
      </c>
      <c r="BW37" s="36">
        <v>8.5353651966443476</v>
      </c>
      <c r="BX37" s="36">
        <v>7.7124945327307177</v>
      </c>
      <c r="BY37" s="36">
        <v>12</v>
      </c>
      <c r="BZ37" s="36">
        <v>13.547965353815982</v>
      </c>
      <c r="CA37" s="36">
        <v>14.798850574712644</v>
      </c>
      <c r="CB37" s="36">
        <v>15.536858974358974</v>
      </c>
      <c r="CC37" s="36">
        <v>15.5207358902401</v>
      </c>
      <c r="CD37" s="35">
        <v>8.1637821865766149</v>
      </c>
      <c r="CE37" s="40">
        <v>7.6657193332821256</v>
      </c>
      <c r="CF37" s="40">
        <v>8.7790185130766965</v>
      </c>
      <c r="CG37" s="40">
        <v>6.4098333608315459</v>
      </c>
      <c r="CH37" s="40">
        <v>7.5259192958902075</v>
      </c>
      <c r="CI37" s="40">
        <v>7.2268765338072267</v>
      </c>
      <c r="CJ37" s="36">
        <v>7.8383041656396353</v>
      </c>
      <c r="CK37" s="36">
        <v>10.497450206870008</v>
      </c>
      <c r="CL37" s="36">
        <v>11.427230046948358</v>
      </c>
      <c r="CM37" s="36">
        <v>13.222504425459864</v>
      </c>
      <c r="CN37" s="36">
        <v>14.674150750838313</v>
      </c>
      <c r="CO37" s="36">
        <v>17</v>
      </c>
      <c r="CP37" s="36">
        <v>18.589638829874165</v>
      </c>
      <c r="CQ37" s="36">
        <v>18.669709263015552</v>
      </c>
      <c r="CR37" s="36">
        <v>17.52403846153846</v>
      </c>
      <c r="CS37" s="36">
        <v>16.580916744621142</v>
      </c>
      <c r="CT37" s="35">
        <v>2043.6525573192239</v>
      </c>
      <c r="CU37" s="40">
        <v>2241.0266666666666</v>
      </c>
      <c r="CV37" s="40">
        <v>2568.8127240143367</v>
      </c>
      <c r="CW37" s="40">
        <v>2717.9423328964613</v>
      </c>
      <c r="CX37" s="40">
        <v>2683.645042492918</v>
      </c>
      <c r="CY37" s="40">
        <v>2747.7447848761408</v>
      </c>
      <c r="CZ37" s="36">
        <v>2675.6499199999998</v>
      </c>
      <c r="DA37" s="36">
        <v>2766.5376852727845</v>
      </c>
      <c r="DB37" s="36">
        <v>3005.8308281756558</v>
      </c>
      <c r="DC37" s="36">
        <v>3418.0585774058577</v>
      </c>
      <c r="DD37" s="36">
        <v>4031.4249633967788</v>
      </c>
      <c r="DE37" s="36">
        <v>4163</v>
      </c>
      <c r="DF37" s="36">
        <v>4110.9584867760295</v>
      </c>
      <c r="DG37" s="36">
        <v>4068.3811785400176</v>
      </c>
      <c r="DH37" s="36">
        <v>4180.6516563146997</v>
      </c>
      <c r="DI37" s="36">
        <v>4228.2968289724486</v>
      </c>
      <c r="DJ37" s="35">
        <v>1466.4293948126801</v>
      </c>
      <c r="DK37" s="40">
        <v>1479.9690797546011</v>
      </c>
      <c r="DL37" s="40">
        <v>1600.1593959731545</v>
      </c>
      <c r="DM37" s="40">
        <v>1540.0554749818709</v>
      </c>
      <c r="DN37" s="40">
        <v>1644.3861323155215</v>
      </c>
      <c r="DO37" s="40">
        <v>1843.4747402364744</v>
      </c>
      <c r="DP37" s="36">
        <v>1869.0045662100456</v>
      </c>
      <c r="DQ37" s="36">
        <v>1967.127024452207</v>
      </c>
      <c r="DR37" s="36">
        <v>1950.55800775425</v>
      </c>
      <c r="DS37" s="36">
        <v>2003.74940673944</v>
      </c>
      <c r="DT37" s="36">
        <v>2000.7612074791621</v>
      </c>
      <c r="DU37" s="36">
        <v>2038</v>
      </c>
      <c r="DV37" s="36">
        <v>2380.7546425255341</v>
      </c>
      <c r="DW37" s="36">
        <v>2670.0776090624245</v>
      </c>
      <c r="DX37" s="36">
        <v>3007.5005735260379</v>
      </c>
      <c r="DY37" s="36">
        <v>3064.6748290315463</v>
      </c>
      <c r="DZ37" s="35">
        <v>1106.002892960463</v>
      </c>
      <c r="EA37" s="40">
        <v>852.22898550724642</v>
      </c>
      <c r="EB37" s="40">
        <v>891.81498612395933</v>
      </c>
      <c r="EC37" s="50">
        <v>1014.5067484662577</v>
      </c>
      <c r="ED37" s="40">
        <v>1039.3266745005876</v>
      </c>
      <c r="EE37" s="40">
        <v>1067.0618982118294</v>
      </c>
      <c r="EF37" s="36">
        <v>974.44086021505382</v>
      </c>
      <c r="EG37" s="36">
        <v>1024.9573604060913</v>
      </c>
      <c r="EH37" s="36">
        <v>1159.0217654171704</v>
      </c>
      <c r="EI37" s="36">
        <v>1138.6789900811541</v>
      </c>
      <c r="EJ37" s="36">
        <v>1291.0954631379961</v>
      </c>
      <c r="EK37" s="36">
        <v>1353</v>
      </c>
      <c r="EL37" s="36">
        <v>1341.5952955367914</v>
      </c>
      <c r="EM37" s="36">
        <v>1357.1176470588234</v>
      </c>
      <c r="EN37" s="36">
        <v>1483.7926766374419</v>
      </c>
      <c r="EO37" s="36">
        <v>1560.082370668006</v>
      </c>
      <c r="EP37" s="35">
        <v>2854.9141675284386</v>
      </c>
      <c r="EQ37" s="40">
        <v>2995.1873747494992</v>
      </c>
      <c r="ER37" s="40">
        <v>3045.2870292887028</v>
      </c>
      <c r="ES37" s="40">
        <v>2965.1930501930501</v>
      </c>
      <c r="ET37" s="40">
        <v>2985.2011892963328</v>
      </c>
      <c r="EU37" s="40">
        <v>2836.559718969555</v>
      </c>
      <c r="EV37" s="36">
        <v>2825.2851153039833</v>
      </c>
      <c r="EW37" s="36">
        <v>2903.0027497708525</v>
      </c>
      <c r="EX37" s="36">
        <v>3521.6409202958093</v>
      </c>
      <c r="EY37" s="36">
        <v>4393.6315483119906</v>
      </c>
      <c r="EZ37" s="36">
        <v>4681.4525583705909</v>
      </c>
      <c r="FA37" s="36">
        <v>5011</v>
      </c>
      <c r="FB37" s="36">
        <v>4999.8668131868135</v>
      </c>
      <c r="FC37" s="36">
        <v>4909.0081484834764</v>
      </c>
      <c r="FD37" s="36">
        <v>4965.0370370370374</v>
      </c>
      <c r="FE37" s="36">
        <v>4926.1410437235545</v>
      </c>
    </row>
    <row r="38" spans="1:161" x14ac:dyDescent="0.2">
      <c r="A38" s="37" t="s">
        <v>65</v>
      </c>
      <c r="B38" s="37">
        <v>12.373559162549988</v>
      </c>
      <c r="C38" s="41">
        <v>12.284939901013434</v>
      </c>
      <c r="D38" s="41">
        <v>11.727536231884057</v>
      </c>
      <c r="E38" s="41">
        <v>12.649963729702584</v>
      </c>
      <c r="F38" s="41">
        <v>12.823694432455762</v>
      </c>
      <c r="G38" s="41">
        <v>12.240348015225667</v>
      </c>
      <c r="H38" s="38">
        <v>11.157873126668036</v>
      </c>
      <c r="I38" s="38">
        <v>11.515545987082561</v>
      </c>
      <c r="J38" s="38">
        <v>11.223803114785619</v>
      </c>
      <c r="K38" s="38">
        <v>11.157320454342187</v>
      </c>
      <c r="L38" s="38">
        <v>12.057622016770587</v>
      </c>
      <c r="M38" s="38">
        <v>12</v>
      </c>
      <c r="N38" s="38">
        <v>11.29114787651373</v>
      </c>
      <c r="O38" s="38">
        <v>11.728743008281663</v>
      </c>
      <c r="P38" s="38">
        <v>11.430457746478872</v>
      </c>
      <c r="Q38" s="38">
        <v>10.280504256407871</v>
      </c>
      <c r="R38" s="37">
        <v>78.231939163498097</v>
      </c>
      <c r="S38" s="41">
        <v>83.309352517985616</v>
      </c>
      <c r="T38" s="41">
        <v>77.261492832427095</v>
      </c>
      <c r="U38" s="41">
        <v>81.164534627260693</v>
      </c>
      <c r="V38" s="41">
        <v>83.129995793016406</v>
      </c>
      <c r="W38" s="41">
        <v>82.363394047090182</v>
      </c>
      <c r="X38" s="38">
        <v>81.324747010119594</v>
      </c>
      <c r="Y38" s="38">
        <v>86.565217391304344</v>
      </c>
      <c r="Z38" s="38">
        <v>87.280513918629552</v>
      </c>
      <c r="AA38" s="38">
        <v>87.575150300601194</v>
      </c>
      <c r="AB38" s="38">
        <v>88.552068473609125</v>
      </c>
      <c r="AC38" s="38">
        <v>89</v>
      </c>
      <c r="AD38" s="38">
        <v>84.743202416918422</v>
      </c>
      <c r="AE38" s="38">
        <v>90.794824399260634</v>
      </c>
      <c r="AF38" s="38">
        <v>91.56719291490181</v>
      </c>
      <c r="AG38" s="38">
        <v>91.900452488687776</v>
      </c>
      <c r="AH38" s="37">
        <v>32.461977186311785</v>
      </c>
      <c r="AI38" s="41">
        <v>39.280575539568346</v>
      </c>
      <c r="AJ38" s="41">
        <v>36.233316856154225</v>
      </c>
      <c r="AK38" s="41">
        <v>35.377150419056022</v>
      </c>
      <c r="AL38" s="41">
        <v>37.862852334875896</v>
      </c>
      <c r="AM38" s="41">
        <v>39.582407818747221</v>
      </c>
      <c r="AN38" s="38">
        <v>29.85280588776449</v>
      </c>
      <c r="AO38" s="38">
        <v>32.913043478260867</v>
      </c>
      <c r="AP38" s="38">
        <v>33.44753747323341</v>
      </c>
      <c r="AQ38" s="38">
        <v>28.016032064128254</v>
      </c>
      <c r="AR38" s="38">
        <v>34.950071326676174</v>
      </c>
      <c r="AS38" s="38">
        <v>46</v>
      </c>
      <c r="AT38" s="38">
        <v>40.181268882175225</v>
      </c>
      <c r="AU38" s="38">
        <v>38.040665434380777</v>
      </c>
      <c r="AV38" s="38">
        <v>37.735849056603776</v>
      </c>
      <c r="AW38" s="38">
        <v>36.018099547511312</v>
      </c>
      <c r="AX38" s="37">
        <v>16.634980988593156</v>
      </c>
      <c r="AY38" s="41">
        <v>2.6858513189448439</v>
      </c>
      <c r="AZ38" s="41">
        <v>3.9545229856648545</v>
      </c>
      <c r="BA38" s="41">
        <v>4.3670048522276135</v>
      </c>
      <c r="BB38" s="41">
        <v>6.5208245687841826</v>
      </c>
      <c r="BC38" s="41">
        <v>4.1314971123944915</v>
      </c>
      <c r="BD38" s="38">
        <v>3.2658693652253912</v>
      </c>
      <c r="BE38" s="38">
        <v>39.826086956521742</v>
      </c>
      <c r="BF38" s="38">
        <v>42.312633832976445</v>
      </c>
      <c r="BG38" s="38">
        <v>41.482965931863731</v>
      </c>
      <c r="BH38" s="38">
        <v>42.831669044222537</v>
      </c>
      <c r="BI38" s="38">
        <v>36</v>
      </c>
      <c r="BJ38" s="38">
        <v>37.046827794561935</v>
      </c>
      <c r="BK38" s="38">
        <v>47.024029574861373</v>
      </c>
      <c r="BL38" s="38">
        <v>39.776665383134386</v>
      </c>
      <c r="BM38" s="38">
        <v>43.438914027149323</v>
      </c>
      <c r="BN38" s="37">
        <v>33.840304182509506</v>
      </c>
      <c r="BO38" s="41">
        <v>40.095923261390887</v>
      </c>
      <c r="BP38" s="41">
        <v>32.328225407810187</v>
      </c>
      <c r="BQ38" s="41">
        <v>39.082487869430963</v>
      </c>
      <c r="BR38" s="41">
        <v>42.490534286916279</v>
      </c>
      <c r="BS38" s="41">
        <v>43.758329631274989</v>
      </c>
      <c r="BT38" s="38">
        <v>44.11223551057958</v>
      </c>
      <c r="BU38" s="38">
        <v>49.434782608695656</v>
      </c>
      <c r="BV38" s="38">
        <v>58.972162740899357</v>
      </c>
      <c r="BW38" s="38">
        <v>64.488977955911821</v>
      </c>
      <c r="BX38" s="38">
        <v>52.888730385164052</v>
      </c>
      <c r="BY38" s="38">
        <v>47</v>
      </c>
      <c r="BZ38" s="38">
        <v>45.883685800604226</v>
      </c>
      <c r="CA38" s="38">
        <v>49.611829944547139</v>
      </c>
      <c r="CB38" s="38">
        <v>51.675009626492105</v>
      </c>
      <c r="CC38" s="38">
        <v>59.592760180995477</v>
      </c>
      <c r="CD38" s="37">
        <v>24.096958174904941</v>
      </c>
      <c r="CE38" s="41">
        <v>25.03597122302158</v>
      </c>
      <c r="CF38" s="41">
        <v>28.966880869995055</v>
      </c>
      <c r="CG38" s="41">
        <v>24.349360388178209</v>
      </c>
      <c r="CH38" s="41">
        <v>30.500631047538914</v>
      </c>
      <c r="CI38" s="41">
        <v>37.538871612616617</v>
      </c>
      <c r="CJ38" s="38">
        <v>27.782888684452622</v>
      </c>
      <c r="CK38" s="38">
        <v>28.521739130434781</v>
      </c>
      <c r="CL38" s="38">
        <v>24.796573875802999</v>
      </c>
      <c r="CM38" s="38">
        <v>23.366733466933866</v>
      </c>
      <c r="CN38" s="38">
        <v>27.567760342368047</v>
      </c>
      <c r="CO38" s="38">
        <v>26</v>
      </c>
      <c r="CP38" s="38">
        <v>26.510574018126889</v>
      </c>
      <c r="CQ38" s="38">
        <v>33.234750462107208</v>
      </c>
      <c r="CR38" s="38">
        <v>32.113977666538311</v>
      </c>
      <c r="CS38" s="38">
        <v>28.371040723981899</v>
      </c>
      <c r="CT38" s="37">
        <v>2162.7657393850659</v>
      </c>
      <c r="CU38" s="41">
        <v>2092.4664224664225</v>
      </c>
      <c r="CV38" s="41">
        <v>2767.244201909959</v>
      </c>
      <c r="CW38" s="41">
        <v>3027.1109725685787</v>
      </c>
      <c r="CX38" s="41">
        <v>3117.0522222222221</v>
      </c>
      <c r="CY38" s="41">
        <v>2513.7239057239058</v>
      </c>
      <c r="CZ38" s="38">
        <v>3057.2388289676423</v>
      </c>
      <c r="DA38" s="38">
        <v>3032.5059445178335</v>
      </c>
      <c r="DB38" s="38">
        <v>3169.0320102432779</v>
      </c>
      <c r="DC38" s="38">
        <v>3909.7095851216022</v>
      </c>
      <c r="DD38" s="38">
        <v>4492.1336734693878</v>
      </c>
      <c r="DE38" s="38">
        <v>4042</v>
      </c>
      <c r="DF38" s="38">
        <v>4306.7321428571431</v>
      </c>
      <c r="DG38" s="38">
        <v>4237.2798833819243</v>
      </c>
      <c r="DH38" s="38">
        <v>4272.1561224489797</v>
      </c>
      <c r="DI38" s="38">
        <v>4202.88567839196</v>
      </c>
      <c r="DJ38" s="37">
        <v>941.69142857142856</v>
      </c>
      <c r="DK38" s="41">
        <v>1666.6785714285713</v>
      </c>
      <c r="DL38" s="41">
        <v>1440.425</v>
      </c>
      <c r="DM38" s="41">
        <v>1242.5555555555557</v>
      </c>
      <c r="DN38" s="41">
        <v>1465.316129032258</v>
      </c>
      <c r="DO38" s="41">
        <v>1145.3655913978494</v>
      </c>
      <c r="DP38" s="38">
        <v>1123.2253521126761</v>
      </c>
      <c r="DQ38" s="38">
        <v>1518.0644104803494</v>
      </c>
      <c r="DR38" s="38">
        <v>1849.669028340081</v>
      </c>
      <c r="DS38" s="38">
        <v>2075.7227053140095</v>
      </c>
      <c r="DT38" s="38">
        <v>2017.2905911740218</v>
      </c>
      <c r="DU38" s="38">
        <v>1972</v>
      </c>
      <c r="DV38" s="38">
        <v>2105.6024464831803</v>
      </c>
      <c r="DW38" s="38">
        <v>2217.9292452830186</v>
      </c>
      <c r="DX38" s="38">
        <v>2094.1781219748304</v>
      </c>
      <c r="DY38" s="38">
        <v>2244.5791666666669</v>
      </c>
      <c r="DZ38" s="37">
        <v>1336.5730337078651</v>
      </c>
      <c r="EA38" s="41">
        <v>1466.651913875598</v>
      </c>
      <c r="EB38" s="41">
        <v>1447.0764525993884</v>
      </c>
      <c r="EC38" s="51">
        <v>1726.4390519187359</v>
      </c>
      <c r="ED38" s="41">
        <v>1994.380198019802</v>
      </c>
      <c r="EE38" s="41">
        <v>2011.6131979695431</v>
      </c>
      <c r="EF38" s="38">
        <v>2219.9614181439001</v>
      </c>
      <c r="EG38" s="38">
        <v>2031.4423922603341</v>
      </c>
      <c r="EH38" s="38">
        <v>2028.9832970225127</v>
      </c>
      <c r="EI38" s="38">
        <v>2597.4188937228091</v>
      </c>
      <c r="EJ38" s="38">
        <v>2672.9055967633176</v>
      </c>
      <c r="EK38" s="38">
        <v>2802</v>
      </c>
      <c r="EL38" s="38">
        <v>3122.0790123456791</v>
      </c>
      <c r="EM38" s="38">
        <v>3114.312220566319</v>
      </c>
      <c r="EN38" s="38">
        <v>3017.7026825633384</v>
      </c>
      <c r="EO38" s="38">
        <v>3178.378132118451</v>
      </c>
      <c r="EP38" s="37">
        <v>2314.956607495069</v>
      </c>
      <c r="EQ38" s="41">
        <v>2447.7260536398467</v>
      </c>
      <c r="ER38" s="41">
        <v>2137.0221843003415</v>
      </c>
      <c r="ES38" s="41">
        <v>2650.4365942028985</v>
      </c>
      <c r="ET38" s="41">
        <v>2750.3158620689655</v>
      </c>
      <c r="EU38" s="41">
        <v>2348.9893491124262</v>
      </c>
      <c r="EV38" s="38">
        <v>2646.7350993377481</v>
      </c>
      <c r="EW38" s="38">
        <v>2732.7835365853657</v>
      </c>
      <c r="EX38" s="38">
        <v>3156.3920552677027</v>
      </c>
      <c r="EY38" s="38">
        <v>3990.8404802744426</v>
      </c>
      <c r="EZ38" s="38">
        <v>4190.2289780077617</v>
      </c>
      <c r="FA38" s="38">
        <v>4102</v>
      </c>
      <c r="FB38" s="38">
        <v>3930.7008547008545</v>
      </c>
      <c r="FC38" s="38">
        <v>4082.0100111234706</v>
      </c>
      <c r="FD38" s="38">
        <v>4285.3453237410076</v>
      </c>
      <c r="FE38" s="38">
        <v>4182.4912280701756</v>
      </c>
    </row>
    <row r="39" spans="1:161" x14ac:dyDescent="0.2">
      <c r="A39" s="54" t="s">
        <v>95</v>
      </c>
      <c r="B39" s="124">
        <f t="shared" ref="B39:E39" si="20">MEDIAN(B41:B52)</f>
        <v>14.462693268621793</v>
      </c>
      <c r="C39" s="124">
        <f t="shared" si="20"/>
        <v>12.214110200433151</v>
      </c>
      <c r="D39" s="124">
        <f t="shared" si="20"/>
        <v>13.463606656219113</v>
      </c>
      <c r="E39" s="124">
        <f t="shared" si="20"/>
        <v>13.106681077384673</v>
      </c>
      <c r="F39" s="27">
        <v>10.836934822855039</v>
      </c>
      <c r="G39" s="27">
        <v>10.645497234764889</v>
      </c>
      <c r="H39" s="124">
        <f t="shared" ref="H39:J39" si="21">MEDIAN(H41:H52)</f>
        <v>12.67130615664469</v>
      </c>
      <c r="I39" s="124">
        <f t="shared" si="21"/>
        <v>12.326451740387718</v>
      </c>
      <c r="J39" s="124">
        <f t="shared" si="21"/>
        <v>11.995515368454315</v>
      </c>
      <c r="K39" s="27">
        <v>10.918713190942107</v>
      </c>
      <c r="L39" s="27">
        <v>11.592113142334846</v>
      </c>
      <c r="M39" s="27">
        <v>11</v>
      </c>
      <c r="N39" s="27">
        <v>10.321824893714176</v>
      </c>
      <c r="O39" s="27">
        <v>10.281874156919223</v>
      </c>
      <c r="P39" s="27">
        <v>10.137456473667525</v>
      </c>
      <c r="Q39" s="27">
        <v>10.005727265667469</v>
      </c>
      <c r="R39" s="129">
        <f t="shared" ref="R39:U39" si="22">MEDIAN(R41:R52)</f>
        <v>64.362028600181119</v>
      </c>
      <c r="S39" s="124">
        <f t="shared" si="22"/>
        <v>67.07583689102745</v>
      </c>
      <c r="T39" s="124">
        <f t="shared" si="22"/>
        <v>70.316871087016153</v>
      </c>
      <c r="U39" s="124">
        <f t="shared" si="22"/>
        <v>68.410100336138314</v>
      </c>
      <c r="V39" s="27">
        <v>62.797324601128679</v>
      </c>
      <c r="W39" s="27">
        <v>64.182941903584663</v>
      </c>
      <c r="X39" s="124">
        <f t="shared" ref="X39:Z39" si="23">MEDIAN(X41:X52)</f>
        <v>71.220577459198211</v>
      </c>
      <c r="Y39" s="124">
        <f t="shared" si="23"/>
        <v>69.720476331739036</v>
      </c>
      <c r="Z39" s="124">
        <f t="shared" si="23"/>
        <v>73.548607935827306</v>
      </c>
      <c r="AA39" s="27">
        <v>71.198501872659179</v>
      </c>
      <c r="AB39" s="27">
        <v>75.267322438403241</v>
      </c>
      <c r="AC39" s="27">
        <v>78</v>
      </c>
      <c r="AD39" s="27">
        <v>80.425388291877368</v>
      </c>
      <c r="AE39" s="27">
        <v>80.597658618297274</v>
      </c>
      <c r="AF39" s="130">
        <v>80.811418605718472</v>
      </c>
      <c r="AG39" s="146">
        <v>79.968123072658599</v>
      </c>
      <c r="AH39" s="124">
        <f t="shared" ref="AH39:AK39" si="24">MEDIAN(AH41:AH52)</f>
        <v>35.622447627994973</v>
      </c>
      <c r="AI39" s="124">
        <f t="shared" si="24"/>
        <v>35.04952743371927</v>
      </c>
      <c r="AJ39" s="124">
        <f t="shared" si="24"/>
        <v>38.249289642334986</v>
      </c>
      <c r="AK39" s="124">
        <f t="shared" si="24"/>
        <v>39.958604529603448</v>
      </c>
      <c r="AL39" s="27">
        <v>36.386121368355049</v>
      </c>
      <c r="AM39" s="27">
        <v>36.609570898816877</v>
      </c>
      <c r="AN39" s="124">
        <f t="shared" ref="AN39:AP39" si="25">MEDIAN(AN41:AN52)</f>
        <v>38.165417566763438</v>
      </c>
      <c r="AO39" s="124">
        <f t="shared" si="25"/>
        <v>36.842124103499629</v>
      </c>
      <c r="AP39" s="124">
        <f t="shared" si="25"/>
        <v>39.466112135756617</v>
      </c>
      <c r="AQ39" s="27">
        <v>41.389642257522922</v>
      </c>
      <c r="AR39" s="27">
        <v>50.735936031672779</v>
      </c>
      <c r="AS39" s="27">
        <v>57</v>
      </c>
      <c r="AT39" s="27">
        <v>58.340515552769723</v>
      </c>
      <c r="AU39" s="27">
        <v>56.334418811058114</v>
      </c>
      <c r="AV39" s="27">
        <v>55.385745100738902</v>
      </c>
      <c r="AW39" s="130">
        <v>53.669658016007759</v>
      </c>
      <c r="AX39" s="124">
        <f t="shared" ref="AX39:BA39" si="26">MEDIAN(AX41:AX52)</f>
        <v>17.064222226901144</v>
      </c>
      <c r="AY39" s="124">
        <f t="shared" si="26"/>
        <v>21.603037808777586</v>
      </c>
      <c r="AZ39" s="124">
        <f t="shared" si="26"/>
        <v>24.3343887251214</v>
      </c>
      <c r="BA39" s="124">
        <f t="shared" si="26"/>
        <v>22.60042125804328</v>
      </c>
      <c r="BB39" s="27">
        <v>25.707517592141016</v>
      </c>
      <c r="BC39" s="27">
        <v>26.656542468656191</v>
      </c>
      <c r="BD39" s="124">
        <f t="shared" ref="BD39:BF39" si="27">MEDIAN(BD41:BD52)</f>
        <v>26.79958811062172</v>
      </c>
      <c r="BE39" s="124">
        <f t="shared" si="27"/>
        <v>27.098827605779853</v>
      </c>
      <c r="BF39" s="124">
        <f t="shared" si="27"/>
        <v>26.395830455178402</v>
      </c>
      <c r="BG39" s="27">
        <v>27.84256748030479</v>
      </c>
      <c r="BH39" s="27">
        <v>19.811053219824398</v>
      </c>
      <c r="BI39" s="27">
        <v>19</v>
      </c>
      <c r="BJ39" s="27">
        <v>21.151887366727138</v>
      </c>
      <c r="BK39" s="27">
        <v>21.705595939771612</v>
      </c>
      <c r="BL39" s="27">
        <v>23.024724139965773</v>
      </c>
      <c r="BM39" s="130">
        <v>24.034510238730466</v>
      </c>
      <c r="BN39" s="124">
        <f t="shared" ref="BN39:BQ39" si="28">MEDIAN(BN41:BN52)</f>
        <v>16.796997493973436</v>
      </c>
      <c r="BO39" s="124">
        <f t="shared" si="28"/>
        <v>15.503479105048687</v>
      </c>
      <c r="BP39" s="124">
        <f t="shared" si="28"/>
        <v>16.470410200270461</v>
      </c>
      <c r="BQ39" s="124">
        <f t="shared" si="28"/>
        <v>15.143003104131804</v>
      </c>
      <c r="BR39" s="27">
        <v>12.89068487424232</v>
      </c>
      <c r="BS39" s="27">
        <v>13.72488080522691</v>
      </c>
      <c r="BT39" s="124">
        <f t="shared" ref="BT39:BV39" si="29">MEDIAN(BT41:BT52)</f>
        <v>12.210854830527017</v>
      </c>
      <c r="BU39" s="124">
        <f t="shared" si="29"/>
        <v>12.821674590766783</v>
      </c>
      <c r="BV39" s="124">
        <f t="shared" si="29"/>
        <v>12.482390856463256</v>
      </c>
      <c r="BW39" s="27">
        <v>15.568255198243575</v>
      </c>
      <c r="BX39" s="27">
        <v>13.012750293317913</v>
      </c>
      <c r="BY39" s="27">
        <v>13</v>
      </c>
      <c r="BZ39" s="27">
        <v>14.71802506042105</v>
      </c>
      <c r="CA39" s="27">
        <v>16.550930989868178</v>
      </c>
      <c r="CB39" s="27">
        <v>17.877959389731384</v>
      </c>
      <c r="CC39" s="130">
        <v>18.805308201379024</v>
      </c>
      <c r="CD39" s="124">
        <f t="shared" ref="CD39:CG39" si="30">MEDIAN(CD41:CD52)</f>
        <v>29.462835615677157</v>
      </c>
      <c r="CE39" s="124">
        <f t="shared" si="30"/>
        <v>30.688186419683362</v>
      </c>
      <c r="CF39" s="124">
        <f t="shared" si="30"/>
        <v>33.218224809572362</v>
      </c>
      <c r="CG39" s="124">
        <f t="shared" si="30"/>
        <v>33.618993563200362</v>
      </c>
      <c r="CH39" s="27">
        <v>28.026196613948301</v>
      </c>
      <c r="CI39" s="27">
        <v>29.515098004591206</v>
      </c>
      <c r="CJ39" s="124">
        <f t="shared" ref="CJ39:CL39" si="31">MEDIAN(CJ41:CJ52)</f>
        <v>39.050301315898167</v>
      </c>
      <c r="CK39" s="124">
        <f t="shared" si="31"/>
        <v>41.088085745134649</v>
      </c>
      <c r="CL39" s="124">
        <f t="shared" si="31"/>
        <v>43.595062615578371</v>
      </c>
      <c r="CM39" s="27">
        <v>35.611520082655304</v>
      </c>
      <c r="CN39" s="27">
        <v>39.769460461857555</v>
      </c>
      <c r="CO39" s="27">
        <v>42</v>
      </c>
      <c r="CP39" s="27">
        <v>43.38864144552462</v>
      </c>
      <c r="CQ39" s="27">
        <v>42.711152502328254</v>
      </c>
      <c r="CR39" s="27">
        <v>40.130340997751155</v>
      </c>
      <c r="CS39" s="27">
        <v>38.346557638335469</v>
      </c>
      <c r="CT39" s="129">
        <f t="shared" ref="CT39:CW39" si="32">MEDIAN(CT41:CT52)</f>
        <v>1900.7841742322184</v>
      </c>
      <c r="CU39" s="124">
        <f t="shared" si="32"/>
        <v>2187.2593557093473</v>
      </c>
      <c r="CV39" s="124">
        <f t="shared" si="32"/>
        <v>2366.7986736670164</v>
      </c>
      <c r="CW39" s="124">
        <f t="shared" si="32"/>
        <v>2548.3337284964791</v>
      </c>
      <c r="CX39" s="27">
        <v>2625.7902345619914</v>
      </c>
      <c r="CY39" s="27">
        <v>2653.7383368705382</v>
      </c>
      <c r="CZ39" s="124">
        <f t="shared" ref="CZ39:DB39" si="33">MEDIAN(CZ41:CZ52)</f>
        <v>2676.2430370196225</v>
      </c>
      <c r="DA39" s="124">
        <f t="shared" si="33"/>
        <v>2803.7547331223004</v>
      </c>
      <c r="DB39" s="124">
        <f t="shared" si="33"/>
        <v>2910.2226960368243</v>
      </c>
      <c r="DC39" s="27">
        <v>3434.283964677983</v>
      </c>
      <c r="DD39" s="27">
        <v>4348.961344979889</v>
      </c>
      <c r="DE39" s="27">
        <v>4397</v>
      </c>
      <c r="DF39" s="27">
        <v>4183.4711667596439</v>
      </c>
      <c r="DG39" s="27">
        <v>4271.8494618883833</v>
      </c>
      <c r="DH39" s="27">
        <v>4331.8548700222545</v>
      </c>
      <c r="DI39" s="27">
        <v>4388.5734557380438</v>
      </c>
      <c r="DJ39" s="129">
        <f t="shared" ref="DJ39:DM39" si="34">MEDIAN(DJ41:DJ52)</f>
        <v>959.44559774538266</v>
      </c>
      <c r="DK39" s="124">
        <f t="shared" si="34"/>
        <v>1061.3444400110657</v>
      </c>
      <c r="DL39" s="124">
        <f t="shared" si="34"/>
        <v>1096.2015995657932</v>
      </c>
      <c r="DM39" s="124">
        <f t="shared" si="34"/>
        <v>1203.0689453662494</v>
      </c>
      <c r="DN39" s="27">
        <v>1168.2251070518728</v>
      </c>
      <c r="DO39" s="27">
        <v>1166.8502345054187</v>
      </c>
      <c r="DP39" s="124">
        <f t="shared" ref="DP39:DR39" si="35">MEDIAN(DP41:DP52)</f>
        <v>1224.9053614690588</v>
      </c>
      <c r="DQ39" s="124">
        <f t="shared" si="35"/>
        <v>1483.5567280378491</v>
      </c>
      <c r="DR39" s="124">
        <f t="shared" si="35"/>
        <v>1331.4902215423363</v>
      </c>
      <c r="DS39" s="27">
        <v>1517.3107359046317</v>
      </c>
      <c r="DT39" s="27">
        <v>1527.4466992253283</v>
      </c>
      <c r="DU39" s="27">
        <v>1380</v>
      </c>
      <c r="DV39" s="27">
        <v>1376.2511468870209</v>
      </c>
      <c r="DW39" s="27">
        <v>1510.7913439110778</v>
      </c>
      <c r="DX39" s="27">
        <v>1615.7230480095677</v>
      </c>
      <c r="DY39" s="130">
        <v>1787.2124383703831</v>
      </c>
      <c r="DZ39" s="124">
        <f t="shared" ref="DZ39:EC39" si="36">MEDIAN(DZ41:DZ52)</f>
        <v>902.66743389447402</v>
      </c>
      <c r="EA39" s="124">
        <f t="shared" si="36"/>
        <v>939.64980133633412</v>
      </c>
      <c r="EB39" s="124">
        <f t="shared" si="36"/>
        <v>985.66274969232222</v>
      </c>
      <c r="EC39" s="124">
        <f t="shared" si="36"/>
        <v>1000.2274329138031</v>
      </c>
      <c r="ED39" s="27">
        <v>1087.9541671170684</v>
      </c>
      <c r="EE39" s="27">
        <v>1166.0676238999538</v>
      </c>
      <c r="EF39" s="124">
        <f t="shared" ref="EF39:EH39" si="37">MEDIAN(EF41:EF52)</f>
        <v>1051.5044864849453</v>
      </c>
      <c r="EG39" s="124">
        <f t="shared" si="37"/>
        <v>1164.4101594726594</v>
      </c>
      <c r="EH39" s="124">
        <f t="shared" si="37"/>
        <v>1206.2367824233763</v>
      </c>
      <c r="EI39" s="27">
        <v>1581.7715376000663</v>
      </c>
      <c r="EJ39" s="27">
        <v>1561.5364498760789</v>
      </c>
      <c r="EK39" s="27">
        <v>1687</v>
      </c>
      <c r="EL39" s="27">
        <v>1765.8569205569206</v>
      </c>
      <c r="EM39" s="27">
        <v>1839.6188066465256</v>
      </c>
      <c r="EN39" s="27">
        <v>1928.5782602317736</v>
      </c>
      <c r="EO39" s="130">
        <v>2007.7948188819694</v>
      </c>
      <c r="EP39" s="124">
        <f t="shared" ref="EP39:ES39" si="38">MEDIAN(EP41:EP52)</f>
        <v>2573.2169591478514</v>
      </c>
      <c r="EQ39" s="124">
        <f t="shared" si="38"/>
        <v>2624.8584465333861</v>
      </c>
      <c r="ER39" s="124">
        <f t="shared" si="38"/>
        <v>2752.1401219672316</v>
      </c>
      <c r="ES39" s="124">
        <f t="shared" si="38"/>
        <v>2521.1627318762412</v>
      </c>
      <c r="ET39" s="27">
        <v>2884.3579525679907</v>
      </c>
      <c r="EU39" s="27">
        <v>2987.1009428995358</v>
      </c>
      <c r="EV39" s="124">
        <f t="shared" ref="EV39:EW39" si="39">MEDIAN(EV41:EV52)</f>
        <v>2966.287025753757</v>
      </c>
      <c r="EW39" s="124">
        <f t="shared" si="39"/>
        <v>2915.0921272885685</v>
      </c>
      <c r="EX39" s="124">
        <f>MEDIAN(EX41:EX52)</f>
        <v>3543.6900978325016</v>
      </c>
      <c r="EY39" s="27">
        <v>4523.6509392906364</v>
      </c>
      <c r="EZ39" s="27">
        <v>5004.648201227611</v>
      </c>
      <c r="FA39" s="27">
        <v>5179</v>
      </c>
      <c r="FB39" s="27">
        <v>5040.4619669398526</v>
      </c>
      <c r="FC39" s="27">
        <v>5083.592194222495</v>
      </c>
      <c r="FD39" s="27">
        <v>4873.9676349496795</v>
      </c>
      <c r="FE39" s="27">
        <v>4794.7226579441958</v>
      </c>
    </row>
    <row r="40" spans="1:161" x14ac:dyDescent="0.2">
      <c r="A40" s="54"/>
      <c r="B40" s="5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54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54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54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54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54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54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54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54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54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</row>
    <row r="41" spans="1:161" x14ac:dyDescent="0.2">
      <c r="A41" s="35" t="s">
        <v>39</v>
      </c>
      <c r="B41" s="35">
        <v>8.3263964290022923</v>
      </c>
      <c r="C41" s="40">
        <v>8.2188110322488441</v>
      </c>
      <c r="D41" s="40">
        <v>8.3741054476413037</v>
      </c>
      <c r="E41" s="40">
        <v>8.3731679100233318</v>
      </c>
      <c r="F41" s="40">
        <v>8.2384931652412252</v>
      </c>
      <c r="G41" s="40">
        <v>7.7534890010569804</v>
      </c>
      <c r="H41" s="36">
        <v>8.0530857963153153</v>
      </c>
      <c r="I41" s="36">
        <v>7.702473475996098</v>
      </c>
      <c r="J41" s="36">
        <v>8.2405056732811772</v>
      </c>
      <c r="K41" s="36">
        <v>8.2173715834448622</v>
      </c>
      <c r="L41" s="36">
        <v>8.6414351345438636</v>
      </c>
      <c r="M41" s="36">
        <v>9</v>
      </c>
      <c r="N41" s="36">
        <v>8.6049564634963165</v>
      </c>
      <c r="O41" s="36">
        <v>8.8124773506536958</v>
      </c>
      <c r="P41" s="36">
        <v>8.7451941670268667</v>
      </c>
      <c r="Q41" s="36">
        <v>8.7381211655985389</v>
      </c>
      <c r="R41" s="35">
        <v>38.653240120259355</v>
      </c>
      <c r="S41" s="40">
        <v>41.103383322466129</v>
      </c>
      <c r="T41" s="40">
        <v>43.70321924278759</v>
      </c>
      <c r="U41" s="40">
        <v>42.400848215764888</v>
      </c>
      <c r="V41" s="40">
        <v>42.547210371399281</v>
      </c>
      <c r="W41" s="40">
        <v>44.331731624844281</v>
      </c>
      <c r="X41" s="36">
        <v>48.224476854787575</v>
      </c>
      <c r="Y41" s="36">
        <v>44.056151817877961</v>
      </c>
      <c r="Z41" s="36">
        <v>49.533689615424919</v>
      </c>
      <c r="AA41" s="36">
        <v>52.826331391188795</v>
      </c>
      <c r="AB41" s="36">
        <v>61.868595539481618</v>
      </c>
      <c r="AC41" s="36">
        <v>65</v>
      </c>
      <c r="AD41" s="36">
        <v>69.55601220499409</v>
      </c>
      <c r="AE41" s="36">
        <v>69.126625122576158</v>
      </c>
      <c r="AF41" s="36">
        <v>69.463141807303359</v>
      </c>
      <c r="AG41" s="36">
        <v>68.061561510436178</v>
      </c>
      <c r="AH41" s="35">
        <v>22.809432390335786</v>
      </c>
      <c r="AI41" s="40">
        <v>27.023110917916394</v>
      </c>
      <c r="AJ41" s="40">
        <v>28.809679529103988</v>
      </c>
      <c r="AK41" s="40">
        <v>28.610715350717335</v>
      </c>
      <c r="AL41" s="40">
        <v>28.369216522803185</v>
      </c>
      <c r="AM41" s="40">
        <v>29.190247374977751</v>
      </c>
      <c r="AN41" s="36">
        <v>34.175297681955897</v>
      </c>
      <c r="AO41" s="36">
        <v>28.37300850447506</v>
      </c>
      <c r="AP41" s="36">
        <v>34.632715079115584</v>
      </c>
      <c r="AQ41" s="36">
        <v>36.341953729258236</v>
      </c>
      <c r="AR41" s="36">
        <v>45.367691380349605</v>
      </c>
      <c r="AS41" s="36">
        <v>51</v>
      </c>
      <c r="AT41" s="36">
        <v>53.87633102932935</v>
      </c>
      <c r="AU41" s="36">
        <v>51.507291304210291</v>
      </c>
      <c r="AV41" s="36">
        <v>50.921861281826168</v>
      </c>
      <c r="AW41" s="36">
        <v>23.739316966869829</v>
      </c>
      <c r="AX41" s="35">
        <v>21.950954468069693</v>
      </c>
      <c r="AY41" s="40">
        <v>25.556038542345867</v>
      </c>
      <c r="AZ41" s="40">
        <v>25.713974275125356</v>
      </c>
      <c r="BA41" s="40">
        <v>21.834929260130544</v>
      </c>
      <c r="BB41" s="40">
        <v>21.622515461189934</v>
      </c>
      <c r="BC41" s="40">
        <v>24.837159636946076</v>
      </c>
      <c r="BD41" s="36">
        <v>28.175861340097232</v>
      </c>
      <c r="BE41" s="36">
        <v>27.088052883722657</v>
      </c>
      <c r="BF41" s="36">
        <v>29.15924412309197</v>
      </c>
      <c r="BG41" s="36">
        <v>27.523936079593852</v>
      </c>
      <c r="BH41" s="36">
        <v>24.72875226039783</v>
      </c>
      <c r="BI41" s="36">
        <v>24</v>
      </c>
      <c r="BJ41" s="36">
        <v>25.888909645681551</v>
      </c>
      <c r="BK41" s="36">
        <v>24.527884098313983</v>
      </c>
      <c r="BL41" s="36">
        <v>24.527688355607584</v>
      </c>
      <c r="BM41" s="36">
        <v>23.739316966869829</v>
      </c>
      <c r="BN41" s="35">
        <v>8.5232006375194693</v>
      </c>
      <c r="BO41" s="40">
        <v>9.7333912917481715</v>
      </c>
      <c r="BP41" s="40">
        <v>9.9847394811423591</v>
      </c>
      <c r="BQ41" s="40">
        <v>9.5656207547794967</v>
      </c>
      <c r="BR41" s="40">
        <v>9.2204914508714495</v>
      </c>
      <c r="BS41" s="40">
        <v>9.1617725573945545</v>
      </c>
      <c r="BT41" s="36">
        <v>9.8886775170858883</v>
      </c>
      <c r="BU41" s="36">
        <v>11.278642254985701</v>
      </c>
      <c r="BV41" s="36">
        <v>11.264801425128367</v>
      </c>
      <c r="BW41" s="36">
        <v>12.143514259429624</v>
      </c>
      <c r="BX41" s="36">
        <v>10.355635925256177</v>
      </c>
      <c r="BY41" s="36">
        <v>10</v>
      </c>
      <c r="BZ41" s="36">
        <v>12.310853726882122</v>
      </c>
      <c r="CA41" s="36">
        <v>12.982001075506911</v>
      </c>
      <c r="CB41" s="36">
        <v>13.315774070822359</v>
      </c>
      <c r="CC41" s="36">
        <v>12.765160543430149</v>
      </c>
      <c r="CD41" s="35">
        <v>4.8936863838881441</v>
      </c>
      <c r="CE41" s="40">
        <v>6.5782800840397018</v>
      </c>
      <c r="CF41" s="40">
        <v>7.6447932563040473</v>
      </c>
      <c r="CG41" s="40">
        <v>5.9706437825121768</v>
      </c>
      <c r="CH41" s="40">
        <v>7.0013559546251285</v>
      </c>
      <c r="CI41" s="40">
        <v>8.9695675387079543</v>
      </c>
      <c r="CJ41" s="36">
        <v>9.3672937363489037</v>
      </c>
      <c r="CK41" s="36">
        <v>9.6631633676235751</v>
      </c>
      <c r="CL41" s="36">
        <v>10.580180935415138</v>
      </c>
      <c r="CM41" s="36">
        <v>11.584721796313332</v>
      </c>
      <c r="CN41" s="36">
        <v>14.074743821579263</v>
      </c>
      <c r="CO41" s="36">
        <v>15</v>
      </c>
      <c r="CP41" s="36">
        <v>17.712809016750732</v>
      </c>
      <c r="CQ41" s="36">
        <v>20.811058741656911</v>
      </c>
      <c r="CR41" s="36">
        <v>19.055051539687184</v>
      </c>
      <c r="CS41" s="36">
        <v>23.419251591814501</v>
      </c>
      <c r="CT41" s="35">
        <v>1901.0120692393202</v>
      </c>
      <c r="CU41" s="40">
        <v>2023.1517426273458</v>
      </c>
      <c r="CV41" s="40">
        <v>2246.421364610922</v>
      </c>
      <c r="CW41" s="40">
        <v>2452.4935726693689</v>
      </c>
      <c r="CX41" s="40">
        <v>2674.4736535322918</v>
      </c>
      <c r="CY41" s="40">
        <v>2670.9732959395196</v>
      </c>
      <c r="CZ41" s="36">
        <v>2653.1131842078134</v>
      </c>
      <c r="DA41" s="36">
        <v>2745.6964659685864</v>
      </c>
      <c r="DB41" s="36">
        <v>2829.0059505799295</v>
      </c>
      <c r="DC41" s="36">
        <v>3383.0156572285769</v>
      </c>
      <c r="DD41" s="36">
        <v>4215.022055404238</v>
      </c>
      <c r="DE41" s="36">
        <v>4357</v>
      </c>
      <c r="DF41" s="36">
        <v>4225.6549352750808</v>
      </c>
      <c r="DG41" s="36">
        <v>4197.7711723883804</v>
      </c>
      <c r="DH41" s="36">
        <v>4379.1531928480208</v>
      </c>
      <c r="DI41" s="36">
        <v>4482.2379941083782</v>
      </c>
      <c r="DJ41" s="35">
        <v>1081.4760726072607</v>
      </c>
      <c r="DK41" s="40">
        <v>1241.9783132530119</v>
      </c>
      <c r="DL41" s="40">
        <v>1295.2166172106824</v>
      </c>
      <c r="DM41" s="40">
        <v>1160.9877086494689</v>
      </c>
      <c r="DN41" s="40">
        <v>1073.2583358825329</v>
      </c>
      <c r="DO41" s="40">
        <v>1110.5948695901404</v>
      </c>
      <c r="DP41" s="36">
        <v>1183.7420605151287</v>
      </c>
      <c r="DQ41" s="36">
        <v>1457.6922127776254</v>
      </c>
      <c r="DR41" s="36">
        <v>1428.3239099185434</v>
      </c>
      <c r="DS41" s="36">
        <v>1427.9138400594206</v>
      </c>
      <c r="DT41" s="36">
        <v>1456.1633150517978</v>
      </c>
      <c r="DU41" s="36">
        <v>1310</v>
      </c>
      <c r="DV41" s="36">
        <v>1228.1986770895971</v>
      </c>
      <c r="DW41" s="36">
        <v>1235.2470982718596</v>
      </c>
      <c r="DX41" s="36">
        <v>1268.7367095320164</v>
      </c>
      <c r="DY41" s="36">
        <v>1278.4049053356282</v>
      </c>
      <c r="DZ41" s="35">
        <v>1000.5201869953252</v>
      </c>
      <c r="EA41" s="40">
        <v>1021.2032005954596</v>
      </c>
      <c r="EB41" s="40">
        <v>1020.2711062590976</v>
      </c>
      <c r="EC41" s="50">
        <v>1207.9324558365086</v>
      </c>
      <c r="ED41" s="40">
        <v>1359.2030129124821</v>
      </c>
      <c r="EE41" s="40">
        <v>1398.1072261072261</v>
      </c>
      <c r="EF41" s="36">
        <v>1480.8254364089776</v>
      </c>
      <c r="EG41" s="36">
        <v>1634.5670069147184</v>
      </c>
      <c r="EH41" s="36">
        <v>1672.841550387597</v>
      </c>
      <c r="EI41" s="36">
        <v>2122.8159371492707</v>
      </c>
      <c r="EJ41" s="36">
        <v>1973.0704307334108</v>
      </c>
      <c r="EK41" s="36">
        <v>2203</v>
      </c>
      <c r="EL41" s="36">
        <v>2053.8715225088517</v>
      </c>
      <c r="EM41" s="36">
        <v>2210.1218323586745</v>
      </c>
      <c r="EN41" s="36">
        <v>2452.8376068376069</v>
      </c>
      <c r="EO41" s="36">
        <v>2533.2461989863964</v>
      </c>
      <c r="EP41" s="35">
        <v>1827.5514433752776</v>
      </c>
      <c r="EQ41" s="40">
        <v>1764.1371145374449</v>
      </c>
      <c r="ER41" s="40">
        <v>1858.194866920152</v>
      </c>
      <c r="ES41" s="40">
        <v>1989.7480577136514</v>
      </c>
      <c r="ET41" s="40">
        <v>2203.0174775625887</v>
      </c>
      <c r="EU41" s="40">
        <v>2124.7162698412699</v>
      </c>
      <c r="EV41" s="36">
        <v>2266.731477999248</v>
      </c>
      <c r="EW41" s="36">
        <v>2507.7578785549576</v>
      </c>
      <c r="EX41" s="36">
        <v>3053.2370419280292</v>
      </c>
      <c r="EY41" s="36">
        <v>3469.4258823529412</v>
      </c>
      <c r="EZ41" s="36">
        <v>3638.7629550321199</v>
      </c>
      <c r="FA41" s="36">
        <v>3973</v>
      </c>
      <c r="FB41" s="36">
        <v>4241.4717876603972</v>
      </c>
      <c r="FC41" s="36">
        <v>4282.5102599179208</v>
      </c>
      <c r="FD41" s="36">
        <v>4342.3242320819108</v>
      </c>
      <c r="FE41" s="36">
        <v>4054.7481826112244</v>
      </c>
    </row>
    <row r="42" spans="1:161" x14ac:dyDescent="0.2">
      <c r="A42" s="35" t="s">
        <v>40</v>
      </c>
      <c r="B42" s="35">
        <v>11.194254604424883</v>
      </c>
      <c r="C42" s="40">
        <v>10.614613977896159</v>
      </c>
      <c r="D42" s="40">
        <v>10.891543306808758</v>
      </c>
      <c r="E42" s="40">
        <v>10.701444727724391</v>
      </c>
      <c r="F42" s="40">
        <v>8.7278559714538027</v>
      </c>
      <c r="G42" s="40">
        <v>7.861403391193619</v>
      </c>
      <c r="H42" s="36">
        <v>8.2865191951857842</v>
      </c>
      <c r="I42" s="36">
        <v>10.499704157925878</v>
      </c>
      <c r="J42" s="36">
        <v>9.9583507472365937</v>
      </c>
      <c r="K42" s="36">
        <v>11.96762685951416</v>
      </c>
      <c r="L42" s="36">
        <v>12.129795518011029</v>
      </c>
      <c r="M42" s="36">
        <v>13</v>
      </c>
      <c r="N42" s="36">
        <v>9.6469460267328397</v>
      </c>
      <c r="O42" s="36">
        <v>9.5359861356531201</v>
      </c>
      <c r="P42" s="36">
        <v>9.5742741830490825</v>
      </c>
      <c r="Q42" s="36">
        <v>8.7274584743366379</v>
      </c>
      <c r="R42" s="35">
        <v>65.997516556291387</v>
      </c>
      <c r="S42" s="40">
        <v>66.573033707865164</v>
      </c>
      <c r="T42" s="40">
        <v>70.225174145472209</v>
      </c>
      <c r="U42" s="40">
        <v>72.816127061698239</v>
      </c>
      <c r="V42" s="40">
        <v>67.210406772661571</v>
      </c>
      <c r="W42" s="40">
        <v>71.035805626598474</v>
      </c>
      <c r="X42" s="36">
        <v>67.752967209816944</v>
      </c>
      <c r="Y42" s="36">
        <v>72.028688524590166</v>
      </c>
      <c r="Z42" s="36">
        <v>71.316931982633875</v>
      </c>
      <c r="AA42" s="36">
        <v>65.669674541214647</v>
      </c>
      <c r="AB42" s="36">
        <v>77.861209670764921</v>
      </c>
      <c r="AC42" s="36">
        <v>85</v>
      </c>
      <c r="AD42" s="36">
        <v>81.974081652538246</v>
      </c>
      <c r="AE42" s="36">
        <v>84.008908685968819</v>
      </c>
      <c r="AF42" s="36">
        <v>83.682349741637211</v>
      </c>
      <c r="AG42" s="36">
        <v>83.058110367892979</v>
      </c>
      <c r="AH42" s="35">
        <v>39.27980132450331</v>
      </c>
      <c r="AI42" s="40">
        <v>39.213483146067418</v>
      </c>
      <c r="AJ42" s="40">
        <v>42.167503644905231</v>
      </c>
      <c r="AK42" s="40">
        <v>45.265729993891263</v>
      </c>
      <c r="AL42" s="40">
        <v>48.874664464175098</v>
      </c>
      <c r="AM42" s="40">
        <v>50.468883205456095</v>
      </c>
      <c r="AN42" s="36">
        <v>46.026956346811509</v>
      </c>
      <c r="AO42" s="36">
        <v>44.441598360655739</v>
      </c>
      <c r="AP42" s="36">
        <v>47.916063675832127</v>
      </c>
      <c r="AQ42" s="36">
        <v>54.080908445706179</v>
      </c>
      <c r="AR42" s="36">
        <v>58.824985559864672</v>
      </c>
      <c r="AS42" s="36">
        <v>71</v>
      </c>
      <c r="AT42" s="36">
        <v>72.16213582773068</v>
      </c>
      <c r="AU42" s="36">
        <v>67.946547884187083</v>
      </c>
      <c r="AV42" s="36">
        <v>65.914241682531056</v>
      </c>
      <c r="AW42" s="36">
        <v>36.642976588628763</v>
      </c>
      <c r="AX42" s="35">
        <v>25.620860927152318</v>
      </c>
      <c r="AY42" s="40">
        <v>21.816479400749063</v>
      </c>
      <c r="AZ42" s="40">
        <v>22.954803175117448</v>
      </c>
      <c r="BA42" s="40">
        <v>23.365913255956016</v>
      </c>
      <c r="BB42" s="40">
        <v>20.627710097047284</v>
      </c>
      <c r="BC42" s="40">
        <v>22.740835464620631</v>
      </c>
      <c r="BD42" s="36">
        <v>20.881110440555219</v>
      </c>
      <c r="BE42" s="36">
        <v>23.399077868852459</v>
      </c>
      <c r="BF42" s="36">
        <v>23.632416787264834</v>
      </c>
      <c r="BG42" s="36">
        <v>20.379194971104127</v>
      </c>
      <c r="BH42" s="36">
        <v>21.379651786451028</v>
      </c>
      <c r="BI42" s="36">
        <v>28</v>
      </c>
      <c r="BJ42" s="36">
        <v>30.156874208321156</v>
      </c>
      <c r="BK42" s="36">
        <v>32.249443207126951</v>
      </c>
      <c r="BL42" s="36">
        <v>33.414921584625148</v>
      </c>
      <c r="BM42" s="36">
        <v>36.642976588628763</v>
      </c>
      <c r="BN42" s="35">
        <v>20.5091059602649</v>
      </c>
      <c r="BO42" s="40">
        <v>20.074906367041198</v>
      </c>
      <c r="BP42" s="40">
        <v>19.002105945245422</v>
      </c>
      <c r="BQ42" s="40">
        <v>17.95968234575443</v>
      </c>
      <c r="BR42" s="40">
        <v>10.076398926285361</v>
      </c>
      <c r="BS42" s="40">
        <v>12.595907928388748</v>
      </c>
      <c r="BT42" s="36">
        <v>10.822772078052706</v>
      </c>
      <c r="BU42" s="36">
        <v>12.909836065573771</v>
      </c>
      <c r="BV42" s="36">
        <v>11.143270622286542</v>
      </c>
      <c r="BW42" s="36">
        <v>10.260569806346954</v>
      </c>
      <c r="BX42" s="36">
        <v>7.8801881343345164</v>
      </c>
      <c r="BY42" s="36">
        <v>7</v>
      </c>
      <c r="BZ42" s="36">
        <v>7.2493422975738087</v>
      </c>
      <c r="CA42" s="36">
        <v>9.523385300668151</v>
      </c>
      <c r="CB42" s="36">
        <v>11.204786510742453</v>
      </c>
      <c r="CC42" s="36">
        <v>12.029682274247492</v>
      </c>
      <c r="CD42" s="35">
        <v>26.572847682119203</v>
      </c>
      <c r="CE42" s="40">
        <v>30.074906367041198</v>
      </c>
      <c r="CF42" s="40">
        <v>33.711323505588851</v>
      </c>
      <c r="CG42" s="40">
        <v>33.750763591936469</v>
      </c>
      <c r="CH42" s="40">
        <v>25.831096427833987</v>
      </c>
      <c r="CI42" s="40">
        <v>27.557544757033249</v>
      </c>
      <c r="CJ42" s="36">
        <v>32.548782941058136</v>
      </c>
      <c r="CK42" s="36">
        <v>41.329405737704917</v>
      </c>
      <c r="CL42" s="36">
        <v>33.950795947901589</v>
      </c>
      <c r="CM42" s="36">
        <v>36.540606306397649</v>
      </c>
      <c r="CN42" s="36">
        <v>46.736529416618531</v>
      </c>
      <c r="CO42" s="36">
        <v>55</v>
      </c>
      <c r="CP42" s="36">
        <v>44.850433596414305</v>
      </c>
      <c r="CQ42" s="36">
        <v>43.697104677060132</v>
      </c>
      <c r="CR42" s="36">
        <v>41.365243404949688</v>
      </c>
      <c r="CS42" s="36">
        <v>40.698160535117054</v>
      </c>
      <c r="CT42" s="35">
        <v>2156.2555321390937</v>
      </c>
      <c r="CU42" s="40">
        <v>2311.4164278892072</v>
      </c>
      <c r="CV42" s="40">
        <v>2623.1671148674604</v>
      </c>
      <c r="CW42" s="40">
        <v>2761.4527665317137</v>
      </c>
      <c r="CX42" s="40">
        <v>2890.8698774820446</v>
      </c>
      <c r="CY42" s="40">
        <v>2805.0029560810813</v>
      </c>
      <c r="CZ42" s="36">
        <v>2859.4930069930069</v>
      </c>
      <c r="DA42" s="36">
        <v>2873.4472622478388</v>
      </c>
      <c r="DB42" s="36">
        <v>2961.593174267593</v>
      </c>
      <c r="DC42" s="36">
        <v>3000.4051368578926</v>
      </c>
      <c r="DD42" s="36">
        <v>4610.710758872212</v>
      </c>
      <c r="DE42" s="36">
        <v>4769</v>
      </c>
      <c r="DF42" s="36">
        <v>4049.1867404806912</v>
      </c>
      <c r="DG42" s="36">
        <v>4367.626851973253</v>
      </c>
      <c r="DH42" s="36">
        <v>4522.4153486453033</v>
      </c>
      <c r="DI42" s="36">
        <v>4599.6461287693564</v>
      </c>
      <c r="DJ42" s="35">
        <v>1476.6752827140549</v>
      </c>
      <c r="DK42" s="40">
        <v>1460.3296137339055</v>
      </c>
      <c r="DL42" s="40">
        <v>1385.9978828510939</v>
      </c>
      <c r="DM42" s="40">
        <v>1535.7418300653594</v>
      </c>
      <c r="DN42" s="40">
        <v>1365.4154154154155</v>
      </c>
      <c r="DO42" s="40">
        <v>1507.1012183692596</v>
      </c>
      <c r="DP42" s="36">
        <v>1545.3882466281311</v>
      </c>
      <c r="DQ42" s="36">
        <v>1824.9490968801313</v>
      </c>
      <c r="DR42" s="36">
        <v>1766.451928965095</v>
      </c>
      <c r="DS42" s="36">
        <v>1648.4557213930348</v>
      </c>
      <c r="DT42" s="36">
        <v>1825.5627170976456</v>
      </c>
      <c r="DU42" s="36">
        <v>1867</v>
      </c>
      <c r="DV42" s="36">
        <v>2003.0733441033926</v>
      </c>
      <c r="DW42" s="36">
        <v>2272.9906077348064</v>
      </c>
      <c r="DX42" s="36">
        <v>2584.2984264785678</v>
      </c>
      <c r="DY42" s="36">
        <v>3061.0345122646891</v>
      </c>
      <c r="DZ42" s="35">
        <v>1289.5206861755803</v>
      </c>
      <c r="EA42" s="40">
        <v>1388.6128731343283</v>
      </c>
      <c r="EB42" s="40">
        <v>1326.7544757033247</v>
      </c>
      <c r="EC42" s="50">
        <v>1459.389455782313</v>
      </c>
      <c r="ED42" s="40">
        <v>678.16803278688519</v>
      </c>
      <c r="EE42" s="40">
        <v>720.7445008460237</v>
      </c>
      <c r="EF42" s="36">
        <v>822.38475836431223</v>
      </c>
      <c r="EG42" s="36">
        <v>1173.6924603174602</v>
      </c>
      <c r="EH42" s="36">
        <v>812.9727272727273</v>
      </c>
      <c r="EI42" s="36">
        <v>778.32806324110675</v>
      </c>
      <c r="EJ42" s="36">
        <v>781.48691099476434</v>
      </c>
      <c r="EK42" s="36">
        <v>803</v>
      </c>
      <c r="EL42" s="36">
        <v>812.78494623655911</v>
      </c>
      <c r="EM42" s="36">
        <v>1331.2067352666043</v>
      </c>
      <c r="EN42" s="36">
        <v>1380.7427184466019</v>
      </c>
      <c r="EO42" s="36">
        <v>1278.7211120764553</v>
      </c>
      <c r="EP42" s="35">
        <v>2607.4649532710282</v>
      </c>
      <c r="EQ42" s="40">
        <v>2801.6114570361146</v>
      </c>
      <c r="ER42" s="40">
        <v>3988.5617491590583</v>
      </c>
      <c r="ES42" s="40">
        <v>3191.1018099547509</v>
      </c>
      <c r="ET42" s="40">
        <v>3235.7953637090327</v>
      </c>
      <c r="EU42" s="40">
        <v>3332.5290023201856</v>
      </c>
      <c r="EV42" s="36">
        <v>3486.8782447466006</v>
      </c>
      <c r="EW42" s="36">
        <v>4515.9154013015186</v>
      </c>
      <c r="EX42" s="36">
        <v>3997.7757885762999</v>
      </c>
      <c r="EY42" s="36">
        <v>4480.9636514983349</v>
      </c>
      <c r="EZ42" s="36">
        <v>6121.020303672316</v>
      </c>
      <c r="FA42" s="36">
        <v>6321</v>
      </c>
      <c r="FB42" s="36">
        <v>5641.0912448403215</v>
      </c>
      <c r="FC42" s="36">
        <v>6079.7386340468911</v>
      </c>
      <c r="FD42" s="36">
        <v>5462.6169186938414</v>
      </c>
      <c r="FE42" s="36">
        <v>5607.4866461222391</v>
      </c>
    </row>
    <row r="43" spans="1:161" x14ac:dyDescent="0.2">
      <c r="A43" s="35" t="s">
        <v>41</v>
      </c>
      <c r="B43" s="35">
        <v>21.851138590445302</v>
      </c>
      <c r="C43" s="40">
        <v>18.912613809415806</v>
      </c>
      <c r="D43" s="40">
        <v>16.682086684221765</v>
      </c>
      <c r="E43" s="40">
        <v>15.118040651432899</v>
      </c>
      <c r="F43" s="40">
        <v>13.875038160170957</v>
      </c>
      <c r="G43" s="40">
        <v>14.948063057558352</v>
      </c>
      <c r="H43" s="36">
        <v>12.480851995039755</v>
      </c>
      <c r="I43" s="36">
        <v>14.957143533645878</v>
      </c>
      <c r="J43" s="36">
        <v>14.401416791688757</v>
      </c>
      <c r="K43" s="36">
        <v>14.442552482109047</v>
      </c>
      <c r="L43" s="36">
        <v>15.645173685828468</v>
      </c>
      <c r="M43" s="36">
        <v>15</v>
      </c>
      <c r="N43" s="36">
        <v>14.22010995124803</v>
      </c>
      <c r="O43" s="36">
        <v>14.02092437560349</v>
      </c>
      <c r="P43" s="36">
        <v>13.519783886858413</v>
      </c>
      <c r="Q43" s="36">
        <v>12.712108753457279</v>
      </c>
      <c r="R43" s="35">
        <v>64.205643602628527</v>
      </c>
      <c r="S43" s="40">
        <v>67.680315230426586</v>
      </c>
      <c r="T43" s="40">
        <v>72.098976109215016</v>
      </c>
      <c r="U43" s="40">
        <v>75.223382045929014</v>
      </c>
      <c r="V43" s="40">
        <v>80.8030803080308</v>
      </c>
      <c r="W43" s="40">
        <v>79.234793982995427</v>
      </c>
      <c r="X43" s="36">
        <v>75.79388271965712</v>
      </c>
      <c r="Y43" s="36">
        <v>74.252018363147059</v>
      </c>
      <c r="Z43" s="36">
        <v>76.071120858463232</v>
      </c>
      <c r="AA43" s="36">
        <v>82.084260862395908</v>
      </c>
      <c r="AB43" s="36">
        <v>82.322239960702447</v>
      </c>
      <c r="AC43" s="36">
        <v>83</v>
      </c>
      <c r="AD43" s="36">
        <v>84.595490716180365</v>
      </c>
      <c r="AE43" s="36">
        <v>85.189918352857646</v>
      </c>
      <c r="AF43" s="36">
        <v>85.25309512615577</v>
      </c>
      <c r="AG43" s="36">
        <v>86.575940860215056</v>
      </c>
      <c r="AH43" s="35">
        <v>34.603788171627372</v>
      </c>
      <c r="AI43" s="40">
        <v>31.00051396265205</v>
      </c>
      <c r="AJ43" s="40">
        <v>37.064846416382252</v>
      </c>
      <c r="AK43" s="40">
        <v>39.966597077244259</v>
      </c>
      <c r="AL43" s="40">
        <v>42.409240924092408</v>
      </c>
      <c r="AM43" s="40">
        <v>37.933289731850884</v>
      </c>
      <c r="AN43" s="36">
        <v>38.281706604324953</v>
      </c>
      <c r="AO43" s="36">
        <v>35.531106537913566</v>
      </c>
      <c r="AP43" s="36">
        <v>38.701339390616432</v>
      </c>
      <c r="AQ43" s="36">
        <v>41.858356006265971</v>
      </c>
      <c r="AR43" s="36">
        <v>50.092103647304434</v>
      </c>
      <c r="AS43" s="36">
        <v>55</v>
      </c>
      <c r="AT43" s="36">
        <v>55.258620689655167</v>
      </c>
      <c r="AU43" s="36">
        <v>52.900248491302804</v>
      </c>
      <c r="AV43" s="36">
        <v>51.708196207490985</v>
      </c>
      <c r="AW43" s="36">
        <v>16.439852150537636</v>
      </c>
      <c r="AX43" s="35">
        <v>13.977580208735988</v>
      </c>
      <c r="AY43" s="40">
        <v>13.54291588144595</v>
      </c>
      <c r="AZ43" s="40">
        <v>14.360068259385667</v>
      </c>
      <c r="BA43" s="40">
        <v>9.411273486430062</v>
      </c>
      <c r="BB43" s="40">
        <v>7.5082508250825093</v>
      </c>
      <c r="BC43" s="40">
        <v>7.7338129496402885</v>
      </c>
      <c r="BD43" s="36">
        <v>7.6076368595363331</v>
      </c>
      <c r="BE43" s="36">
        <v>7.5193921165110016</v>
      </c>
      <c r="BF43" s="36">
        <v>8.7569515156262234</v>
      </c>
      <c r="BG43" s="36">
        <v>11.526094484293841</v>
      </c>
      <c r="BH43" s="36">
        <v>8.5779196856195501</v>
      </c>
      <c r="BI43" s="36">
        <v>6</v>
      </c>
      <c r="BJ43" s="36">
        <v>6.3992042440318304</v>
      </c>
      <c r="BK43" s="36">
        <v>9.0095846645367406</v>
      </c>
      <c r="BL43" s="36">
        <v>10.69581570286789</v>
      </c>
      <c r="BM43" s="36">
        <v>16.439852150537636</v>
      </c>
      <c r="BN43" s="35">
        <v>13.9080015461925</v>
      </c>
      <c r="BO43" s="40">
        <v>13.40585917423334</v>
      </c>
      <c r="BP43" s="40">
        <v>17.167235494880543</v>
      </c>
      <c r="BQ43" s="40">
        <v>16.192066805845513</v>
      </c>
      <c r="BR43" s="40">
        <v>17.27172717271727</v>
      </c>
      <c r="BS43" s="40">
        <v>15.876389797253108</v>
      </c>
      <c r="BT43" s="36">
        <v>21.352035846483538</v>
      </c>
      <c r="BU43" s="36">
        <v>22.281146113661549</v>
      </c>
      <c r="BV43" s="36">
        <v>22.464165426490172</v>
      </c>
      <c r="BW43" s="36">
        <v>26.770549921675325</v>
      </c>
      <c r="BX43" s="36">
        <v>20.373326783740637</v>
      </c>
      <c r="BY43" s="36">
        <v>20</v>
      </c>
      <c r="BZ43" s="36">
        <v>21.710875331564985</v>
      </c>
      <c r="CA43" s="36">
        <v>23.677671281505148</v>
      </c>
      <c r="CB43" s="36">
        <v>26.21062529384109</v>
      </c>
      <c r="CC43" s="36">
        <v>28.746639784946236</v>
      </c>
      <c r="CD43" s="35">
        <v>40.966370313103987</v>
      </c>
      <c r="CE43" s="40">
        <v>38.881274627377074</v>
      </c>
      <c r="CF43" s="40">
        <v>48.131399317406142</v>
      </c>
      <c r="CG43" s="40">
        <v>50.121085594989559</v>
      </c>
      <c r="CH43" s="40">
        <v>50.293362669600292</v>
      </c>
      <c r="CI43" s="40">
        <v>50.433289731850884</v>
      </c>
      <c r="CJ43" s="36">
        <v>57.101110461718299</v>
      </c>
      <c r="CK43" s="36">
        <v>55.857210701282256</v>
      </c>
      <c r="CL43" s="36">
        <v>55.157828777316517</v>
      </c>
      <c r="CM43" s="36">
        <v>60.491384285596503</v>
      </c>
      <c r="CN43" s="36">
        <v>60.229645093945713</v>
      </c>
      <c r="CO43" s="36">
        <v>61</v>
      </c>
      <c r="CP43" s="36">
        <v>61.531830238726791</v>
      </c>
      <c r="CQ43" s="36">
        <v>63.010294639687615</v>
      </c>
      <c r="CR43" s="36">
        <v>59.33239304184297</v>
      </c>
      <c r="CS43" s="36">
        <v>57.2244623655914</v>
      </c>
      <c r="CT43" s="35">
        <v>1980.3306523681858</v>
      </c>
      <c r="CU43" s="40">
        <v>2299.0290135396517</v>
      </c>
      <c r="CV43" s="40">
        <v>2508.6689686924492</v>
      </c>
      <c r="CW43" s="40">
        <v>2597.4554951943169</v>
      </c>
      <c r="CX43" s="40">
        <v>2648.6923908344143</v>
      </c>
      <c r="CY43" s="40">
        <v>2659.8282327586207</v>
      </c>
      <c r="CZ43" s="36">
        <v>2737.6470737913487</v>
      </c>
      <c r="DA43" s="36">
        <v>2900.4528848295836</v>
      </c>
      <c r="DB43" s="36">
        <v>3044.3416312487352</v>
      </c>
      <c r="DC43" s="36">
        <v>3493.1323616308846</v>
      </c>
      <c r="DD43" s="36">
        <v>4323.2691836234371</v>
      </c>
      <c r="DE43" s="36">
        <v>4511</v>
      </c>
      <c r="DF43" s="36">
        <v>4089.5801032041281</v>
      </c>
      <c r="DG43" s="36">
        <v>4147.5483827674134</v>
      </c>
      <c r="DH43" s="36">
        <v>4235.4590089407484</v>
      </c>
      <c r="DI43" s="36">
        <v>4355.6937630270968</v>
      </c>
      <c r="DJ43" s="35">
        <v>568.62610619469024</v>
      </c>
      <c r="DK43" s="40">
        <v>552.54016445287789</v>
      </c>
      <c r="DL43" s="40">
        <v>626.7961972667855</v>
      </c>
      <c r="DM43" s="40">
        <v>945.06654835847382</v>
      </c>
      <c r="DN43" s="40">
        <v>995.39438339438334</v>
      </c>
      <c r="DO43" s="40">
        <v>1106.5401691331924</v>
      </c>
      <c r="DP43" s="36">
        <v>1089.3764404609476</v>
      </c>
      <c r="DQ43" s="36">
        <v>1133.6915789473685</v>
      </c>
      <c r="DR43" s="36">
        <v>1351.144901610018</v>
      </c>
      <c r="DS43" s="36">
        <v>1625.3927038626609</v>
      </c>
      <c r="DT43" s="36">
        <v>1628.7015032211882</v>
      </c>
      <c r="DU43" s="36">
        <v>1502</v>
      </c>
      <c r="DV43" s="36">
        <v>1452.4766839378237</v>
      </c>
      <c r="DW43" s="36">
        <v>2107.2765957446809</v>
      </c>
      <c r="DX43" s="36">
        <v>1899.284249084249</v>
      </c>
      <c r="DY43" s="36">
        <v>2204.4961676034745</v>
      </c>
      <c r="DZ43" s="35">
        <v>879.0600333518621</v>
      </c>
      <c r="EA43" s="40">
        <v>943.87923322683707</v>
      </c>
      <c r="EB43" s="40">
        <v>972.80168986083504</v>
      </c>
      <c r="EC43" s="50">
        <v>1640.8179473955647</v>
      </c>
      <c r="ED43" s="40">
        <v>1005.5116772823779</v>
      </c>
      <c r="EE43" s="40">
        <v>1216.9629248197734</v>
      </c>
      <c r="EF43" s="36">
        <v>1088.4265510948906</v>
      </c>
      <c r="EG43" s="36">
        <v>1531.6287744227354</v>
      </c>
      <c r="EH43" s="36">
        <v>1334.7074616457462</v>
      </c>
      <c r="EI43" s="36">
        <v>1434.6122574684323</v>
      </c>
      <c r="EJ43" s="36">
        <v>1568.6989150090417</v>
      </c>
      <c r="EK43" s="36">
        <v>1627</v>
      </c>
      <c r="EL43" s="36">
        <v>1901.9728161270616</v>
      </c>
      <c r="EM43" s="36">
        <v>1771.9697151424289</v>
      </c>
      <c r="EN43" s="36">
        <v>1960.3730941704036</v>
      </c>
      <c r="EO43" s="36">
        <v>2137.4915254237289</v>
      </c>
      <c r="EP43" s="35">
        <v>2673.2024910360446</v>
      </c>
      <c r="EQ43" s="40">
        <v>2909.38929279577</v>
      </c>
      <c r="ER43" s="40">
        <v>2846.9780180819002</v>
      </c>
      <c r="ES43" s="40">
        <v>2854.6019660113298</v>
      </c>
      <c r="ET43" s="40">
        <v>3311.1443674808602</v>
      </c>
      <c r="EU43" s="40">
        <v>3261.565407683579</v>
      </c>
      <c r="EV43" s="36">
        <v>3711.2910269532581</v>
      </c>
      <c r="EW43" s="36">
        <v>3933.1998016154175</v>
      </c>
      <c r="EX43" s="36">
        <v>4418.0090883271796</v>
      </c>
      <c r="EY43" s="36">
        <v>4712.5075643996188</v>
      </c>
      <c r="EZ43" s="36">
        <v>4897.6786624528495</v>
      </c>
      <c r="FA43" s="36">
        <v>5225</v>
      </c>
      <c r="FB43" s="36">
        <v>4950.8411466752887</v>
      </c>
      <c r="FC43" s="36">
        <v>4990.7579718309862</v>
      </c>
      <c r="FD43" s="36">
        <v>4861.4878499735869</v>
      </c>
      <c r="FE43" s="36">
        <v>4983.3119495008805</v>
      </c>
    </row>
    <row r="44" spans="1:161" x14ac:dyDescent="0.2">
      <c r="A44" s="35" t="s">
        <v>42</v>
      </c>
      <c r="B44" s="35">
        <v>15.02303841946498</v>
      </c>
      <c r="C44" s="40">
        <v>12.387649800266312</v>
      </c>
      <c r="D44" s="40">
        <v>12.441411727002016</v>
      </c>
      <c r="E44" s="40">
        <v>13.478625799542703</v>
      </c>
      <c r="F44" s="40">
        <v>12.48565284502434</v>
      </c>
      <c r="G44" s="40">
        <v>11.859181280385776</v>
      </c>
      <c r="H44" s="36">
        <v>12.948225574428212</v>
      </c>
      <c r="I44" s="36">
        <v>12.938764713662215</v>
      </c>
      <c r="J44" s="36">
        <v>12.533224019147616</v>
      </c>
      <c r="K44" s="36">
        <v>12.268787907830063</v>
      </c>
      <c r="L44" s="36">
        <v>14.916710635411171</v>
      </c>
      <c r="M44" s="36">
        <v>13</v>
      </c>
      <c r="N44" s="36">
        <v>12.777537190276103</v>
      </c>
      <c r="O44" s="36">
        <v>12.837133927537907</v>
      </c>
      <c r="P44" s="36">
        <v>12.848461694583399</v>
      </c>
      <c r="Q44" s="36">
        <v>12.97255498821681</v>
      </c>
      <c r="R44" s="35">
        <v>72.694174757281544</v>
      </c>
      <c r="S44" s="40">
        <v>74.302989586832382</v>
      </c>
      <c r="T44" s="40">
        <v>76.816571857894161</v>
      </c>
      <c r="U44" s="40">
        <v>75.327464032639028</v>
      </c>
      <c r="V44" s="40">
        <v>76.024936601859679</v>
      </c>
      <c r="W44" s="40">
        <v>76.924786134873898</v>
      </c>
      <c r="X44" s="36">
        <v>77.453878299867498</v>
      </c>
      <c r="Y44" s="36">
        <v>75.69252785444138</v>
      </c>
      <c r="Z44" s="36">
        <v>77.917282127031015</v>
      </c>
      <c r="AA44" s="36">
        <v>85.715879924115612</v>
      </c>
      <c r="AB44" s="36">
        <v>86.306215260232449</v>
      </c>
      <c r="AC44" s="36">
        <v>83</v>
      </c>
      <c r="AD44" s="36">
        <v>85.902720527617475</v>
      </c>
      <c r="AE44" s="36">
        <v>84.643823264201984</v>
      </c>
      <c r="AF44" s="36">
        <v>84.370934770488759</v>
      </c>
      <c r="AG44" s="36">
        <v>83.120446589081283</v>
      </c>
      <c r="AH44" s="35">
        <v>36.176081200353046</v>
      </c>
      <c r="AI44" s="40">
        <v>35.673496808867988</v>
      </c>
      <c r="AJ44" s="40">
        <v>41.204250295159383</v>
      </c>
      <c r="AK44" s="40">
        <v>39.950611981962638</v>
      </c>
      <c r="AL44" s="40">
        <v>40.426880811496197</v>
      </c>
      <c r="AM44" s="40">
        <v>39.817798022441956</v>
      </c>
      <c r="AN44" s="36">
        <v>38.049128529201916</v>
      </c>
      <c r="AO44" s="36">
        <v>36.573648165184501</v>
      </c>
      <c r="AP44" s="36">
        <v>38.985017936273472</v>
      </c>
      <c r="AQ44" s="36">
        <v>40.74322062269836</v>
      </c>
      <c r="AR44" s="36">
        <v>49.233619673235637</v>
      </c>
      <c r="AS44" s="36">
        <v>53</v>
      </c>
      <c r="AT44" s="36">
        <v>55.738756068516992</v>
      </c>
      <c r="AU44" s="36">
        <v>53.074842200180342</v>
      </c>
      <c r="AV44" s="36">
        <v>51.76547110202565</v>
      </c>
      <c r="AW44" s="36">
        <v>2.4789478664017413</v>
      </c>
      <c r="AX44" s="35">
        <v>10.613415710503089</v>
      </c>
      <c r="AY44" s="40">
        <v>7.87145896316202</v>
      </c>
      <c r="AZ44" s="40">
        <v>4.8513470001073307</v>
      </c>
      <c r="BA44" s="40">
        <v>4.0691432252523088</v>
      </c>
      <c r="BB44" s="40">
        <v>7.0477599323753166</v>
      </c>
      <c r="BC44" s="40">
        <v>5.6549272303077434</v>
      </c>
      <c r="BD44" s="36">
        <v>3.2922230149831826</v>
      </c>
      <c r="BE44" s="36">
        <v>3.0256567515077175</v>
      </c>
      <c r="BF44" s="36">
        <v>3.9248786663853132</v>
      </c>
      <c r="BG44" s="36">
        <v>2.7898672023211697</v>
      </c>
      <c r="BH44" s="36">
        <v>3.8403233956543708</v>
      </c>
      <c r="BI44" s="36">
        <v>3</v>
      </c>
      <c r="BJ44" s="36">
        <v>2.0426857195200148</v>
      </c>
      <c r="BK44" s="36">
        <v>2.6239855725879169</v>
      </c>
      <c r="BL44" s="36">
        <v>2.0535216502508828</v>
      </c>
      <c r="BM44" s="36">
        <v>2.4789478664017413</v>
      </c>
      <c r="BN44" s="35">
        <v>44.38437775816417</v>
      </c>
      <c r="BO44" s="40">
        <v>45.168514164147346</v>
      </c>
      <c r="BP44" s="40">
        <v>48.910593538692716</v>
      </c>
      <c r="BQ44" s="40">
        <v>45.930856774747689</v>
      </c>
      <c r="BR44" s="40">
        <v>43.047337278106504</v>
      </c>
      <c r="BS44" s="40">
        <v>48.816798133540715</v>
      </c>
      <c r="BT44" s="36">
        <v>48.272347365202322</v>
      </c>
      <c r="BU44" s="36">
        <v>49.841561893079835</v>
      </c>
      <c r="BV44" s="36">
        <v>53.872124920869382</v>
      </c>
      <c r="BW44" s="36">
        <v>54.469367258118517</v>
      </c>
      <c r="BX44" s="36">
        <v>56.206838470608055</v>
      </c>
      <c r="BY44" s="36">
        <v>46</v>
      </c>
      <c r="BZ44" s="36">
        <v>48.383255473115327</v>
      </c>
      <c r="CA44" s="36">
        <v>45.509467989179441</v>
      </c>
      <c r="CB44" s="36">
        <v>49.080096636312952</v>
      </c>
      <c r="CC44" s="36">
        <v>48.604409121014285</v>
      </c>
      <c r="CD44" s="35">
        <v>29.291703442188876</v>
      </c>
      <c r="CE44" s="40">
        <v>30.780427723659166</v>
      </c>
      <c r="CF44" s="40">
        <v>32.725126113555866</v>
      </c>
      <c r="CG44" s="40">
        <v>33.487223534464249</v>
      </c>
      <c r="CH44" s="40">
        <v>33.801775147928993</v>
      </c>
      <c r="CI44" s="40">
        <v>36.151538717920232</v>
      </c>
      <c r="CJ44" s="36">
        <v>37.722964019977582</v>
      </c>
      <c r="CK44" s="36">
        <v>34.45773280179904</v>
      </c>
      <c r="CL44" s="36">
        <v>33.931209115847224</v>
      </c>
      <c r="CM44" s="36">
        <v>39.113938176542796</v>
      </c>
      <c r="CN44" s="36">
        <v>38.133737577901293</v>
      </c>
      <c r="CO44" s="36">
        <v>38</v>
      </c>
      <c r="CP44" s="36">
        <v>41.650636621782539</v>
      </c>
      <c r="CQ44" s="36">
        <v>38.259693417493231</v>
      </c>
      <c r="CR44" s="36">
        <v>38.171343616428175</v>
      </c>
      <c r="CS44" s="36">
        <v>34.847194625792412</v>
      </c>
      <c r="CT44" s="35">
        <v>1795.1576700213479</v>
      </c>
      <c r="CU44" s="40">
        <v>1910.6283741368486</v>
      </c>
      <c r="CV44" s="40">
        <v>2325.3511331075802</v>
      </c>
      <c r="CW44" s="40">
        <v>2471.312012899758</v>
      </c>
      <c r="CX44" s="40">
        <v>2461.2997909043388</v>
      </c>
      <c r="CY44" s="40">
        <v>2599.5066964285716</v>
      </c>
      <c r="CZ44" s="36">
        <v>2480.5135279935707</v>
      </c>
      <c r="DA44" s="36">
        <v>2552.9102850754612</v>
      </c>
      <c r="DB44" s="36">
        <v>2769.253044654939</v>
      </c>
      <c r="DC44" s="36">
        <v>3419.8833196384553</v>
      </c>
      <c r="DD44" s="36">
        <v>3853.6695176188846</v>
      </c>
      <c r="DE44" s="36">
        <v>4168</v>
      </c>
      <c r="DF44" s="36">
        <v>4029.3036976170911</v>
      </c>
      <c r="DG44" s="36">
        <v>4068.7424396873939</v>
      </c>
      <c r="DH44" s="36">
        <v>4292.9917429545867</v>
      </c>
      <c r="DI44" s="36">
        <v>4325.7577708295012</v>
      </c>
      <c r="DJ44" s="35">
        <v>769.99064449064451</v>
      </c>
      <c r="DK44" s="40">
        <v>823.33712660028448</v>
      </c>
      <c r="DL44" s="40">
        <v>756.90044247787614</v>
      </c>
      <c r="DM44" s="40">
        <v>972.41952506596306</v>
      </c>
      <c r="DN44" s="40">
        <v>762.54272863568212</v>
      </c>
      <c r="DO44" s="40">
        <v>863.24557956777994</v>
      </c>
      <c r="DP44" s="36">
        <v>1053.578947368421</v>
      </c>
      <c r="DQ44" s="36">
        <v>937.34797297297303</v>
      </c>
      <c r="DR44" s="36">
        <v>1014.1263440860215</v>
      </c>
      <c r="DS44" s="36">
        <v>1126.836</v>
      </c>
      <c r="DT44" s="36">
        <v>964.8026315789474</v>
      </c>
      <c r="DU44" s="36">
        <v>953</v>
      </c>
      <c r="DV44" s="36">
        <v>1234.6143497757848</v>
      </c>
      <c r="DW44" s="36">
        <v>1322.5360824742268</v>
      </c>
      <c r="DX44" s="36">
        <v>1512.2533936651585</v>
      </c>
      <c r="DY44" s="36">
        <v>1694.4732824427481</v>
      </c>
      <c r="DZ44" s="35">
        <v>819.64628386776042</v>
      </c>
      <c r="EA44" s="40">
        <v>867.81804660386717</v>
      </c>
      <c r="EB44" s="40">
        <v>998.52380952380952</v>
      </c>
      <c r="EC44" s="50">
        <v>1099.8083216456289</v>
      </c>
      <c r="ED44" s="40">
        <v>1040.1165930289642</v>
      </c>
      <c r="EE44" s="40">
        <v>1158.3996358670915</v>
      </c>
      <c r="EF44" s="36">
        <v>1128.6984797297298</v>
      </c>
      <c r="EG44" s="36">
        <v>1253.7610746513535</v>
      </c>
      <c r="EH44" s="36">
        <v>1458.174892283588</v>
      </c>
      <c r="EI44" s="36">
        <v>1795.7287441098135</v>
      </c>
      <c r="EJ44" s="36">
        <v>1771.3784836679652</v>
      </c>
      <c r="EK44" s="36">
        <v>1798</v>
      </c>
      <c r="EL44" s="36">
        <v>1906.2773570617192</v>
      </c>
      <c r="EM44" s="36">
        <v>2044.4174757281553</v>
      </c>
      <c r="EN44" s="36">
        <v>2174.1620598258237</v>
      </c>
      <c r="EO44" s="36">
        <v>2256.720070079813</v>
      </c>
      <c r="EP44" s="35">
        <v>2224.7789077212806</v>
      </c>
      <c r="EQ44" s="40">
        <v>2227.9210622044379</v>
      </c>
      <c r="ER44" s="40">
        <v>2372.2941948179732</v>
      </c>
      <c r="ES44" s="40">
        <v>2327.4687399807631</v>
      </c>
      <c r="ET44" s="40">
        <v>2326.2453891841201</v>
      </c>
      <c r="EU44" s="40">
        <v>2587.2830362630607</v>
      </c>
      <c r="EV44" s="36">
        <v>2444.6546879221833</v>
      </c>
      <c r="EW44" s="36">
        <v>2536.3868288341737</v>
      </c>
      <c r="EX44" s="36">
        <v>3336.2447139303481</v>
      </c>
      <c r="EY44" s="36">
        <v>3940.6487874465051</v>
      </c>
      <c r="EZ44" s="36">
        <v>4133.5119257950528</v>
      </c>
      <c r="FA44" s="36">
        <v>4379</v>
      </c>
      <c r="FB44" s="36">
        <v>4513.616450406862</v>
      </c>
      <c r="FC44" s="36">
        <v>4364.5352345038891</v>
      </c>
      <c r="FD44" s="36">
        <v>4454.307448880234</v>
      </c>
      <c r="FE44" s="36">
        <v>4355.4298126527292</v>
      </c>
    </row>
    <row r="45" spans="1:161" x14ac:dyDescent="0.2">
      <c r="A45" s="35" t="s">
        <v>45</v>
      </c>
      <c r="B45" s="35">
        <v>8.8935724734641806</v>
      </c>
      <c r="C45" s="40">
        <v>7.6666536537485559</v>
      </c>
      <c r="D45" s="40">
        <v>7.9122513680187616</v>
      </c>
      <c r="E45" s="40">
        <v>8.3314512020253488</v>
      </c>
      <c r="F45" s="40">
        <v>7.5483285776375215</v>
      </c>
      <c r="G45" s="40">
        <v>8.3382255468232174</v>
      </c>
      <c r="H45" s="36">
        <v>8.7280870536852699</v>
      </c>
      <c r="I45" s="36">
        <v>9.1655506520820786</v>
      </c>
      <c r="J45" s="36">
        <v>8.9258772142043377</v>
      </c>
      <c r="K45" s="36">
        <v>9.0922991322666817</v>
      </c>
      <c r="L45" s="36">
        <v>9.4977681638485727</v>
      </c>
      <c r="M45" s="36">
        <v>9</v>
      </c>
      <c r="N45" s="36">
        <v>8.4683965933342638</v>
      </c>
      <c r="O45" s="36">
        <v>8.4774387008195689</v>
      </c>
      <c r="P45" s="36">
        <v>8.2205383267649648</v>
      </c>
      <c r="Q45" s="36">
        <v>8.5121314481945536</v>
      </c>
      <c r="R45" s="35">
        <v>48.815091986280009</v>
      </c>
      <c r="S45" s="40">
        <v>54.353677165927117</v>
      </c>
      <c r="T45" s="40">
        <v>58.065180102915946</v>
      </c>
      <c r="U45" s="40">
        <v>67.910730046652375</v>
      </c>
      <c r="V45" s="40">
        <v>65.903116785580167</v>
      </c>
      <c r="W45" s="40">
        <v>67.965023847376798</v>
      </c>
      <c r="X45" s="36">
        <v>67.665338645418331</v>
      </c>
      <c r="Y45" s="36">
        <v>69.448394214268205</v>
      </c>
      <c r="Z45" s="36">
        <v>74.009461856889416</v>
      </c>
      <c r="AA45" s="36">
        <v>72.565048815807913</v>
      </c>
      <c r="AB45" s="36">
        <v>71.243748191625684</v>
      </c>
      <c r="AC45" s="36">
        <v>75</v>
      </c>
      <c r="AD45" s="36">
        <v>78.873239436619713</v>
      </c>
      <c r="AE45" s="36">
        <v>79.447563217248756</v>
      </c>
      <c r="AF45" s="36">
        <v>79.518977827884257</v>
      </c>
      <c r="AG45" s="36">
        <v>77.509068923821047</v>
      </c>
      <c r="AH45" s="35">
        <v>27.198316183348926</v>
      </c>
      <c r="AI45" s="40">
        <v>23.859751218447663</v>
      </c>
      <c r="AJ45" s="40">
        <v>26.648370497427099</v>
      </c>
      <c r="AK45" s="40">
        <v>32.354053713277011</v>
      </c>
      <c r="AL45" s="40">
        <v>31.505820503191888</v>
      </c>
      <c r="AM45" s="40">
        <v>32.597092891210536</v>
      </c>
      <c r="AN45" s="36">
        <v>32.350597609561753</v>
      </c>
      <c r="AO45" s="36">
        <v>35.528315763667564</v>
      </c>
      <c r="AP45" s="36">
        <v>37.645377488665481</v>
      </c>
      <c r="AQ45" s="36">
        <v>41.005278647171487</v>
      </c>
      <c r="AR45" s="36">
        <v>51.287562518083739</v>
      </c>
      <c r="AS45" s="36">
        <v>58</v>
      </c>
      <c r="AT45" s="36">
        <v>61.778698949550147</v>
      </c>
      <c r="AU45" s="36">
        <v>60.469968701872922</v>
      </c>
      <c r="AV45" s="36">
        <v>59.784184248671281</v>
      </c>
      <c r="AW45" s="36">
        <v>15.433659448169726</v>
      </c>
      <c r="AX45" s="35">
        <v>12.995010913626443</v>
      </c>
      <c r="AY45" s="40">
        <v>25.561940787080818</v>
      </c>
      <c r="AZ45" s="40">
        <v>31.375643224699829</v>
      </c>
      <c r="BA45" s="40">
        <v>37.246248896734336</v>
      </c>
      <c r="BB45" s="40">
        <v>35.817999749655776</v>
      </c>
      <c r="BC45" s="40">
        <v>37.905973200090848</v>
      </c>
      <c r="BD45" s="36">
        <v>38.050464807436917</v>
      </c>
      <c r="BE45" s="36">
        <v>35.047805834763423</v>
      </c>
      <c r="BF45" s="36">
        <v>35.9846244825547</v>
      </c>
      <c r="BG45" s="36">
        <v>29.12598682673892</v>
      </c>
      <c r="BH45" s="36">
        <v>10.461703798619435</v>
      </c>
      <c r="BI45" s="36">
        <v>10</v>
      </c>
      <c r="BJ45" s="36">
        <v>11.046210372603515</v>
      </c>
      <c r="BK45" s="36">
        <v>13.021014456753937</v>
      </c>
      <c r="BL45" s="36">
        <v>14.371611102163525</v>
      </c>
      <c r="BM45" s="36">
        <v>15.433659448169726</v>
      </c>
      <c r="BN45" s="35">
        <v>17.812597443093235</v>
      </c>
      <c r="BO45" s="40">
        <v>14.570451734923983</v>
      </c>
      <c r="BP45" s="40">
        <v>15.773584905660377</v>
      </c>
      <c r="BQ45" s="40">
        <v>14.411801790442565</v>
      </c>
      <c r="BR45" s="40">
        <v>12.46714232069095</v>
      </c>
      <c r="BS45" s="40">
        <v>13.553259141494436</v>
      </c>
      <c r="BT45" s="36">
        <v>13.598937583001328</v>
      </c>
      <c r="BU45" s="36">
        <v>12.733513115959793</v>
      </c>
      <c r="BV45" s="36">
        <v>13.699980287798146</v>
      </c>
      <c r="BW45" s="36">
        <v>13.392815434203765</v>
      </c>
      <c r="BX45" s="36">
        <v>12.462282478402843</v>
      </c>
      <c r="BY45" s="36">
        <v>10</v>
      </c>
      <c r="BZ45" s="36">
        <v>10.466814263507466</v>
      </c>
      <c r="CA45" s="36">
        <v>11.078543395101596</v>
      </c>
      <c r="CB45" s="36">
        <v>12.86841681430182</v>
      </c>
      <c r="CC45" s="36">
        <v>14.982961415851378</v>
      </c>
      <c r="CD45" s="35">
        <v>9.845650140318055</v>
      </c>
      <c r="CE45" s="40">
        <v>6.3213792100094564</v>
      </c>
      <c r="CF45" s="40">
        <v>7.6912521440823332</v>
      </c>
      <c r="CG45" s="40">
        <v>13.762451141091917</v>
      </c>
      <c r="CH45" s="40">
        <v>11.828764551257979</v>
      </c>
      <c r="CI45" s="40">
        <v>12.627753804224392</v>
      </c>
      <c r="CJ45" s="36">
        <v>15.776892430278885</v>
      </c>
      <c r="CK45" s="36">
        <v>19.583231184113753</v>
      </c>
      <c r="CL45" s="36">
        <v>23.807411787896708</v>
      </c>
      <c r="CM45" s="36">
        <v>25.444947914233662</v>
      </c>
      <c r="CN45" s="36">
        <v>30.87669987186376</v>
      </c>
      <c r="CO45" s="36">
        <v>38</v>
      </c>
      <c r="CP45" s="36">
        <v>39.102171557774739</v>
      </c>
      <c r="CQ45" s="36">
        <v>39.380992597744545</v>
      </c>
      <c r="CR45" s="36">
        <v>35.502227948676648</v>
      </c>
      <c r="CS45" s="36">
        <v>33.538529185445753</v>
      </c>
      <c r="CT45" s="35">
        <v>1765.9300659214675</v>
      </c>
      <c r="CU45" s="40">
        <v>2190.7954268292683</v>
      </c>
      <c r="CV45" s="40">
        <v>2414.6987641606593</v>
      </c>
      <c r="CW45" s="40">
        <v>2644.9621979734998</v>
      </c>
      <c r="CX45" s="40">
        <v>2578.4382201032977</v>
      </c>
      <c r="CY45" s="40">
        <v>2732.7503919177843</v>
      </c>
      <c r="CZ45" s="36">
        <v>2676.1477832512314</v>
      </c>
      <c r="DA45" s="36">
        <v>2861.8130002760145</v>
      </c>
      <c r="DB45" s="36">
        <v>3009.2188768163373</v>
      </c>
      <c r="DC45" s="36">
        <v>3619.0099111414902</v>
      </c>
      <c r="DD45" s="36">
        <v>4797.4515635074149</v>
      </c>
      <c r="DE45" s="36">
        <v>4706</v>
      </c>
      <c r="DF45" s="36">
        <v>4452.8775447960352</v>
      </c>
      <c r="DG45" s="36">
        <v>4476.5906178113701</v>
      </c>
      <c r="DH45" s="36">
        <v>4557.710039511494</v>
      </c>
      <c r="DI45" s="36">
        <v>4610.1708284939996</v>
      </c>
      <c r="DJ45" s="35">
        <v>854.89202159568083</v>
      </c>
      <c r="DK45" s="40">
        <v>1811.0984632896984</v>
      </c>
      <c r="DL45" s="40">
        <v>1930.8851957139734</v>
      </c>
      <c r="DM45" s="40">
        <v>2078.5822613405553</v>
      </c>
      <c r="DN45" s="40">
        <v>1309.9227677791368</v>
      </c>
      <c r="DO45" s="40">
        <v>1203.6707609346915</v>
      </c>
      <c r="DP45" s="36">
        <v>1397.3908976685746</v>
      </c>
      <c r="DQ45" s="36">
        <v>1569.6145775041971</v>
      </c>
      <c r="DR45" s="36">
        <v>1308.8894823336072</v>
      </c>
      <c r="DS45" s="36">
        <v>1492.1497995188452</v>
      </c>
      <c r="DT45" s="36">
        <v>1997.0442512840775</v>
      </c>
      <c r="DU45" s="36">
        <v>2029</v>
      </c>
      <c r="DV45" s="36">
        <v>2195.0925373134328</v>
      </c>
      <c r="DW45" s="36">
        <v>2253.0961465089658</v>
      </c>
      <c r="DX45" s="36">
        <v>2328.3944714232348</v>
      </c>
      <c r="DY45" s="36">
        <v>2646.6207264957266</v>
      </c>
      <c r="DZ45" s="35">
        <v>822.5063457330416</v>
      </c>
      <c r="EA45" s="40">
        <v>935.42036944583128</v>
      </c>
      <c r="EB45" s="40">
        <v>837.87777294475859</v>
      </c>
      <c r="EC45" s="50">
        <v>900.64654418197722</v>
      </c>
      <c r="ED45" s="40">
        <v>899.77158634538148</v>
      </c>
      <c r="EE45" s="40">
        <v>945.19899455383324</v>
      </c>
      <c r="EF45" s="36">
        <v>1014.582421875</v>
      </c>
      <c r="EG45" s="36">
        <v>1122.1008856372737</v>
      </c>
      <c r="EH45" s="36">
        <v>1227.1593525179856</v>
      </c>
      <c r="EI45" s="36">
        <v>1371.1133589117544</v>
      </c>
      <c r="EJ45" s="36">
        <v>1342.1651741293533</v>
      </c>
      <c r="EK45" s="36">
        <v>1505</v>
      </c>
      <c r="EL45" s="36">
        <v>1496.4536453645364</v>
      </c>
      <c r="EM45" s="36">
        <v>1561.8224215246637</v>
      </c>
      <c r="EN45" s="36">
        <v>1577.8552357113058</v>
      </c>
      <c r="EO45" s="36">
        <v>1623.3543653705062</v>
      </c>
      <c r="EP45" s="35">
        <v>2253.806017418844</v>
      </c>
      <c r="EQ45" s="40">
        <v>2319.2186421173765</v>
      </c>
      <c r="ER45" s="40">
        <v>2276.4415700267618</v>
      </c>
      <c r="ES45" s="40">
        <v>2389.8543289051763</v>
      </c>
      <c r="ET45" s="40">
        <v>2400.8650793650795</v>
      </c>
      <c r="EU45" s="40">
        <v>2569.0687949640287</v>
      </c>
      <c r="EV45" s="36">
        <v>2674.2457912457912</v>
      </c>
      <c r="EW45" s="36">
        <v>2814.6762643965949</v>
      </c>
      <c r="EX45" s="36">
        <v>3461.7735458497204</v>
      </c>
      <c r="EY45" s="36">
        <v>4338.630805948228</v>
      </c>
      <c r="EZ45" s="36">
        <v>4816.306024096386</v>
      </c>
      <c r="FA45" s="36">
        <v>5356</v>
      </c>
      <c r="FB45" s="36">
        <v>5551.7703891097462</v>
      </c>
      <c r="FC45" s="36">
        <v>4523.8621168159452</v>
      </c>
      <c r="FD45" s="36">
        <v>4333.7040677453497</v>
      </c>
      <c r="FE45" s="36">
        <v>4159.3239921337263</v>
      </c>
    </row>
    <row r="46" spans="1:161" x14ac:dyDescent="0.2">
      <c r="A46" s="35" t="s">
        <v>46</v>
      </c>
      <c r="B46" s="35">
        <v>19.333991755410512</v>
      </c>
      <c r="C46" s="40">
        <v>17.744579353939478</v>
      </c>
      <c r="D46" s="40">
        <v>17.824215770292032</v>
      </c>
      <c r="E46" s="40">
        <v>17.670745497503976</v>
      </c>
      <c r="F46" s="40">
        <v>17.816425984709618</v>
      </c>
      <c r="G46" s="40">
        <v>17.732579087699072</v>
      </c>
      <c r="H46" s="36">
        <v>16.886158229820577</v>
      </c>
      <c r="I46" s="36">
        <v>14.526959354125117</v>
      </c>
      <c r="J46" s="36">
        <v>14.293838704011911</v>
      </c>
      <c r="K46" s="36">
        <v>13.425421938376433</v>
      </c>
      <c r="L46" s="36">
        <v>13.54995612012673</v>
      </c>
      <c r="M46" s="36">
        <v>12</v>
      </c>
      <c r="N46" s="36">
        <v>10.476429695407097</v>
      </c>
      <c r="O46" s="36">
        <v>9.9326712048506494</v>
      </c>
      <c r="P46" s="36">
        <v>9.7477126097446298</v>
      </c>
      <c r="Q46" s="36">
        <v>9.5700416088765596</v>
      </c>
      <c r="R46" s="35">
        <v>63.181565796779573</v>
      </c>
      <c r="S46" s="40">
        <v>66.816019471180439</v>
      </c>
      <c r="T46" s="40">
        <v>66.201722407143237</v>
      </c>
      <c r="U46" s="40">
        <v>63.867644763539879</v>
      </c>
      <c r="V46" s="40">
        <v>64.632371392722703</v>
      </c>
      <c r="W46" s="40">
        <v>65.686274509803923</v>
      </c>
      <c r="X46" s="36">
        <v>67.179919848133309</v>
      </c>
      <c r="Y46" s="36">
        <v>69.7841726618705</v>
      </c>
      <c r="Z46" s="36">
        <v>70.779942659879467</v>
      </c>
      <c r="AA46" s="36">
        <v>76.521112379121874</v>
      </c>
      <c r="AB46" s="36">
        <v>82.60058181019815</v>
      </c>
      <c r="AC46" s="36">
        <v>83</v>
      </c>
      <c r="AD46" s="36">
        <v>83.583668288555117</v>
      </c>
      <c r="AE46" s="36">
        <v>83.746535840011987</v>
      </c>
      <c r="AF46" s="36">
        <v>83.670725921239921</v>
      </c>
      <c r="AG46" s="36">
        <v>82.868392393398665</v>
      </c>
      <c r="AH46" s="35">
        <v>31.771238200999445</v>
      </c>
      <c r="AI46" s="40">
        <v>31.900652727071577</v>
      </c>
      <c r="AJ46" s="40">
        <v>33.734876102921753</v>
      </c>
      <c r="AK46" s="40">
        <v>34.977368503199621</v>
      </c>
      <c r="AL46" s="40">
        <v>35.337515683814303</v>
      </c>
      <c r="AM46" s="40">
        <v>34.923295743167735</v>
      </c>
      <c r="AN46" s="36">
        <v>34.438936933136475</v>
      </c>
      <c r="AO46" s="36">
        <v>36.091127098321337</v>
      </c>
      <c r="AP46" s="36">
        <v>37.516821719033409</v>
      </c>
      <c r="AQ46" s="36">
        <v>39.041383866898919</v>
      </c>
      <c r="AR46" s="36">
        <v>49.503265821395246</v>
      </c>
      <c r="AS46" s="36">
        <v>55</v>
      </c>
      <c r="AT46" s="36">
        <v>55.701290459064943</v>
      </c>
      <c r="AU46" s="36">
        <v>54.939704891019403</v>
      </c>
      <c r="AV46" s="36">
        <v>54.27803257947177</v>
      </c>
      <c r="AW46" s="36">
        <v>48.856496607187736</v>
      </c>
      <c r="AX46" s="35">
        <v>38.628539700166577</v>
      </c>
      <c r="AY46" s="40">
        <v>38.942360880628392</v>
      </c>
      <c r="AZ46" s="40">
        <v>37.100438526972049</v>
      </c>
      <c r="BA46" s="40">
        <v>35.716143801050933</v>
      </c>
      <c r="BB46" s="40">
        <v>34.112923462986203</v>
      </c>
      <c r="BC46" s="40">
        <v>34.913136238951537</v>
      </c>
      <c r="BD46" s="36">
        <v>34.876608310483022</v>
      </c>
      <c r="BE46" s="36">
        <v>41.372901678657072</v>
      </c>
      <c r="BF46" s="36">
        <v>40.629571119302554</v>
      </c>
      <c r="BG46" s="36">
        <v>40.26668268364466</v>
      </c>
      <c r="BH46" s="36">
        <v>43.493056699050442</v>
      </c>
      <c r="BI46" s="36">
        <v>32</v>
      </c>
      <c r="BJ46" s="36">
        <v>42.599252520978773</v>
      </c>
      <c r="BK46" s="36">
        <v>47.120065912665723</v>
      </c>
      <c r="BL46" s="36">
        <v>46.046180610469712</v>
      </c>
      <c r="BM46" s="36">
        <v>48.856496607187736</v>
      </c>
      <c r="BN46" s="35">
        <v>6.0577456968350916</v>
      </c>
      <c r="BO46" s="40">
        <v>5.9298594977320498</v>
      </c>
      <c r="BP46" s="40">
        <v>5.875204733977915</v>
      </c>
      <c r="BQ46" s="40">
        <v>5.2182508714426934</v>
      </c>
      <c r="BR46" s="40">
        <v>4.7377666248431618</v>
      </c>
      <c r="BS46" s="40">
        <v>6.390328151986183</v>
      </c>
      <c r="BT46" s="36">
        <v>7.0396540814174218</v>
      </c>
      <c r="BU46" s="36">
        <v>7.434052757793765</v>
      </c>
      <c r="BV46" s="36">
        <v>7.881341056696507</v>
      </c>
      <c r="BW46" s="36">
        <v>5.651991110577212</v>
      </c>
      <c r="BX46" s="36">
        <v>4.8959877051429821</v>
      </c>
      <c r="BY46" s="36">
        <v>4</v>
      </c>
      <c r="BZ46" s="36">
        <v>5.0983710598688381</v>
      </c>
      <c r="CA46" s="36">
        <v>5.0857613661897982</v>
      </c>
      <c r="CB46" s="36">
        <v>5.4088249248774316</v>
      </c>
      <c r="CC46" s="36">
        <v>6.1740805897629221</v>
      </c>
      <c r="CD46" s="35">
        <v>38.811771238200997</v>
      </c>
      <c r="CE46" s="40">
        <v>48.86049341741343</v>
      </c>
      <c r="CF46" s="40">
        <v>36.677761927405292</v>
      </c>
      <c r="CG46" s="40">
        <v>41.41824046615681</v>
      </c>
      <c r="CH46" s="40">
        <v>44.657465495608534</v>
      </c>
      <c r="CI46" s="40">
        <v>46.525449558061567</v>
      </c>
      <c r="CJ46" s="36">
        <v>48.338958025732971</v>
      </c>
      <c r="CK46" s="36">
        <v>48.705035971223019</v>
      </c>
      <c r="CL46" s="36">
        <v>49.195483002749981</v>
      </c>
      <c r="CM46" s="36">
        <v>51.973091476965585</v>
      </c>
      <c r="CN46" s="36">
        <v>55.134749437400522</v>
      </c>
      <c r="CO46" s="36">
        <v>58</v>
      </c>
      <c r="CP46" s="36">
        <v>58.500810944221136</v>
      </c>
      <c r="CQ46" s="36">
        <v>56.66242229046513</v>
      </c>
      <c r="CR46" s="36">
        <v>53.953819389530288</v>
      </c>
      <c r="CS46" s="36">
        <v>50.624109910362733</v>
      </c>
      <c r="CT46" s="35">
        <v>1870.3586158685773</v>
      </c>
      <c r="CU46" s="40">
        <v>2375.704699150338</v>
      </c>
      <c r="CV46" s="40">
        <v>2684.5293657008615</v>
      </c>
      <c r="CW46" s="40">
        <v>2810.7187267588874</v>
      </c>
      <c r="CX46" s="40">
        <v>2861.1173128816931</v>
      </c>
      <c r="CY46" s="40">
        <v>2799.9688727272728</v>
      </c>
      <c r="CZ46" s="36">
        <v>2821.3230745674477</v>
      </c>
      <c r="DA46" s="36">
        <v>2907.3965116279069</v>
      </c>
      <c r="DB46" s="36">
        <v>3118.1754522769806</v>
      </c>
      <c r="DC46" s="36">
        <v>3571.2718461538461</v>
      </c>
      <c r="DD46" s="36">
        <v>4165.9230513360681</v>
      </c>
      <c r="DE46" s="36">
        <v>4085</v>
      </c>
      <c r="DF46" s="36">
        <v>4029.8737814913279</v>
      </c>
      <c r="DG46" s="36">
        <v>4044.1546012269937</v>
      </c>
      <c r="DH46" s="36">
        <v>4087.9392482517483</v>
      </c>
      <c r="DI46" s="36">
        <v>4178.8168144395186</v>
      </c>
      <c r="DJ46" s="35">
        <v>1128.1694695989652</v>
      </c>
      <c r="DK46" s="40">
        <v>1222.2019886363637</v>
      </c>
      <c r="DL46" s="40">
        <v>1381.9450299060097</v>
      </c>
      <c r="DM46" s="40">
        <v>1245.1501820830299</v>
      </c>
      <c r="DN46" s="40">
        <v>1137.1684566720612</v>
      </c>
      <c r="DO46" s="40">
        <v>1151.6833988069257</v>
      </c>
      <c r="DP46" s="36">
        <v>1248.6371333534926</v>
      </c>
      <c r="DQ46" s="36">
        <v>1509.4212432980728</v>
      </c>
      <c r="DR46" s="36">
        <v>1311.8355414746543</v>
      </c>
      <c r="DS46" s="36">
        <v>1261.8618735083533</v>
      </c>
      <c r="DT46" s="36">
        <v>1207.6210247349823</v>
      </c>
      <c r="DU46" s="36">
        <v>831</v>
      </c>
      <c r="DV46" s="36">
        <v>827.29150802847209</v>
      </c>
      <c r="DW46" s="36">
        <v>1037.3764107455095</v>
      </c>
      <c r="DX46" s="36">
        <v>957.74274428988497</v>
      </c>
      <c r="DY46" s="36">
        <v>1102.5615569272977</v>
      </c>
      <c r="DZ46" s="35">
        <v>526.36846929422552</v>
      </c>
      <c r="EA46" s="40">
        <v>733.05223880597021</v>
      </c>
      <c r="EB46" s="40">
        <v>795.22751798561148</v>
      </c>
      <c r="EC46" s="50">
        <v>744.0697906281157</v>
      </c>
      <c r="ED46" s="40">
        <v>773.69491525423734</v>
      </c>
      <c r="EE46" s="40">
        <v>816.46104928457873</v>
      </c>
      <c r="EF46" s="36">
        <v>944.71685393258429</v>
      </c>
      <c r="EG46" s="36">
        <v>882.9685483870968</v>
      </c>
      <c r="EH46" s="36">
        <v>1017.6028210838901</v>
      </c>
      <c r="EI46" s="36">
        <v>1109.1052072263549</v>
      </c>
      <c r="EJ46" s="36">
        <v>1309.0235426008969</v>
      </c>
      <c r="EK46" s="36">
        <v>1148</v>
      </c>
      <c r="EL46" s="36">
        <v>963.72060857538031</v>
      </c>
      <c r="EM46" s="36">
        <v>1069.0927835051546</v>
      </c>
      <c r="EN46" s="36">
        <v>1174.4605263157894</v>
      </c>
      <c r="EO46" s="36">
        <v>1026.9036635006785</v>
      </c>
      <c r="EP46" s="35">
        <v>2388.9466380543636</v>
      </c>
      <c r="EQ46" s="40">
        <v>2980.1116268538435</v>
      </c>
      <c r="ER46" s="40">
        <v>3213.4588014981273</v>
      </c>
      <c r="ES46" s="40">
        <v>3267.0390654440398</v>
      </c>
      <c r="ET46" s="40">
        <v>3749.7984940436054</v>
      </c>
      <c r="EU46" s="40">
        <v>3607.300251119118</v>
      </c>
      <c r="EV46" s="36">
        <v>3698.5783789680377</v>
      </c>
      <c r="EW46" s="36">
        <v>3772.5732397833581</v>
      </c>
      <c r="EX46" s="36">
        <v>4282.6937440532829</v>
      </c>
      <c r="EY46" s="36">
        <v>5286.0047382410721</v>
      </c>
      <c r="EZ46" s="36">
        <v>5565.2950721752113</v>
      </c>
      <c r="FA46" s="36">
        <v>5669</v>
      </c>
      <c r="FB46" s="36">
        <v>5838.5394165863063</v>
      </c>
      <c r="FC46" s="36">
        <v>5864.4687376074025</v>
      </c>
      <c r="FD46" s="36">
        <v>5649.8082954711999</v>
      </c>
      <c r="FE46" s="36">
        <v>5673.3197087539302</v>
      </c>
    </row>
    <row r="47" spans="1:161" x14ac:dyDescent="0.2">
      <c r="A47" s="35" t="s">
        <v>47</v>
      </c>
      <c r="B47" s="35">
        <v>12.638362621953039</v>
      </c>
      <c r="C47" s="40">
        <v>10.350540306487444</v>
      </c>
      <c r="D47" s="40">
        <v>11.743870851153545</v>
      </c>
      <c r="E47" s="40">
        <v>12.734736355226643</v>
      </c>
      <c r="F47" s="40">
        <v>13.55332267641014</v>
      </c>
      <c r="G47" s="40">
        <v>13.770055024616276</v>
      </c>
      <c r="H47" s="36">
        <v>14.198529751722225</v>
      </c>
      <c r="I47" s="36">
        <v>14.396639511201629</v>
      </c>
      <c r="J47" s="36">
        <v>14.710031347962381</v>
      </c>
      <c r="K47" s="36">
        <v>14.927926259247556</v>
      </c>
      <c r="L47" s="36">
        <v>16.465232027625319</v>
      </c>
      <c r="M47" s="36">
        <v>16</v>
      </c>
      <c r="N47" s="36">
        <v>15.158663791206372</v>
      </c>
      <c r="O47" s="36">
        <v>14.635376545247789</v>
      </c>
      <c r="P47" s="36">
        <v>15.031035857329966</v>
      </c>
      <c r="Q47" s="36">
        <v>15.435587996104458</v>
      </c>
      <c r="R47" s="35">
        <v>64.518413597733712</v>
      </c>
      <c r="S47" s="40">
        <v>69.297926518734087</v>
      </c>
      <c r="T47" s="40">
        <v>71.142798522773901</v>
      </c>
      <c r="U47" s="40">
        <v>68.909470625624252</v>
      </c>
      <c r="V47" s="40">
        <v>68.879528222409434</v>
      </c>
      <c r="W47" s="40">
        <v>70.699083031883575</v>
      </c>
      <c r="X47" s="36">
        <v>71.068056007815045</v>
      </c>
      <c r="Y47" s="36">
        <v>69.656780001607586</v>
      </c>
      <c r="Z47" s="36">
        <v>73.08775401476521</v>
      </c>
      <c r="AA47" s="36">
        <v>77.439602948689881</v>
      </c>
      <c r="AB47" s="36">
        <v>77.053309900410071</v>
      </c>
      <c r="AC47" s="36">
        <v>81</v>
      </c>
      <c r="AD47" s="36">
        <v>84.867313164160038</v>
      </c>
      <c r="AE47" s="36">
        <v>84.25339933579798</v>
      </c>
      <c r="AF47" s="36">
        <v>89.151985855907057</v>
      </c>
      <c r="AG47" s="36">
        <v>89.326135033172889</v>
      </c>
      <c r="AH47" s="35">
        <v>36.66194523135033</v>
      </c>
      <c r="AI47" s="40">
        <v>44.682914999393716</v>
      </c>
      <c r="AJ47" s="40">
        <v>42.070168239638903</v>
      </c>
      <c r="AK47" s="40">
        <v>40.197947879778447</v>
      </c>
      <c r="AL47" s="40">
        <v>39.705139005897223</v>
      </c>
      <c r="AM47" s="40">
        <v>43.804155800454275</v>
      </c>
      <c r="AN47" s="36">
        <v>36.673721914685771</v>
      </c>
      <c r="AO47" s="36">
        <v>37.513061650992682</v>
      </c>
      <c r="AP47" s="36">
        <v>42.819088210670522</v>
      </c>
      <c r="AQ47" s="36">
        <v>42.245091599153348</v>
      </c>
      <c r="AR47" s="36">
        <v>50.937316930287061</v>
      </c>
      <c r="AS47" s="36">
        <v>59</v>
      </c>
      <c r="AT47" s="36">
        <v>59.967481563207713</v>
      </c>
      <c r="AU47" s="36">
        <v>57.85450216178959</v>
      </c>
      <c r="AV47" s="36">
        <v>58.931615836332639</v>
      </c>
      <c r="AW47" s="36">
        <v>58.143619097177059</v>
      </c>
      <c r="AX47" s="35">
        <v>19.676581680830974</v>
      </c>
      <c r="AY47" s="40">
        <v>21.389596216806112</v>
      </c>
      <c r="AZ47" s="40">
        <v>28.754616331555187</v>
      </c>
      <c r="BA47" s="40">
        <v>20.86624897847998</v>
      </c>
      <c r="BB47" s="40">
        <v>25.602358887952821</v>
      </c>
      <c r="BC47" s="40">
        <v>23.033566080592244</v>
      </c>
      <c r="BD47" s="36">
        <v>25.423314881146208</v>
      </c>
      <c r="BE47" s="36">
        <v>27.634434530986258</v>
      </c>
      <c r="BF47" s="36">
        <v>31.204810107314103</v>
      </c>
      <c r="BG47" s="36">
        <v>39.581052477921318</v>
      </c>
      <c r="BH47" s="36">
        <v>41.570005858230815</v>
      </c>
      <c r="BI47" s="36">
        <v>43</v>
      </c>
      <c r="BJ47" s="36">
        <v>47.720805992683353</v>
      </c>
      <c r="BK47" s="36">
        <v>49.295068613321632</v>
      </c>
      <c r="BL47" s="36">
        <v>55.957567721159307</v>
      </c>
      <c r="BM47" s="36">
        <v>58.143619097177059</v>
      </c>
      <c r="BN47" s="35">
        <v>15.781397544853634</v>
      </c>
      <c r="BO47" s="40">
        <v>17.400266763671638</v>
      </c>
      <c r="BP47" s="40">
        <v>13.972096840377512</v>
      </c>
      <c r="BQ47" s="40">
        <v>11.731589939162808</v>
      </c>
      <c r="BR47" s="40">
        <v>10.235888795282225</v>
      </c>
      <c r="BS47" s="40">
        <v>9.935223353243039</v>
      </c>
      <c r="BT47" s="36">
        <v>10.753826115271899</v>
      </c>
      <c r="BU47" s="36">
        <v>11.10843179808697</v>
      </c>
      <c r="BV47" s="36">
        <v>9.6049927696171693</v>
      </c>
      <c r="BW47" s="36">
        <v>9.3058900810159848</v>
      </c>
      <c r="BX47" s="36">
        <v>7.8617457527826593</v>
      </c>
      <c r="BY47" s="36">
        <v>8</v>
      </c>
      <c r="BZ47" s="36">
        <v>8.5360896579757277</v>
      </c>
      <c r="CA47" s="36">
        <v>8.4591766401403596</v>
      </c>
      <c r="CB47" s="36">
        <v>9.6419776472816832</v>
      </c>
      <c r="CC47" s="36">
        <v>9.5225705736958499</v>
      </c>
      <c r="CD47" s="35">
        <v>17.398489140698771</v>
      </c>
      <c r="CE47" s="40">
        <v>15.811810355280709</v>
      </c>
      <c r="CF47" s="40">
        <v>16.044316782929833</v>
      </c>
      <c r="CG47" s="40">
        <v>12.803050939798419</v>
      </c>
      <c r="CH47" s="40">
        <v>13.420387531592247</v>
      </c>
      <c r="CI47" s="40">
        <v>16.025910658702784</v>
      </c>
      <c r="CJ47" s="36">
        <v>16.265060240963855</v>
      </c>
      <c r="CK47" s="36">
        <v>17.056506711679127</v>
      </c>
      <c r="CL47" s="36">
        <v>16.766877235710481</v>
      </c>
      <c r="CM47" s="36">
        <v>18.268739508065103</v>
      </c>
      <c r="CN47" s="36">
        <v>18.388986526069125</v>
      </c>
      <c r="CO47" s="36">
        <v>21</v>
      </c>
      <c r="CP47" s="36">
        <v>28.546542012658964</v>
      </c>
      <c r="CQ47" s="36">
        <v>25.559245566764833</v>
      </c>
      <c r="CR47" s="36">
        <v>22.131716865567974</v>
      </c>
      <c r="CS47" s="36">
        <v>21.406270326525302</v>
      </c>
      <c r="CT47" s="35">
        <v>1743.1980038634899</v>
      </c>
      <c r="CU47" s="40">
        <v>1783.1658073270014</v>
      </c>
      <c r="CV47" s="40">
        <v>2032.4389173372349</v>
      </c>
      <c r="CW47" s="40">
        <v>2334.1920036141855</v>
      </c>
      <c r="CX47" s="40">
        <v>2461.6025885847657</v>
      </c>
      <c r="CY47" s="40">
        <v>2455.2266180142115</v>
      </c>
      <c r="CZ47" s="36">
        <v>2676.3382907880132</v>
      </c>
      <c r="DA47" s="36">
        <v>2692.2391257767304</v>
      </c>
      <c r="DB47" s="36">
        <v>2798.1665481692144</v>
      </c>
      <c r="DC47" s="36">
        <v>3484.2116447823082</v>
      </c>
      <c r="DD47" s="36">
        <v>4607.6066705002877</v>
      </c>
      <c r="DE47" s="36">
        <v>4332</v>
      </c>
      <c r="DF47" s="36">
        <v>4276.3802653239081</v>
      </c>
      <c r="DG47" s="36">
        <v>4370.7057294487167</v>
      </c>
      <c r="DH47" s="36">
        <v>4333.0100717882779</v>
      </c>
      <c r="DI47" s="36">
        <v>4314.0818265049211</v>
      </c>
      <c r="DJ47" s="35">
        <v>1367.9442111577684</v>
      </c>
      <c r="DK47" s="40">
        <v>1542.9733560090704</v>
      </c>
      <c r="DL47" s="40">
        <v>1481.5162326079201</v>
      </c>
      <c r="DM47" s="40">
        <v>1857.6940818102698</v>
      </c>
      <c r="DN47" s="40">
        <v>1643.8604804211911</v>
      </c>
      <c r="DO47" s="40">
        <v>1692.2227903579255</v>
      </c>
      <c r="DP47" s="36">
        <v>1864.7909061799551</v>
      </c>
      <c r="DQ47" s="36">
        <v>2080.2684700407212</v>
      </c>
      <c r="DR47" s="36">
        <v>1628.6031707317072</v>
      </c>
      <c r="DS47" s="36">
        <v>1689.8539553752535</v>
      </c>
      <c r="DT47" s="36">
        <v>1856.1221815107103</v>
      </c>
      <c r="DU47" s="36">
        <v>1391</v>
      </c>
      <c r="DV47" s="36">
        <v>1436.0731321489413</v>
      </c>
      <c r="DW47" s="36">
        <v>1644.8998347527647</v>
      </c>
      <c r="DX47" s="36">
        <v>1867.4900699616339</v>
      </c>
      <c r="DY47" s="36">
        <v>2007.0568296230003</v>
      </c>
      <c r="DZ47" s="35">
        <v>1062.7456993268511</v>
      </c>
      <c r="EA47" s="40">
        <v>1003.4020905923345</v>
      </c>
      <c r="EB47" s="40">
        <v>1101.9588839941264</v>
      </c>
      <c r="EC47" s="50">
        <v>1194.6083591331269</v>
      </c>
      <c r="ED47" s="40">
        <v>1265.9267489711933</v>
      </c>
      <c r="EE47" s="40">
        <v>1398.151566469094</v>
      </c>
      <c r="EF47" s="36">
        <v>1577.3126419379257</v>
      </c>
      <c r="EG47" s="36">
        <v>1486.3878437047756</v>
      </c>
      <c r="EH47" s="36">
        <v>1755.76941362916</v>
      </c>
      <c r="EI47" s="36">
        <v>1930.201568627451</v>
      </c>
      <c r="EJ47" s="36">
        <v>2251.0111773472431</v>
      </c>
      <c r="EK47" s="36">
        <v>2008</v>
      </c>
      <c r="EL47" s="36">
        <v>2175.8081632653061</v>
      </c>
      <c r="EM47" s="36">
        <v>2185.4874074074073</v>
      </c>
      <c r="EN47" s="36">
        <v>2084.1689587426326</v>
      </c>
      <c r="EO47" s="36">
        <v>2225.6393442622953</v>
      </c>
      <c r="EP47" s="35">
        <v>2596.8534599728628</v>
      </c>
      <c r="EQ47" s="40">
        <v>2188.1970858895706</v>
      </c>
      <c r="ER47" s="40">
        <v>2243.2947570332481</v>
      </c>
      <c r="ES47" s="40">
        <v>2360.1517730496453</v>
      </c>
      <c r="ET47" s="40">
        <v>2583.7319522912744</v>
      </c>
      <c r="EU47" s="40">
        <v>2712.3422572178479</v>
      </c>
      <c r="EV47" s="36">
        <v>2874.7397397397399</v>
      </c>
      <c r="EW47" s="36">
        <v>2848.5386427898211</v>
      </c>
      <c r="EX47" s="36">
        <v>3345.4148887880165</v>
      </c>
      <c r="EY47" s="36">
        <v>3911.2984418697565</v>
      </c>
      <c r="EZ47" s="36">
        <v>4537.3488372093025</v>
      </c>
      <c r="FA47" s="36">
        <v>4713</v>
      </c>
      <c r="FB47" s="36">
        <v>3699.7095199349064</v>
      </c>
      <c r="FC47" s="36">
        <v>3743.1863201765141</v>
      </c>
      <c r="FD47" s="36">
        <v>3846.7095577746077</v>
      </c>
      <c r="FE47" s="36">
        <v>3693.5931327863873</v>
      </c>
    </row>
    <row r="48" spans="1:161" x14ac:dyDescent="0.2">
      <c r="A48" s="35" t="s">
        <v>49</v>
      </c>
      <c r="B48" s="35">
        <v>15.145907002875179</v>
      </c>
      <c r="C48" s="40">
        <v>15.973698845235369</v>
      </c>
      <c r="D48" s="40">
        <v>16.0129577285864</v>
      </c>
      <c r="E48" s="40">
        <v>15.662933208233158</v>
      </c>
      <c r="F48" s="40">
        <v>14.314657328664332</v>
      </c>
      <c r="G48" s="40">
        <v>12.454411039921142</v>
      </c>
      <c r="H48" s="36">
        <v>12.861760318249626</v>
      </c>
      <c r="I48" s="36">
        <v>11.714138767113223</v>
      </c>
      <c r="J48" s="36">
        <v>10.967166051482472</v>
      </c>
      <c r="K48" s="36">
        <v>10.276552737963984</v>
      </c>
      <c r="L48" s="36">
        <v>10.843449010718091</v>
      </c>
      <c r="M48" s="36">
        <v>10</v>
      </c>
      <c r="N48" s="36">
        <v>10.116780116155624</v>
      </c>
      <c r="O48" s="36">
        <v>10.582856128201714</v>
      </c>
      <c r="P48" s="36">
        <v>10.702856465568331</v>
      </c>
      <c r="Q48" s="36">
        <v>10.716089283910717</v>
      </c>
      <c r="R48" s="35">
        <v>57.342352171066992</v>
      </c>
      <c r="S48" s="40">
        <v>67.33565431087446</v>
      </c>
      <c r="T48" s="40">
        <v>70.408568028560097</v>
      </c>
      <c r="U48" s="40">
        <v>54.679895170348182</v>
      </c>
      <c r="V48" s="40">
        <v>61.855670103092784</v>
      </c>
      <c r="W48" s="40">
        <v>62.386228729719036</v>
      </c>
      <c r="X48" s="36">
        <v>76.995940460081187</v>
      </c>
      <c r="Y48" s="36">
        <v>68.931632866401841</v>
      </c>
      <c r="Z48" s="36">
        <v>82.864056313242401</v>
      </c>
      <c r="AA48" s="36">
        <v>77.447474295932054</v>
      </c>
      <c r="AB48" s="36">
        <v>79.171483622350664</v>
      </c>
      <c r="AC48" s="36">
        <v>80</v>
      </c>
      <c r="AD48" s="36">
        <v>85.761316872427983</v>
      </c>
      <c r="AE48" s="36">
        <v>84.689597315436231</v>
      </c>
      <c r="AF48" s="36">
        <v>81.683277962347731</v>
      </c>
      <c r="AG48" s="36">
        <v>83.788878416588119</v>
      </c>
      <c r="AH48" s="35">
        <v>40.126554658520618</v>
      </c>
      <c r="AI48" s="40">
        <v>34.425558058570552</v>
      </c>
      <c r="AJ48" s="40">
        <v>37.465291550971834</v>
      </c>
      <c r="AK48" s="40">
        <v>38.95544739797829</v>
      </c>
      <c r="AL48" s="40">
        <v>36.519308055215795</v>
      </c>
      <c r="AM48" s="40">
        <v>34.230312623664425</v>
      </c>
      <c r="AN48" s="36">
        <v>42.045234873381013</v>
      </c>
      <c r="AO48" s="36">
        <v>37.110600041814763</v>
      </c>
      <c r="AP48" s="36">
        <v>39.94720633523977</v>
      </c>
      <c r="AQ48" s="36">
        <v>40.187751452838619</v>
      </c>
      <c r="AR48" s="36">
        <v>51.753371868978803</v>
      </c>
      <c r="AS48" s="36">
        <v>57</v>
      </c>
      <c r="AT48" s="36">
        <v>52.242798353909471</v>
      </c>
      <c r="AU48" s="36">
        <v>53.376677852348998</v>
      </c>
      <c r="AV48" s="36">
        <v>51.849390919158353</v>
      </c>
      <c r="AW48" s="36">
        <v>21.559849198868992</v>
      </c>
      <c r="AX48" s="35">
        <v>11.957233253327516</v>
      </c>
      <c r="AY48" s="40">
        <v>11.345484333401597</v>
      </c>
      <c r="AZ48" s="40">
        <v>13.26854422848076</v>
      </c>
      <c r="BA48" s="40">
        <v>13.290902283788844</v>
      </c>
      <c r="BB48" s="40">
        <v>13.559322033898304</v>
      </c>
      <c r="BC48" s="40">
        <v>18.895924020577759</v>
      </c>
      <c r="BD48" s="36">
        <v>22.520780978155809</v>
      </c>
      <c r="BE48" s="36">
        <v>13.21346435291658</v>
      </c>
      <c r="BF48" s="36">
        <v>16.190057193136823</v>
      </c>
      <c r="BG48" s="36">
        <v>12.896736700938757</v>
      </c>
      <c r="BH48" s="36">
        <v>17.552986512524086</v>
      </c>
      <c r="BI48" s="36">
        <v>16</v>
      </c>
      <c r="BJ48" s="36">
        <v>16.563786008230451</v>
      </c>
      <c r="BK48" s="36">
        <v>20.176174496644293</v>
      </c>
      <c r="BL48" s="36">
        <v>23.986710963455149</v>
      </c>
      <c r="BM48" s="36">
        <v>21.559849198868992</v>
      </c>
      <c r="BN48" s="35">
        <v>21.099716343006765</v>
      </c>
      <c r="BO48" s="40">
        <v>35.367601884087648</v>
      </c>
      <c r="BP48" s="40">
        <v>33.478778262594211</v>
      </c>
      <c r="BQ48" s="40">
        <v>15.874204417821042</v>
      </c>
      <c r="BR48" s="40">
        <v>24.04333391577844</v>
      </c>
      <c r="BS48" s="40">
        <v>26.948951325682629</v>
      </c>
      <c r="BT48" s="36">
        <v>34.003479605644692</v>
      </c>
      <c r="BU48" s="36">
        <v>20.11289985364834</v>
      </c>
      <c r="BV48" s="36">
        <v>25.692916849978005</v>
      </c>
      <c r="BW48" s="36">
        <v>28.162717925793473</v>
      </c>
      <c r="BX48" s="36">
        <v>24.662813102119461</v>
      </c>
      <c r="BY48" s="36">
        <v>22</v>
      </c>
      <c r="BZ48" s="36">
        <v>35.370370370370367</v>
      </c>
      <c r="CA48" s="36">
        <v>37.688758389261743</v>
      </c>
      <c r="CB48" s="36">
        <v>39.911406423034329</v>
      </c>
      <c r="CC48" s="36">
        <v>43.543826578699338</v>
      </c>
      <c r="CD48" s="35">
        <v>27.536548112590008</v>
      </c>
      <c r="CE48" s="40">
        <v>30.595945115707558</v>
      </c>
      <c r="CF48" s="40">
        <v>23.304244347481159</v>
      </c>
      <c r="CG48" s="40">
        <v>24.035941594908277</v>
      </c>
      <c r="CH48" s="40">
        <v>23.291979730910363</v>
      </c>
      <c r="CI48" s="40">
        <v>31.79659675504551</v>
      </c>
      <c r="CJ48" s="36">
        <v>39.860815774212256</v>
      </c>
      <c r="CK48" s="36">
        <v>38.260505958603389</v>
      </c>
      <c r="CL48" s="36">
        <v>47.074351077870659</v>
      </c>
      <c r="CM48" s="36">
        <v>41.52883325882879</v>
      </c>
      <c r="CN48" s="36">
        <v>42.52408477842004</v>
      </c>
      <c r="CO48" s="36">
        <v>45</v>
      </c>
      <c r="CP48" s="36">
        <v>50.5761316872428</v>
      </c>
      <c r="CQ48" s="36">
        <v>45.322986577181204</v>
      </c>
      <c r="CR48" s="36">
        <v>39.645625692137322</v>
      </c>
      <c r="CS48" s="36">
        <v>35.03770028275212</v>
      </c>
      <c r="CT48" s="35">
        <v>1546.4132680804785</v>
      </c>
      <c r="CU48" s="40">
        <v>1984.2546103509815</v>
      </c>
      <c r="CV48" s="40">
        <v>2250.1895182636317</v>
      </c>
      <c r="CW48" s="40">
        <v>1901.8616049975974</v>
      </c>
      <c r="CX48" s="40">
        <v>2450.4267942583733</v>
      </c>
      <c r="CY48" s="40">
        <v>2438.7312138728325</v>
      </c>
      <c r="CZ48" s="36">
        <v>2567.0850574712645</v>
      </c>
      <c r="DA48" s="36">
        <v>3077.5943661971833</v>
      </c>
      <c r="DB48" s="36">
        <v>2822.0341409691632</v>
      </c>
      <c r="DC48" s="36">
        <v>2959.0255839822025</v>
      </c>
      <c r="DD48" s="36">
        <v>3638.6206254653762</v>
      </c>
      <c r="DE48" s="36">
        <v>3528</v>
      </c>
      <c r="DF48" s="36">
        <v>3752.4505710909807</v>
      </c>
      <c r="DG48" s="36">
        <v>3846.8919449901769</v>
      </c>
      <c r="DH48" s="36">
        <v>3908.1734301580523</v>
      </c>
      <c r="DI48" s="36">
        <v>4010.2357240749202</v>
      </c>
      <c r="DJ48" s="35">
        <v>624.08029197080293</v>
      </c>
      <c r="DK48" s="40">
        <v>586.67870036101078</v>
      </c>
      <c r="DL48" s="40">
        <v>538.45142002989542</v>
      </c>
      <c r="DM48" s="40">
        <v>456.22112676056338</v>
      </c>
      <c r="DN48" s="40">
        <v>516.3466494845361</v>
      </c>
      <c r="DO48" s="40">
        <v>427.18848167539267</v>
      </c>
      <c r="DP48" s="36">
        <v>446.41030042918453</v>
      </c>
      <c r="DQ48" s="36">
        <v>741.38449367088606</v>
      </c>
      <c r="DR48" s="36">
        <v>736.50271739130437</v>
      </c>
      <c r="DS48" s="36">
        <v>842.54419410745231</v>
      </c>
      <c r="DT48" s="36">
        <v>761.10318331503845</v>
      </c>
      <c r="DU48" s="36">
        <v>665</v>
      </c>
      <c r="DV48" s="36">
        <v>774.64844720496899</v>
      </c>
      <c r="DW48" s="36">
        <v>601.44074844074839</v>
      </c>
      <c r="DX48" s="36">
        <v>605.1080332409972</v>
      </c>
      <c r="DY48" s="36">
        <v>632.27759562841527</v>
      </c>
      <c r="DZ48" s="35">
        <v>781.89658738366086</v>
      </c>
      <c r="EA48" s="40">
        <v>1095.4313839027216</v>
      </c>
      <c r="EB48" s="40">
        <v>1184.7233412322275</v>
      </c>
      <c r="EC48" s="50">
        <v>890.34316037735846</v>
      </c>
      <c r="ED48" s="40">
        <v>1215.4622093023256</v>
      </c>
      <c r="EE48" s="40">
        <v>1325.2019089574155</v>
      </c>
      <c r="EF48" s="36">
        <v>1444.4565093803296</v>
      </c>
      <c r="EG48" s="36">
        <v>1155.1278586278586</v>
      </c>
      <c r="EH48" s="36">
        <v>1185.3142123287671</v>
      </c>
      <c r="EI48" s="36">
        <v>1316.6198412698413</v>
      </c>
      <c r="EJ48" s="36">
        <v>1375.07890625</v>
      </c>
      <c r="EK48" s="36">
        <v>1524</v>
      </c>
      <c r="EL48" s="36">
        <v>1434.3589296102384</v>
      </c>
      <c r="EM48" s="36">
        <v>1536.5403450194769</v>
      </c>
      <c r="EN48" s="36">
        <v>1573.284128745838</v>
      </c>
      <c r="EO48" s="36">
        <v>1597.5091991341992</v>
      </c>
      <c r="EP48" s="35">
        <v>2316.7591125198096</v>
      </c>
      <c r="EQ48" s="40">
        <v>2537.9979919678717</v>
      </c>
      <c r="ER48" s="40">
        <v>3212.1591489361704</v>
      </c>
      <c r="ES48" s="40">
        <v>2180.6993769470405</v>
      </c>
      <c r="ET48" s="40">
        <v>2397.1710427606904</v>
      </c>
      <c r="EU48" s="40">
        <v>2291.9004355942752</v>
      </c>
      <c r="EV48" s="36">
        <v>3013.8234723569349</v>
      </c>
      <c r="EW48" s="36">
        <v>3348.2371584699454</v>
      </c>
      <c r="EX48" s="36">
        <v>3062.085046728972</v>
      </c>
      <c r="EY48" s="36">
        <v>3343.100645855759</v>
      </c>
      <c r="EZ48" s="36">
        <v>4088.9533303126418</v>
      </c>
      <c r="FA48" s="36">
        <v>3511</v>
      </c>
      <c r="FB48" s="36">
        <v>4592.1977217249796</v>
      </c>
      <c r="FC48" s="36">
        <v>4653.5687181860249</v>
      </c>
      <c r="FD48" s="36">
        <v>4337.9122905027934</v>
      </c>
      <c r="FE48" s="36">
        <v>4474.8480161398793</v>
      </c>
    </row>
    <row r="49" spans="1:161" x14ac:dyDescent="0.2">
      <c r="A49" s="35" t="s">
        <v>55</v>
      </c>
      <c r="B49" s="35">
        <v>25.119835653960283</v>
      </c>
      <c r="C49" s="40">
        <v>25.31050283371518</v>
      </c>
      <c r="D49" s="40">
        <v>28.379888268156421</v>
      </c>
      <c r="E49" s="40">
        <v>22.424581005586592</v>
      </c>
      <c r="F49" s="40">
        <v>22.125790206793098</v>
      </c>
      <c r="G49" s="40">
        <v>20.965198191567659</v>
      </c>
      <c r="H49" s="36">
        <v>22.366444968890793</v>
      </c>
      <c r="I49" s="36">
        <v>22.405737259589266</v>
      </c>
      <c r="J49" s="36">
        <v>19.187162044304902</v>
      </c>
      <c r="K49" s="36">
        <v>18.336428501612744</v>
      </c>
      <c r="L49" s="36">
        <v>19.003824439992716</v>
      </c>
      <c r="M49" s="36">
        <v>18</v>
      </c>
      <c r="N49" s="36">
        <v>17.844172994387584</v>
      </c>
      <c r="O49" s="36">
        <v>18.858539139540973</v>
      </c>
      <c r="P49" s="36">
        <v>19.01536858556916</v>
      </c>
      <c r="Q49" s="36">
        <v>18.735051820356098</v>
      </c>
      <c r="R49" s="35">
        <v>81.235801908223536</v>
      </c>
      <c r="S49" s="40">
        <v>78.180085755121482</v>
      </c>
      <c r="T49" s="40">
        <v>79.724409448818903</v>
      </c>
      <c r="U49" s="40">
        <v>83.358246138515199</v>
      </c>
      <c r="V49" s="40">
        <v>88.52300242130751</v>
      </c>
      <c r="W49" s="40">
        <v>75.677031093279837</v>
      </c>
      <c r="X49" s="36">
        <v>85.467625899280577</v>
      </c>
      <c r="Y49" s="36">
        <v>83.850630455868085</v>
      </c>
      <c r="Z49" s="36">
        <v>89.545454545454547</v>
      </c>
      <c r="AA49" s="36">
        <v>85.501066098081026</v>
      </c>
      <c r="AB49" s="36">
        <v>88.116914230953526</v>
      </c>
      <c r="AC49" s="36">
        <v>89</v>
      </c>
      <c r="AD49" s="36">
        <v>89.315448658649402</v>
      </c>
      <c r="AE49" s="36">
        <v>86.76538639518742</v>
      </c>
      <c r="AF49" s="36">
        <v>85.159817351598178</v>
      </c>
      <c r="AG49" s="36">
        <v>88.22695035460994</v>
      </c>
      <c r="AH49" s="35">
        <v>51.113130395274872</v>
      </c>
      <c r="AI49" s="40">
        <v>43.449261553120536</v>
      </c>
      <c r="AJ49" s="40">
        <v>46.751968503937007</v>
      </c>
      <c r="AK49" s="40">
        <v>53.512705530642748</v>
      </c>
      <c r="AL49" s="40">
        <v>53.462469733656171</v>
      </c>
      <c r="AM49" s="40">
        <v>51.303911735205624</v>
      </c>
      <c r="AN49" s="36">
        <v>43.788968824940049</v>
      </c>
      <c r="AO49" s="36">
        <v>43.937924345295833</v>
      </c>
      <c r="AP49" s="36">
        <v>50.545454545454547</v>
      </c>
      <c r="AQ49" s="36">
        <v>40.565031982942429</v>
      </c>
      <c r="AR49" s="36">
        <v>41.303306181121222</v>
      </c>
      <c r="AS49" s="36">
        <v>44</v>
      </c>
      <c r="AT49" s="36">
        <v>45.883441258094358</v>
      </c>
      <c r="AU49" s="36">
        <v>40.259139287366956</v>
      </c>
      <c r="AV49" s="36">
        <v>35.799086757990864</v>
      </c>
      <c r="AW49" s="36">
        <v>31.725768321513005</v>
      </c>
      <c r="AX49" s="35">
        <v>15.58382553384825</v>
      </c>
      <c r="AY49" s="40">
        <v>12.720343020485947</v>
      </c>
      <c r="AZ49" s="40">
        <v>18.75</v>
      </c>
      <c r="BA49" s="40">
        <v>33.034379671150973</v>
      </c>
      <c r="BB49" s="40">
        <v>36.852300242130752</v>
      </c>
      <c r="BC49" s="40">
        <v>32.146439317953863</v>
      </c>
      <c r="BD49" s="36">
        <v>28.537170263788969</v>
      </c>
      <c r="BE49" s="36">
        <v>27.109602327837052</v>
      </c>
      <c r="BF49" s="36">
        <v>19.18181818181818</v>
      </c>
      <c r="BG49" s="36">
        <v>18.123667377398718</v>
      </c>
      <c r="BH49" s="36">
        <v>29.180642069956875</v>
      </c>
      <c r="BI49" s="36">
        <v>39</v>
      </c>
      <c r="BJ49" s="36">
        <v>34.366327474560592</v>
      </c>
      <c r="BK49" s="36">
        <v>33.873206848681164</v>
      </c>
      <c r="BL49" s="36">
        <v>33.561643835616437</v>
      </c>
      <c r="BM49" s="36">
        <v>31.725768321513005</v>
      </c>
      <c r="BN49" s="35">
        <v>27.44207178555202</v>
      </c>
      <c r="BO49" s="40">
        <v>22.153406383992376</v>
      </c>
      <c r="BP49" s="40">
        <v>30.954724409448819</v>
      </c>
      <c r="BQ49" s="40">
        <v>29.147982062780269</v>
      </c>
      <c r="BR49" s="40">
        <v>26.731234866828085</v>
      </c>
      <c r="BS49" s="40">
        <v>22.567703109327983</v>
      </c>
      <c r="BT49" s="36">
        <v>31.894484412470025</v>
      </c>
      <c r="BU49" s="36">
        <v>29.631425800193988</v>
      </c>
      <c r="BV49" s="36">
        <v>44.090909090909093</v>
      </c>
      <c r="BW49" s="36">
        <v>35.980810234541579</v>
      </c>
      <c r="BX49" s="36">
        <v>32.582654528030666</v>
      </c>
      <c r="BY49" s="36">
        <v>35</v>
      </c>
      <c r="BZ49" s="36">
        <v>30.989824236817761</v>
      </c>
      <c r="CA49" s="36">
        <v>33.132808884775564</v>
      </c>
      <c r="CB49" s="36">
        <v>36.027397260273972</v>
      </c>
      <c r="CC49" s="36">
        <v>36.312056737588655</v>
      </c>
      <c r="CD49" s="35">
        <v>52.158109950022713</v>
      </c>
      <c r="CE49" s="40">
        <v>62.077179609337783</v>
      </c>
      <c r="CF49" s="40">
        <v>60.728346456692918</v>
      </c>
      <c r="CG49" s="40">
        <v>65.271549576482315</v>
      </c>
      <c r="CH49" s="40">
        <v>68.087167070217916</v>
      </c>
      <c r="CI49" s="40">
        <v>61.384152457372124</v>
      </c>
      <c r="CJ49" s="36">
        <v>62.110311750599521</v>
      </c>
      <c r="CK49" s="36">
        <v>62.609117361784669</v>
      </c>
      <c r="CL49" s="36">
        <v>64</v>
      </c>
      <c r="CM49" s="36">
        <v>62.206823027718549</v>
      </c>
      <c r="CN49" s="36">
        <v>62.482031624341161</v>
      </c>
      <c r="CO49" s="36">
        <v>60</v>
      </c>
      <c r="CP49" s="36">
        <v>61.74838112858464</v>
      </c>
      <c r="CQ49" s="36">
        <v>58.58398889403054</v>
      </c>
      <c r="CR49" s="36">
        <v>53.013698630136986</v>
      </c>
      <c r="CS49" s="36">
        <v>55.93380614657211</v>
      </c>
      <c r="CT49" s="35">
        <v>2250.2115555555556</v>
      </c>
      <c r="CU49" s="40">
        <v>2437.8980263157896</v>
      </c>
      <c r="CV49" s="40">
        <v>2650.0189473684209</v>
      </c>
      <c r="CW49" s="40">
        <v>2576.6405959031658</v>
      </c>
      <c r="CX49" s="40">
        <v>2686.274456521739</v>
      </c>
      <c r="CY49" s="40">
        <v>2352.3743890518085</v>
      </c>
      <c r="CZ49" s="36">
        <v>1992.1631982475355</v>
      </c>
      <c r="DA49" s="36">
        <v>2363.8995584988961</v>
      </c>
      <c r="DB49" s="36">
        <v>2462.7841726618703</v>
      </c>
      <c r="DC49" s="36">
        <v>3388.9632063074901</v>
      </c>
      <c r="DD49" s="36">
        <v>4441.029002320186</v>
      </c>
      <c r="DE49" s="36">
        <v>4405</v>
      </c>
      <c r="DF49" s="36">
        <v>4201.0342741935483</v>
      </c>
      <c r="DG49" s="36">
        <v>4473.8080459770117</v>
      </c>
      <c r="DH49" s="36">
        <v>4110.466836734694</v>
      </c>
      <c r="DI49" s="36">
        <v>4184.0966442953022</v>
      </c>
      <c r="DJ49" s="35">
        <v>620.9387755102041</v>
      </c>
      <c r="DK49" s="40">
        <v>900.48689138576776</v>
      </c>
      <c r="DL49" s="40">
        <v>744.62467191601047</v>
      </c>
      <c r="DM49" s="40">
        <v>2324.7209653092004</v>
      </c>
      <c r="DN49" s="40">
        <v>2440.047306176084</v>
      </c>
      <c r="DO49" s="40">
        <v>1076.3057722308893</v>
      </c>
      <c r="DP49" s="36">
        <v>1024.2974789915966</v>
      </c>
      <c r="DQ49" s="36">
        <v>702.62432915921283</v>
      </c>
      <c r="DR49" s="36">
        <v>713.87203791469199</v>
      </c>
      <c r="DS49" s="36">
        <v>772.72352941176473</v>
      </c>
      <c r="DT49" s="36">
        <v>1144.9310344827586</v>
      </c>
      <c r="DU49" s="36">
        <v>1284</v>
      </c>
      <c r="DV49" s="36">
        <v>1619.7321668909824</v>
      </c>
      <c r="DW49" s="36">
        <v>1740.7213114754099</v>
      </c>
      <c r="DX49" s="36">
        <v>1738.1931972789116</v>
      </c>
      <c r="DY49" s="36">
        <v>1769.7540983606557</v>
      </c>
      <c r="DZ49" s="35">
        <v>926.27483443708604</v>
      </c>
      <c r="EA49" s="40">
        <v>623.16559139784943</v>
      </c>
      <c r="EB49" s="40">
        <v>809.16057233704294</v>
      </c>
      <c r="EC49" s="50">
        <v>716.71111111111111</v>
      </c>
      <c r="ED49" s="40">
        <v>917.38043478260875</v>
      </c>
      <c r="EE49" s="40">
        <v>781.09777777777776</v>
      </c>
      <c r="EF49" s="36">
        <v>794.95639097744356</v>
      </c>
      <c r="EG49" s="36">
        <v>959.77250409165299</v>
      </c>
      <c r="EH49" s="36">
        <v>1098.5340206185567</v>
      </c>
      <c r="EI49" s="36">
        <v>1143.5274074074075</v>
      </c>
      <c r="EJ49" s="36">
        <v>1192.4808823529411</v>
      </c>
      <c r="EK49" s="36">
        <v>1542</v>
      </c>
      <c r="EL49" s="36">
        <v>1733.7223880597014</v>
      </c>
      <c r="EM49" s="36">
        <v>1897.1675977653631</v>
      </c>
      <c r="EN49" s="36">
        <v>1730.8986058301648</v>
      </c>
      <c r="EO49" s="36">
        <v>1929.25</v>
      </c>
      <c r="EP49" s="35">
        <v>2794.0479094076654</v>
      </c>
      <c r="EQ49" s="40">
        <v>3112.6830391404451</v>
      </c>
      <c r="ER49" s="40">
        <v>3252.2747163695299</v>
      </c>
      <c r="ES49" s="40">
        <v>2650.1702290076337</v>
      </c>
      <c r="ET49" s="40">
        <v>2792.2069701280229</v>
      </c>
      <c r="EU49" s="40">
        <v>3140.874183006536</v>
      </c>
      <c r="EV49" s="36">
        <v>2918.7505791505791</v>
      </c>
      <c r="EW49" s="36">
        <v>3385.7141750580945</v>
      </c>
      <c r="EX49" s="36">
        <v>5312.105113636364</v>
      </c>
      <c r="EY49" s="36">
        <v>5959.4395886889461</v>
      </c>
      <c r="EZ49" s="36">
        <v>5857.6211656441719</v>
      </c>
      <c r="FA49" s="36">
        <v>5741</v>
      </c>
      <c r="FB49" s="36">
        <v>5930.651685393258</v>
      </c>
      <c r="FC49" s="36">
        <v>7255.0268562401261</v>
      </c>
      <c r="FD49" s="36">
        <v>6293.3341946597757</v>
      </c>
      <c r="FE49" s="36">
        <v>6416.0549450549452</v>
      </c>
    </row>
    <row r="50" spans="1:161" x14ac:dyDescent="0.2">
      <c r="A50" s="35" t="s">
        <v>56</v>
      </c>
      <c r="B50" s="35">
        <v>11.60388449802581</v>
      </c>
      <c r="C50" s="40">
        <v>10.67280671300087</v>
      </c>
      <c r="D50" s="40">
        <v>10.677378126711703</v>
      </c>
      <c r="E50" s="40">
        <v>10.735465439622519</v>
      </c>
      <c r="F50" s="40">
        <v>10.53252008679843</v>
      </c>
      <c r="G50" s="40">
        <v>10.611259960534007</v>
      </c>
      <c r="H50" s="36">
        <v>10.637126105763164</v>
      </c>
      <c r="I50" s="36">
        <v>10.640738636996447</v>
      </c>
      <c r="J50" s="36">
        <v>10.210083058790776</v>
      </c>
      <c r="K50" s="36">
        <v>11.113161370522882</v>
      </c>
      <c r="L50" s="36">
        <v>12.007698764636556</v>
      </c>
      <c r="M50" s="36">
        <v>11</v>
      </c>
      <c r="N50" s="36">
        <v>9.8510217204319037</v>
      </c>
      <c r="O50" s="36">
        <v>10.778267254038179</v>
      </c>
      <c r="P50" s="36">
        <v>10.337277046192577</v>
      </c>
      <c r="Q50" s="36">
        <v>10.420267193372288</v>
      </c>
      <c r="R50" s="35">
        <v>67.631039531478763</v>
      </c>
      <c r="S50" s="40">
        <v>65.795126741545445</v>
      </c>
      <c r="T50" s="40">
        <v>70.001139990880063</v>
      </c>
      <c r="U50" s="40">
        <v>66.523066855709459</v>
      </c>
      <c r="V50" s="40">
        <v>66.434656718080078</v>
      </c>
      <c r="W50" s="40">
        <v>66.384904837214378</v>
      </c>
      <c r="X50" s="36">
        <v>71.373098910581376</v>
      </c>
      <c r="Y50" s="36">
        <v>67.584257902449238</v>
      </c>
      <c r="Z50" s="36">
        <v>69.686985172981878</v>
      </c>
      <c r="AA50" s="36">
        <v>76.924757493664259</v>
      </c>
      <c r="AB50" s="36">
        <v>81.178505860754129</v>
      </c>
      <c r="AC50" s="36">
        <v>83</v>
      </c>
      <c r="AD50" s="36">
        <v>85.809350231000721</v>
      </c>
      <c r="AE50" s="36">
        <v>85.305848438178728</v>
      </c>
      <c r="AF50" s="36">
        <v>84.352274649078311</v>
      </c>
      <c r="AG50" s="36">
        <v>83.388179544557062</v>
      </c>
      <c r="AH50" s="35">
        <v>35.068814055636899</v>
      </c>
      <c r="AI50" s="40">
        <v>36.37758546615111</v>
      </c>
      <c r="AJ50" s="40">
        <v>39.033287733698131</v>
      </c>
      <c r="AK50" s="40">
        <v>42.632784382157269</v>
      </c>
      <c r="AL50" s="40">
        <v>43.087031571913805</v>
      </c>
      <c r="AM50" s="40">
        <v>42.929595899002017</v>
      </c>
      <c r="AN50" s="36">
        <v>45.291770035594865</v>
      </c>
      <c r="AO50" s="36">
        <v>41.014234875444835</v>
      </c>
      <c r="AP50" s="36">
        <v>43.503948190649325</v>
      </c>
      <c r="AQ50" s="36">
        <v>47.97692912697719</v>
      </c>
      <c r="AR50" s="36">
        <v>58.152097161417885</v>
      </c>
      <c r="AS50" s="36">
        <v>64</v>
      </c>
      <c r="AT50" s="36">
        <v>65.947526808799211</v>
      </c>
      <c r="AU50" s="36">
        <v>59.605891876949812</v>
      </c>
      <c r="AV50" s="36">
        <v>57.762557077625573</v>
      </c>
      <c r="AW50" s="36">
        <v>2.0666052389100962</v>
      </c>
      <c r="AX50" s="35">
        <v>38.325036603221086</v>
      </c>
      <c r="AY50" s="40">
        <v>39.556864911311607</v>
      </c>
      <c r="AZ50" s="40">
        <v>40.355677154582764</v>
      </c>
      <c r="BA50" s="40">
        <v>31.999127494819501</v>
      </c>
      <c r="BB50" s="40">
        <v>35.581045715240265</v>
      </c>
      <c r="BC50" s="40">
        <v>34.193161367726454</v>
      </c>
      <c r="BD50" s="36">
        <v>34.796677812533702</v>
      </c>
      <c r="BE50" s="36">
        <v>32.023236340799663</v>
      </c>
      <c r="BF50" s="36">
        <v>34.12486507981594</v>
      </c>
      <c r="BG50" s="36">
        <v>37.035742375251246</v>
      </c>
      <c r="BH50" s="36">
        <v>1.8606129077813869</v>
      </c>
      <c r="BI50" s="36">
        <v>2</v>
      </c>
      <c r="BJ50" s="36">
        <v>1.8988683083965583</v>
      </c>
      <c r="BK50" s="36">
        <v>1.9231528649844016</v>
      </c>
      <c r="BL50" s="36">
        <v>1.8307119905293421</v>
      </c>
      <c r="BM50" s="36">
        <v>2.0666052389100962</v>
      </c>
      <c r="BN50" s="35">
        <v>18.471449487554906</v>
      </c>
      <c r="BO50" s="40">
        <v>16.436506475173388</v>
      </c>
      <c r="BP50" s="40">
        <v>17.49316005471956</v>
      </c>
      <c r="BQ50" s="40">
        <v>15.895953757225435</v>
      </c>
      <c r="BR50" s="40">
        <v>13.25240826326633</v>
      </c>
      <c r="BS50" s="40">
        <v>13.268255439821127</v>
      </c>
      <c r="BT50" s="36">
        <v>14.043792471146585</v>
      </c>
      <c r="BU50" s="36">
        <v>15.56416160770358</v>
      </c>
      <c r="BV50" s="36">
        <v>13.764699199000171</v>
      </c>
      <c r="BW50" s="36">
        <v>15.052870750677268</v>
      </c>
      <c r="BX50" s="36">
        <v>14.507131761050699</v>
      </c>
      <c r="BY50" s="36">
        <v>10</v>
      </c>
      <c r="BZ50" s="36">
        <v>14.652651210104692</v>
      </c>
      <c r="CA50" s="36">
        <v>20.949334597006676</v>
      </c>
      <c r="CB50" s="36">
        <v>21.13140537798072</v>
      </c>
      <c r="CC50" s="36">
        <v>22.636128296257294</v>
      </c>
      <c r="CD50" s="35">
        <v>29.633967789165442</v>
      </c>
      <c r="CE50" s="40">
        <v>27.926103234517889</v>
      </c>
      <c r="CF50" s="40">
        <v>27.912676698586413</v>
      </c>
      <c r="CG50" s="40">
        <v>34.458501472352495</v>
      </c>
      <c r="CH50" s="40">
        <v>35.15229133025224</v>
      </c>
      <c r="CI50" s="40">
        <v>33.500572612750176</v>
      </c>
      <c r="CJ50" s="36">
        <v>38.744472009491965</v>
      </c>
      <c r="CK50" s="36">
        <v>40.846765752564373</v>
      </c>
      <c r="CL50" s="36">
        <v>41.80537408396296</v>
      </c>
      <c r="CM50" s="36">
        <v>47.841475137638731</v>
      </c>
      <c r="CN50" s="36">
        <v>54.988702160711767</v>
      </c>
      <c r="CO50" s="36">
        <v>58</v>
      </c>
      <c r="CP50" s="36">
        <v>61.624210570932057</v>
      </c>
      <c r="CQ50" s="36">
        <v>58.448840974608061</v>
      </c>
      <c r="CR50" s="36">
        <v>57.119905293421283</v>
      </c>
      <c r="CS50" s="36">
        <v>50.375148084770302</v>
      </c>
      <c r="CT50" s="35">
        <v>1900.5562792251169</v>
      </c>
      <c r="CU50" s="40">
        <v>2157.1970642820988</v>
      </c>
      <c r="CV50" s="40">
        <v>2404.6912967289718</v>
      </c>
      <c r="CW50" s="40">
        <v>2520.0268610897929</v>
      </c>
      <c r="CX50" s="40">
        <v>2569.6152752649264</v>
      </c>
      <c r="CY50" s="40">
        <v>2665.5125762195121</v>
      </c>
      <c r="CZ50" s="36">
        <v>2855.1843296022862</v>
      </c>
      <c r="DA50" s="36">
        <v>2660.8401173918592</v>
      </c>
      <c r="DB50" s="36">
        <v>2958.6641420736487</v>
      </c>
      <c r="DC50" s="36">
        <v>3406.083151183971</v>
      </c>
      <c r="DD50" s="36">
        <v>4299.0016392447333</v>
      </c>
      <c r="DE50" s="36">
        <v>4465</v>
      </c>
      <c r="DF50" s="36">
        <v>4208.202519442124</v>
      </c>
      <c r="DG50" s="36">
        <v>4455.7033920763215</v>
      </c>
      <c r="DH50" s="36">
        <v>4302.8095447225878</v>
      </c>
      <c r="DI50" s="36">
        <v>4318.219367588933</v>
      </c>
      <c r="DJ50" s="35">
        <v>853.37652811735938</v>
      </c>
      <c r="DK50" s="40">
        <v>886.87245927075253</v>
      </c>
      <c r="DL50" s="40">
        <v>897.1865819209039</v>
      </c>
      <c r="DM50" s="40">
        <v>1034.4735855487388</v>
      </c>
      <c r="DN50" s="40">
        <v>1026.5877934272301</v>
      </c>
      <c r="DO50" s="40">
        <v>1174.0853269537481</v>
      </c>
      <c r="DP50" s="36">
        <v>1201.173589584625</v>
      </c>
      <c r="DQ50" s="36">
        <v>1635.7202157215231</v>
      </c>
      <c r="DR50" s="36">
        <v>1726.2467121691361</v>
      </c>
      <c r="DS50" s="36">
        <v>1830.1415762151958</v>
      </c>
      <c r="DT50" s="36">
        <v>1772.6736242884251</v>
      </c>
      <c r="DU50" s="36">
        <v>1326</v>
      </c>
      <c r="DV50" s="36">
        <v>1332.4620535714287</v>
      </c>
      <c r="DW50" s="36">
        <v>1536.0492813141684</v>
      </c>
      <c r="DX50" s="36">
        <v>2153.0461893764436</v>
      </c>
      <c r="DY50" s="36">
        <v>2176.887473460722</v>
      </c>
      <c r="DZ50" s="35">
        <v>1333.652187698161</v>
      </c>
      <c r="EA50" s="40">
        <v>1122.1796116504854</v>
      </c>
      <c r="EB50" s="40">
        <v>1103.6735092864126</v>
      </c>
      <c r="EC50" s="50">
        <v>1154.8761578044596</v>
      </c>
      <c r="ED50" s="40">
        <v>1285.0327731092436</v>
      </c>
      <c r="EE50" s="40">
        <v>1373.4274558158652</v>
      </c>
      <c r="EF50" s="36">
        <v>1459.5994623655913</v>
      </c>
      <c r="EG50" s="36">
        <v>1620.0084061869536</v>
      </c>
      <c r="EH50" s="36">
        <v>1452.7820883202642</v>
      </c>
      <c r="EI50" s="36">
        <v>1602.6412191582003</v>
      </c>
      <c r="EJ50" s="36">
        <v>1449.7352153808713</v>
      </c>
      <c r="EK50" s="36">
        <v>1662</v>
      </c>
      <c r="EL50" s="36">
        <v>1838.0289268151575</v>
      </c>
      <c r="EM50" s="36">
        <v>1832.2927426955703</v>
      </c>
      <c r="EN50" s="36">
        <v>1931.1322529011604</v>
      </c>
      <c r="EO50" s="36">
        <v>2071.2915293661563</v>
      </c>
      <c r="EP50" s="35">
        <v>2730.6855731225296</v>
      </c>
      <c r="EQ50" s="40">
        <v>2711.7189010989009</v>
      </c>
      <c r="ER50" s="40">
        <v>2657.302225852563</v>
      </c>
      <c r="ES50" s="40">
        <v>2593.0514321886376</v>
      </c>
      <c r="ET50" s="40">
        <v>2492.7386345635991</v>
      </c>
      <c r="EU50" s="40">
        <v>2741.5328015627542</v>
      </c>
      <c r="EV50" s="36">
        <v>3027.0324331848551</v>
      </c>
      <c r="EW50" s="36">
        <v>2981.6456117873158</v>
      </c>
      <c r="EX50" s="36">
        <v>3451.6260361462155</v>
      </c>
      <c r="EY50" s="36">
        <v>4639.3893506256281</v>
      </c>
      <c r="EZ50" s="36">
        <v>5174.4052006420543</v>
      </c>
      <c r="FA50" s="36">
        <v>5159</v>
      </c>
      <c r="FB50" s="36">
        <v>5072.2153518123669</v>
      </c>
      <c r="FC50" s="36">
        <v>5390.2080264846973</v>
      </c>
      <c r="FD50" s="36">
        <v>4949.8834937083639</v>
      </c>
      <c r="FE50" s="36">
        <v>4842.1644456057838</v>
      </c>
    </row>
    <row r="51" spans="1:161" x14ac:dyDescent="0.2">
      <c r="A51" s="35" t="s">
        <v>60</v>
      </c>
      <c r="B51" s="35">
        <v>37.317893163989538</v>
      </c>
      <c r="C51" s="40">
        <v>31.813084112149532</v>
      </c>
      <c r="D51" s="40">
        <v>31.848632989317398</v>
      </c>
      <c r="E51" s="40">
        <v>33.608512199596404</v>
      </c>
      <c r="F51" s="40">
        <v>35.58550355126571</v>
      </c>
      <c r="G51" s="40">
        <v>33.686361947231511</v>
      </c>
      <c r="H51" s="36">
        <v>37.666362807657244</v>
      </c>
      <c r="I51" s="36">
        <v>35.577064085643059</v>
      </c>
      <c r="J51" s="36">
        <v>37.464080459770116</v>
      </c>
      <c r="K51" s="36">
        <v>29.006839131727624</v>
      </c>
      <c r="L51" s="36">
        <v>37.178033371132351</v>
      </c>
      <c r="M51" s="36">
        <v>34</v>
      </c>
      <c r="N51" s="36">
        <v>30.558183538315987</v>
      </c>
      <c r="O51" s="36">
        <v>26.630088043894347</v>
      </c>
      <c r="P51" s="36">
        <v>24.71329552614997</v>
      </c>
      <c r="Q51" s="36">
        <v>22.299279807948786</v>
      </c>
      <c r="R51" s="35">
        <v>80.830830830830834</v>
      </c>
      <c r="S51" s="40">
        <v>83.313748531139836</v>
      </c>
      <c r="T51" s="40">
        <v>79.704377487208646</v>
      </c>
      <c r="U51" s="40">
        <v>75.982532751091696</v>
      </c>
      <c r="V51" s="40">
        <v>86.079836233367445</v>
      </c>
      <c r="W51" s="40">
        <v>84.997242140099289</v>
      </c>
      <c r="X51" s="36">
        <v>84.559535333978715</v>
      </c>
      <c r="Y51" s="36">
        <v>86.603462489694977</v>
      </c>
      <c r="Z51" s="36">
        <v>83.077660594439124</v>
      </c>
      <c r="AA51" s="36">
        <v>83.290620194771918</v>
      </c>
      <c r="AB51" s="36">
        <v>87.49455337690631</v>
      </c>
      <c r="AC51" s="36">
        <v>88</v>
      </c>
      <c r="AD51" s="36">
        <v>87.616099071207429</v>
      </c>
      <c r="AE51" s="36">
        <v>91.614758025874465</v>
      </c>
      <c r="AF51" s="36">
        <v>89.036206017338088</v>
      </c>
      <c r="AG51" s="36">
        <v>90.729665071770341</v>
      </c>
      <c r="AH51" s="35">
        <v>50.250250250250247</v>
      </c>
      <c r="AI51" s="40">
        <v>52.232667450058756</v>
      </c>
      <c r="AJ51" s="40">
        <v>43.661171119954517</v>
      </c>
      <c r="AK51" s="40">
        <v>42.467248908296945</v>
      </c>
      <c r="AL51" s="40">
        <v>50.511770726714431</v>
      </c>
      <c r="AM51" s="40">
        <v>51.461665747380039</v>
      </c>
      <c r="AN51" s="36">
        <v>50.871248789932231</v>
      </c>
      <c r="AO51" s="36">
        <v>46.99093157460841</v>
      </c>
      <c r="AP51" s="36">
        <v>49.089165867689353</v>
      </c>
      <c r="AQ51" s="36">
        <v>48.79548949256791</v>
      </c>
      <c r="AR51" s="36">
        <v>61.002178649237472</v>
      </c>
      <c r="AS51" s="36">
        <v>62</v>
      </c>
      <c r="AT51" s="36">
        <v>51.135190918472652</v>
      </c>
      <c r="AU51" s="36">
        <v>52.755150934355534</v>
      </c>
      <c r="AV51" s="36">
        <v>52.524222335543094</v>
      </c>
      <c r="AW51" s="36">
        <v>13.217703349282298</v>
      </c>
      <c r="AX51" s="35">
        <v>5.5055055055055053</v>
      </c>
      <c r="AY51" s="40">
        <v>6.6980023501762629</v>
      </c>
      <c r="AZ51" s="40">
        <v>2.2740193291642981</v>
      </c>
      <c r="BA51" s="40">
        <v>2.0742358078602621</v>
      </c>
      <c r="BB51" s="40">
        <v>4.0429887410440122</v>
      </c>
      <c r="BC51" s="40">
        <v>2.0959735245449531</v>
      </c>
      <c r="BD51" s="36">
        <v>2.8073572120038723</v>
      </c>
      <c r="BE51" s="36">
        <v>6.7188788128606767</v>
      </c>
      <c r="BF51" s="36">
        <v>4.4582933844678809</v>
      </c>
      <c r="BG51" s="36">
        <v>4.4079958995386983</v>
      </c>
      <c r="BH51" s="36">
        <v>6.9281045751633989</v>
      </c>
      <c r="BI51" s="36">
        <v>12</v>
      </c>
      <c r="BJ51" s="36">
        <v>11.816305469556243</v>
      </c>
      <c r="BK51" s="36">
        <v>12.122664111164351</v>
      </c>
      <c r="BL51" s="36">
        <v>13.309535951045385</v>
      </c>
      <c r="BM51" s="36">
        <v>13.217703349282298</v>
      </c>
      <c r="BN51" s="35">
        <v>5.2052052052052051</v>
      </c>
      <c r="BO51" s="40">
        <v>7.0505287896592241</v>
      </c>
      <c r="BP51" s="40">
        <v>11.540648095508811</v>
      </c>
      <c r="BQ51" s="40">
        <v>3.820960698689956</v>
      </c>
      <c r="BR51" s="40">
        <v>4.8106448311156607</v>
      </c>
      <c r="BS51" s="40">
        <v>5.2399338113623832</v>
      </c>
      <c r="BT51" s="36">
        <v>7.7444336882865432</v>
      </c>
      <c r="BU51" s="36">
        <v>9.3981863149216824</v>
      </c>
      <c r="BV51" s="36">
        <v>5.5608820709491846</v>
      </c>
      <c r="BW51" s="36">
        <v>12.813941568426449</v>
      </c>
      <c r="BX51" s="36">
        <v>7.7124183006535949</v>
      </c>
      <c r="BY51" s="36">
        <v>8</v>
      </c>
      <c r="BZ51" s="36">
        <v>9.7523219814241493</v>
      </c>
      <c r="CA51" s="36">
        <v>19.11835170100623</v>
      </c>
      <c r="CB51" s="36">
        <v>23.25344212136665</v>
      </c>
      <c r="CC51" s="36">
        <v>26.913875598086122</v>
      </c>
      <c r="CD51" s="35">
        <v>68.268268268268272</v>
      </c>
      <c r="CE51" s="40">
        <v>75.734430082256168</v>
      </c>
      <c r="CF51" s="40">
        <v>68.902785673678224</v>
      </c>
      <c r="CG51" s="40">
        <v>59.93449781659389</v>
      </c>
      <c r="CH51" s="40">
        <v>78.403275332650963</v>
      </c>
      <c r="CI51" s="40">
        <v>79.040264754550478</v>
      </c>
      <c r="CJ51" s="36">
        <v>77.153920619554697</v>
      </c>
      <c r="CK51" s="36">
        <v>70.774938169826868</v>
      </c>
      <c r="CL51" s="36">
        <v>70.469798657718115</v>
      </c>
      <c r="CM51" s="36">
        <v>69.246540235776521</v>
      </c>
      <c r="CN51" s="36">
        <v>74.335511982570807</v>
      </c>
      <c r="CO51" s="36">
        <v>77</v>
      </c>
      <c r="CP51" s="36">
        <v>80.082559339525289</v>
      </c>
      <c r="CQ51" s="36">
        <v>64.829899377096311</v>
      </c>
      <c r="CR51" s="36">
        <v>71.902090770015306</v>
      </c>
      <c r="CS51" s="36">
        <v>74.342105263157904</v>
      </c>
      <c r="CT51" s="35">
        <v>1935.1713147410358</v>
      </c>
      <c r="CU51" s="40">
        <v>2183.7232845894264</v>
      </c>
      <c r="CV51" s="40">
        <v>2316.84375</v>
      </c>
      <c r="CW51" s="40">
        <v>1921.6799485861181</v>
      </c>
      <c r="CX51" s="40">
        <v>2520.5825734549139</v>
      </c>
      <c r="CY51" s="40">
        <v>2225.7416934619505</v>
      </c>
      <c r="CZ51" s="36">
        <v>2348.1655566127497</v>
      </c>
      <c r="DA51" s="36">
        <v>2343.9605263157896</v>
      </c>
      <c r="DB51" s="36">
        <v>2861.78125</v>
      </c>
      <c r="DC51" s="36">
        <v>3685.8928571428573</v>
      </c>
      <c r="DD51" s="36">
        <v>4063.937142857143</v>
      </c>
      <c r="DE51" s="36">
        <v>3967</v>
      </c>
      <c r="DF51" s="36">
        <v>4121.0595358224018</v>
      </c>
      <c r="DG51" s="36">
        <v>4158.4332425068123</v>
      </c>
      <c r="DH51" s="36">
        <v>4214.8456310679612</v>
      </c>
      <c r="DI51" s="36">
        <v>4260.8223844282238</v>
      </c>
      <c r="DJ51" s="35">
        <v>1213</v>
      </c>
      <c r="DK51" s="40">
        <v>1986.3859649122808</v>
      </c>
      <c r="DL51" s="40">
        <v>1910</v>
      </c>
      <c r="DM51" s="40">
        <v>2213.1578947368421</v>
      </c>
      <c r="DN51" s="40">
        <v>2254</v>
      </c>
      <c r="DO51" s="40">
        <v>3413</v>
      </c>
      <c r="DP51" s="36">
        <v>2224</v>
      </c>
      <c r="DQ51" s="36">
        <v>2662.0674846625766</v>
      </c>
      <c r="DR51" s="36">
        <v>2545.8064516129034</v>
      </c>
      <c r="DS51" s="36">
        <v>1159.953488372093</v>
      </c>
      <c r="DT51" s="36">
        <v>2595.817610062893</v>
      </c>
      <c r="DU51" s="36">
        <v>2461</v>
      </c>
      <c r="DV51" s="36">
        <v>3084.6768558951967</v>
      </c>
      <c r="DW51" s="36">
        <v>2878.9525691699605</v>
      </c>
      <c r="DX51" s="36">
        <v>2717.3793103448274</v>
      </c>
      <c r="DY51" s="36">
        <v>2293.2488687782807</v>
      </c>
      <c r="DZ51" s="35">
        <v>955.42307692307691</v>
      </c>
      <c r="EA51" s="40">
        <v>821.95</v>
      </c>
      <c r="EB51" s="40">
        <v>588.06403940886696</v>
      </c>
      <c r="EC51" s="50">
        <v>472.85714285714283</v>
      </c>
      <c r="ED51" s="40">
        <v>1238.8297872340424</v>
      </c>
      <c r="EE51" s="40">
        <v>905.63157894736844</v>
      </c>
      <c r="EF51" s="36">
        <v>950.80624999999998</v>
      </c>
      <c r="EG51" s="36">
        <v>728.38157894736844</v>
      </c>
      <c r="EH51" s="36">
        <v>901.79310344827582</v>
      </c>
      <c r="EI51" s="36">
        <v>760.93200000000002</v>
      </c>
      <c r="EJ51" s="36">
        <v>844.99435028248593</v>
      </c>
      <c r="EK51" s="36">
        <v>781</v>
      </c>
      <c r="EL51" s="36">
        <v>733.10052910052912</v>
      </c>
      <c r="EM51" s="36">
        <v>1088.9724310776942</v>
      </c>
      <c r="EN51" s="36">
        <v>1037.4627192982457</v>
      </c>
      <c r="EO51" s="36">
        <v>1103.8466666666666</v>
      </c>
      <c r="EP51" s="35">
        <v>3299.2815249266864</v>
      </c>
      <c r="EQ51" s="40">
        <v>2849.3902249806051</v>
      </c>
      <c r="ER51" s="40">
        <v>3124.6237623762377</v>
      </c>
      <c r="ES51" s="40">
        <v>3364.4863387978144</v>
      </c>
      <c r="ET51" s="40">
        <v>3163.5456919060052</v>
      </c>
      <c r="EU51" s="40">
        <v>3232.2226099092813</v>
      </c>
      <c r="EV51" s="36">
        <v>3122.4253450439146</v>
      </c>
      <c r="EW51" s="36">
        <v>2743.9178800232962</v>
      </c>
      <c r="EX51" s="36">
        <v>4186.879591836735</v>
      </c>
      <c r="EY51" s="36">
        <v>5789.5840118430788</v>
      </c>
      <c r="EZ51" s="36">
        <v>5868.9191090269633</v>
      </c>
      <c r="FA51" s="36">
        <v>5897</v>
      </c>
      <c r="FB51" s="36">
        <v>6062.9916237113403</v>
      </c>
      <c r="FC51" s="36">
        <v>6779.5883222468592</v>
      </c>
      <c r="FD51" s="36">
        <v>6723.3957446808508</v>
      </c>
      <c r="FE51" s="36">
        <v>6632.5776347546262</v>
      </c>
    </row>
    <row r="52" spans="1:161" x14ac:dyDescent="0.2">
      <c r="A52" s="37" t="s">
        <v>64</v>
      </c>
      <c r="B52" s="37">
        <v>13.902348117778606</v>
      </c>
      <c r="C52" s="41">
        <v>12.040570600599988</v>
      </c>
      <c r="D52" s="41">
        <v>14.485801585436208</v>
      </c>
      <c r="E52" s="41">
        <v>11.342594593660042</v>
      </c>
      <c r="F52" s="41">
        <v>11.737823314961037</v>
      </c>
      <c r="G52" s="41">
        <v>10.247639896018606</v>
      </c>
      <c r="H52" s="38">
        <v>11.228725612287256</v>
      </c>
      <c r="I52" s="38">
        <v>11.58921577745399</v>
      </c>
      <c r="J52" s="38">
        <v>11.457806717761015</v>
      </c>
      <c r="K52" s="38">
        <v>11.162477774040079</v>
      </c>
      <c r="L52" s="38">
        <v>11.503484387633311</v>
      </c>
      <c r="M52" s="38">
        <v>10</v>
      </c>
      <c r="N52" s="38">
        <v>9.4551993266508543</v>
      </c>
      <c r="O52" s="38">
        <v>7.2847446785828511</v>
      </c>
      <c r="P52" s="38">
        <v>7.250735595366681</v>
      </c>
      <c r="Q52" s="38">
        <v>6.1850815982522063</v>
      </c>
      <c r="R52" s="37">
        <v>43.707391803906546</v>
      </c>
      <c r="S52" s="41">
        <v>59.906779661016948</v>
      </c>
      <c r="T52" s="41">
        <v>61.708090567150975</v>
      </c>
      <c r="U52" s="41">
        <v>54.683332063104949</v>
      </c>
      <c r="V52" s="41">
        <v>54.750864797232644</v>
      </c>
      <c r="W52" s="41">
        <v>56.59212283044058</v>
      </c>
      <c r="X52" s="38">
        <v>56.846888478126921</v>
      </c>
      <c r="Y52" s="38">
        <v>61.069995541685238</v>
      </c>
      <c r="Z52" s="38">
        <v>62.68972820331804</v>
      </c>
      <c r="AA52" s="38">
        <v>64.20699156190804</v>
      </c>
      <c r="AB52" s="38">
        <v>70.138563491532238</v>
      </c>
      <c r="AC52" s="38">
        <v>74</v>
      </c>
      <c r="AD52" s="38">
        <v>75.252893097030025</v>
      </c>
      <c r="AE52" s="38">
        <v>76.024390243902445</v>
      </c>
      <c r="AF52" s="38">
        <v>76.293823038397321</v>
      </c>
      <c r="AG52" s="38">
        <v>71.559074299634602</v>
      </c>
      <c r="AH52" s="37">
        <v>26.158559938720799</v>
      </c>
      <c r="AI52" s="41">
        <v>28.508474576271187</v>
      </c>
      <c r="AJ52" s="41">
        <v>33.520171104063721</v>
      </c>
      <c r="AK52" s="41">
        <v>33.953204786220567</v>
      </c>
      <c r="AL52" s="41">
        <v>30.330462942518583</v>
      </c>
      <c r="AM52" s="41">
        <v>30.507343124165555</v>
      </c>
      <c r="AN52" s="38">
        <v>27.495378927911275</v>
      </c>
      <c r="AO52" s="38">
        <v>29.968791796700845</v>
      </c>
      <c r="AP52" s="38">
        <v>32.050829509354038</v>
      </c>
      <c r="AQ52" s="38">
        <v>32.813845359049424</v>
      </c>
      <c r="AR52" s="38">
        <v>43.101947921547627</v>
      </c>
      <c r="AS52" s="38">
        <v>50</v>
      </c>
      <c r="AT52" s="38">
        <v>50.562434247794776</v>
      </c>
      <c r="AU52" s="38">
        <v>55.280487804878057</v>
      </c>
      <c r="AV52" s="38">
        <v>54.257095158597664</v>
      </c>
      <c r="AW52" s="38">
        <v>32.414738124238731</v>
      </c>
      <c r="AX52" s="37">
        <v>18.54461891995404</v>
      </c>
      <c r="AY52" s="41">
        <v>38.118644067796609</v>
      </c>
      <c r="AZ52" s="41">
        <v>45.844088797108931</v>
      </c>
      <c r="BA52" s="41">
        <v>32.771892386251054</v>
      </c>
      <c r="BB52" s="41">
        <v>31.72149849120483</v>
      </c>
      <c r="BC52" s="41">
        <v>33.778371161548733</v>
      </c>
      <c r="BD52" s="38">
        <v>31.854590264941468</v>
      </c>
      <c r="BE52" s="38">
        <v>30.655372269282211</v>
      </c>
      <c r="BF52" s="38">
        <v>31.741969643487465</v>
      </c>
      <c r="BG52" s="38">
        <v>30.48045462372998</v>
      </c>
      <c r="BH52" s="38">
        <v>23.093915255371847</v>
      </c>
      <c r="BI52" s="38">
        <v>30</v>
      </c>
      <c r="BJ52" s="38">
        <v>29.683580156996037</v>
      </c>
      <c r="BK52" s="38">
        <v>31.463414634146343</v>
      </c>
      <c r="BL52" s="38">
        <v>31.193013997688457</v>
      </c>
      <c r="BM52" s="38">
        <v>32.414738124238731</v>
      </c>
      <c r="BN52" s="37">
        <v>4.9406357717349678</v>
      </c>
      <c r="BO52" s="41">
        <v>5.8644067796610164</v>
      </c>
      <c r="BP52" s="41">
        <v>4.9192418319935101</v>
      </c>
      <c r="BQ52" s="41">
        <v>5.1749104488987117</v>
      </c>
      <c r="BR52" s="41">
        <v>5.2623831603738864</v>
      </c>
      <c r="BS52" s="41">
        <v>6.3751668891855813</v>
      </c>
      <c r="BT52" s="38">
        <v>7.0471349353049915</v>
      </c>
      <c r="BU52" s="38">
        <v>6.2416406598305842</v>
      </c>
      <c r="BV52" s="38">
        <v>6.9890575361807272</v>
      </c>
      <c r="BW52" s="38">
        <v>5.9583261580850699</v>
      </c>
      <c r="BX52" s="38">
        <v>5.7634379811232348</v>
      </c>
      <c r="BY52" s="38">
        <v>5</v>
      </c>
      <c r="BZ52" s="38">
        <v>5.7942866391518981</v>
      </c>
      <c r="CA52" s="38">
        <v>5.475609756097561</v>
      </c>
      <c r="CB52" s="38">
        <v>8.437138821112109</v>
      </c>
      <c r="CC52" s="38">
        <v>8.0085261875761269</v>
      </c>
      <c r="CD52" s="37">
        <v>30.417464572960551</v>
      </c>
      <c r="CE52" s="41">
        <v>34.66101694915254</v>
      </c>
      <c r="CF52" s="41">
        <v>36.293236964377904</v>
      </c>
      <c r="CG52" s="41">
        <v>31.872570688209738</v>
      </c>
      <c r="CH52" s="41">
        <v>38.330757341576508</v>
      </c>
      <c r="CI52" s="41">
        <v>40.512349799732981</v>
      </c>
      <c r="CJ52" s="38">
        <v>39.356130622304377</v>
      </c>
      <c r="CK52" s="38">
        <v>45.617476593847528</v>
      </c>
      <c r="CL52" s="38">
        <v>45.384751147193789</v>
      </c>
      <c r="CM52" s="38">
        <v>46.271741002238677</v>
      </c>
      <c r="CN52" s="38">
        <v>51.328736863243861</v>
      </c>
      <c r="CO52" s="38">
        <v>52</v>
      </c>
      <c r="CP52" s="38">
        <v>52.399449704620856</v>
      </c>
      <c r="CQ52" s="38">
        <v>55.853658536585371</v>
      </c>
      <c r="CR52" s="38">
        <v>55.130345447540776</v>
      </c>
      <c r="CS52" s="38">
        <v>49.314859926918395</v>
      </c>
      <c r="CT52" s="37">
        <v>2119.7130307467055</v>
      </c>
      <c r="CU52" s="41">
        <v>2226.0933412604045</v>
      </c>
      <c r="CV52" s="41">
        <v>2328.9060506050605</v>
      </c>
      <c r="CW52" s="41">
        <v>2768.4175084175085</v>
      </c>
      <c r="CX52" s="41">
        <v>2546.1616112594029</v>
      </c>
      <c r="CY52" s="41">
        <v>2716.1479759299782</v>
      </c>
      <c r="CZ52" s="38">
        <v>2684.3064425770308</v>
      </c>
      <c r="DA52" s="38">
        <v>2863.2630169592385</v>
      </c>
      <c r="DB52" s="38">
        <v>3189.5184471365637</v>
      </c>
      <c r="DC52" s="38">
        <v>3637.1521910259776</v>
      </c>
      <c r="DD52" s="38">
        <v>4146.3023761453642</v>
      </c>
      <c r="DE52" s="38">
        <v>4182</v>
      </c>
      <c r="DF52" s="38">
        <v>4096.9775928297058</v>
      </c>
      <c r="DG52" s="38">
        <v>4077.3344363556143</v>
      </c>
      <c r="DH52" s="38">
        <v>4227.1072189349115</v>
      </c>
      <c r="DI52" s="38">
        <v>4248.9246153846152</v>
      </c>
      <c r="DJ52" s="37">
        <v>1063.9991738950846</v>
      </c>
      <c r="DK52" s="41">
        <v>782.01556247220992</v>
      </c>
      <c r="DL52" s="41">
        <v>828.84636422136418</v>
      </c>
      <c r="DM52" s="41">
        <v>935.06116279069772</v>
      </c>
      <c r="DN52" s="41">
        <v>970.5512761020882</v>
      </c>
      <c r="DO52" s="41">
        <v>992.62747035573125</v>
      </c>
      <c r="DP52" s="38">
        <v>1694.6943907156674</v>
      </c>
      <c r="DQ52" s="38">
        <v>1051.3941244909831</v>
      </c>
      <c r="DR52" s="38">
        <v>1176.9352237976091</v>
      </c>
      <c r="DS52" s="38">
        <v>1336.647175141243</v>
      </c>
      <c r="DT52" s="38">
        <v>1366.5026086956523</v>
      </c>
      <c r="DU52" s="38">
        <v>1438</v>
      </c>
      <c r="DV52" s="38">
        <v>1399.5079062159216</v>
      </c>
      <c r="DW52" s="38">
        <v>1123.5562015503876</v>
      </c>
      <c r="DX52" s="38">
        <v>1146.262659530671</v>
      </c>
      <c r="DY52" s="38">
        <v>1165.6270549553781</v>
      </c>
      <c r="DZ52" s="37">
        <v>697.95503875968996</v>
      </c>
      <c r="EA52" s="41">
        <v>716.17341040462429</v>
      </c>
      <c r="EB52" s="41">
        <v>776.20689655172418</v>
      </c>
      <c r="EC52" s="51">
        <v>706.73343151693666</v>
      </c>
      <c r="ED52" s="41">
        <v>646.98321678321679</v>
      </c>
      <c r="EE52" s="41">
        <v>865.58115183246071</v>
      </c>
      <c r="EF52" s="38">
        <v>651.10601092896172</v>
      </c>
      <c r="EG52" s="38">
        <v>901.13142857142861</v>
      </c>
      <c r="EH52" s="38">
        <v>1151.469696969697</v>
      </c>
      <c r="EI52" s="38">
        <v>1128.0303468208092</v>
      </c>
      <c r="EJ52" s="38">
        <v>1148.205574912892</v>
      </c>
      <c r="EK52" s="38">
        <v>1151</v>
      </c>
      <c r="EL52" s="38">
        <v>1061.8477653631285</v>
      </c>
      <c r="EM52" s="38">
        <v>1243.826280623608</v>
      </c>
      <c r="EN52" s="38">
        <v>1069.3105022831051</v>
      </c>
      <c r="EO52" s="38">
        <v>1050.3802281368821</v>
      </c>
      <c r="EP52" s="37">
        <v>2549.5804583228405</v>
      </c>
      <c r="EQ52" s="41">
        <v>2312.6146699266505</v>
      </c>
      <c r="ER52" s="41">
        <v>2363.8612070717336</v>
      </c>
      <c r="ES52" s="41">
        <v>2449.2740315638453</v>
      </c>
      <c r="ET52" s="41">
        <v>2301.0960061443934</v>
      </c>
      <c r="EU52" s="41">
        <v>2820.9536560247166</v>
      </c>
      <c r="EV52" s="38">
        <v>2660.4272015655579</v>
      </c>
      <c r="EW52" s="38">
        <v>2392.9288506645817</v>
      </c>
      <c r="EX52" s="38">
        <v>3625.6066498152827</v>
      </c>
      <c r="EY52" s="38">
        <v>4129.2089691105321</v>
      </c>
      <c r="EZ52" s="38">
        <v>4627.6777516953571</v>
      </c>
      <c r="FA52" s="38">
        <v>4909</v>
      </c>
      <c r="FB52" s="38">
        <v>4824.0350579150581</v>
      </c>
      <c r="FC52" s="38">
        <v>4997.0393013100438</v>
      </c>
      <c r="FD52" s="38">
        <v>4828.7693920335432</v>
      </c>
      <c r="FE52" s="38">
        <v>4849.6869404137078</v>
      </c>
    </row>
    <row r="53" spans="1:161" x14ac:dyDescent="0.2">
      <c r="A53" s="69" t="s">
        <v>96</v>
      </c>
      <c r="B53" s="127">
        <f>MEDIAN(B55:B63)</f>
        <v>14.402114250863995</v>
      </c>
      <c r="C53" s="127">
        <f t="shared" ref="C53:E53" si="40">MEDIAN(C55:C63)</f>
        <v>13.50558986787585</v>
      </c>
      <c r="D53" s="127">
        <f t="shared" si="40"/>
        <v>13.696757482732155</v>
      </c>
      <c r="E53" s="127">
        <f t="shared" si="40"/>
        <v>14.157399486740804</v>
      </c>
      <c r="F53" s="128">
        <v>14.970048990394973</v>
      </c>
      <c r="G53" s="128">
        <v>15.421749464037424</v>
      </c>
      <c r="H53" s="127">
        <f t="shared" ref="H53:J53" si="41">MEDIAN(H55:H63)</f>
        <v>14.1243713217783</v>
      </c>
      <c r="I53" s="127">
        <f t="shared" si="41"/>
        <v>14.434560148845863</v>
      </c>
      <c r="J53" s="127">
        <f t="shared" si="41"/>
        <v>14.386114778286869</v>
      </c>
      <c r="K53" s="128">
        <v>16.782047322390376</v>
      </c>
      <c r="L53" s="128">
        <v>16.831146970252881</v>
      </c>
      <c r="M53" s="128">
        <v>16</v>
      </c>
      <c r="N53" s="128">
        <v>15.116837306221676</v>
      </c>
      <c r="O53" s="128">
        <v>15.099088435894609</v>
      </c>
      <c r="P53" s="128">
        <v>14.989552025189637</v>
      </c>
      <c r="Q53" s="128">
        <v>14.872670192175807</v>
      </c>
      <c r="R53" s="129">
        <f t="shared" ref="R53:U53" si="42">MEDIAN(R55:R63)</f>
        <v>51.532945627011465</v>
      </c>
      <c r="S53" s="127">
        <f t="shared" si="42"/>
        <v>48.156049984760749</v>
      </c>
      <c r="T53" s="127">
        <f t="shared" si="42"/>
        <v>49.512605042016808</v>
      </c>
      <c r="U53" s="127">
        <f t="shared" si="42"/>
        <v>47.213585266682614</v>
      </c>
      <c r="V53" s="128">
        <v>60.066722112680004</v>
      </c>
      <c r="W53" s="128">
        <v>59.238039403791156</v>
      </c>
      <c r="X53" s="127">
        <f t="shared" ref="X53:Z53" si="43">MEDIAN(X55:X63)</f>
        <v>52.411979881115691</v>
      </c>
      <c r="Y53" s="127">
        <f t="shared" si="43"/>
        <v>59.724494188549293</v>
      </c>
      <c r="Z53" s="127">
        <f t="shared" si="43"/>
        <v>56.011662702370899</v>
      </c>
      <c r="AA53" s="128">
        <v>63.854475267079636</v>
      </c>
      <c r="AB53" s="128">
        <v>68.693805063202987</v>
      </c>
      <c r="AC53" s="130">
        <v>71</v>
      </c>
      <c r="AD53" s="128">
        <v>74.132468429508833</v>
      </c>
      <c r="AE53" s="128">
        <v>74.049373700643059</v>
      </c>
      <c r="AF53" s="130">
        <v>76.64515143413665</v>
      </c>
      <c r="AG53" s="146">
        <v>78.125123160475141</v>
      </c>
      <c r="AH53" s="127">
        <f t="shared" ref="AH53:AK53" si="44">MEDIAN(AH55:AH63)</f>
        <v>30.693941470098856</v>
      </c>
      <c r="AI53" s="127">
        <f t="shared" si="44"/>
        <v>32.520572996037792</v>
      </c>
      <c r="AJ53" s="127">
        <f t="shared" si="44"/>
        <v>30.747451868629671</v>
      </c>
      <c r="AK53" s="127">
        <f t="shared" si="44"/>
        <v>34.034919875627843</v>
      </c>
      <c r="AL53" s="27">
        <v>39.776284681014104</v>
      </c>
      <c r="AM53" s="27">
        <v>39.607205670734956</v>
      </c>
      <c r="AN53" s="127">
        <f t="shared" ref="AN53:AP53" si="45">MEDIAN(AN55:AN63)</f>
        <v>31.9447039043527</v>
      </c>
      <c r="AO53" s="127">
        <f t="shared" si="45"/>
        <v>32.61902843792798</v>
      </c>
      <c r="AP53" s="127">
        <f t="shared" si="45"/>
        <v>34.609250398724086</v>
      </c>
      <c r="AQ53" s="27">
        <v>42.482868001316696</v>
      </c>
      <c r="AR53" s="27">
        <v>49.582477278267227</v>
      </c>
      <c r="AS53" s="27">
        <v>54</v>
      </c>
      <c r="AT53" s="27">
        <v>57.820922864393289</v>
      </c>
      <c r="AU53" s="27">
        <v>56.233560107599786</v>
      </c>
      <c r="AV53" s="27">
        <v>57.129435129664287</v>
      </c>
      <c r="AW53" s="130">
        <v>49.804913807373076</v>
      </c>
      <c r="AX53" s="127">
        <f t="shared" ref="AX53:BA53" si="46">MEDIAN(AX55:AX63)</f>
        <v>30.579865620236014</v>
      </c>
      <c r="AY53" s="127">
        <f t="shared" si="46"/>
        <v>26.211520877781165</v>
      </c>
      <c r="AZ53" s="127">
        <f t="shared" si="46"/>
        <v>27.872860635696821</v>
      </c>
      <c r="BA53" s="127">
        <f t="shared" si="46"/>
        <v>25.333142965924232</v>
      </c>
      <c r="BB53" s="27">
        <v>39.777219164384967</v>
      </c>
      <c r="BC53" s="27">
        <v>40.372897013626108</v>
      </c>
      <c r="BD53" s="127">
        <f t="shared" ref="BD53:BF53" si="47">MEDIAN(BD55:BD63)</f>
        <v>31.365375720112691</v>
      </c>
      <c r="BE53" s="127">
        <f t="shared" si="47"/>
        <v>31.073822872152739</v>
      </c>
      <c r="BF53" s="127">
        <f t="shared" si="47"/>
        <v>31.586196897201681</v>
      </c>
      <c r="BG53" s="27">
        <v>39.703593979112426</v>
      </c>
      <c r="BH53" s="27">
        <v>41.413100254204828</v>
      </c>
      <c r="BI53" s="27">
        <v>41</v>
      </c>
      <c r="BJ53" s="27">
        <v>44.053786206585883</v>
      </c>
      <c r="BK53" s="27">
        <v>41.836498982868981</v>
      </c>
      <c r="BL53" s="27">
        <v>46.35144941374174</v>
      </c>
      <c r="BM53" s="130">
        <v>49.804913807373076</v>
      </c>
      <c r="BN53" s="127">
        <f t="shared" ref="BN53:BQ53" si="48">MEDIAN(BN55:BN63)</f>
        <v>6.072210065645514</v>
      </c>
      <c r="BO53" s="127">
        <f t="shared" si="48"/>
        <v>7.7387486278814492</v>
      </c>
      <c r="BP53" s="127">
        <f t="shared" si="48"/>
        <v>5.411310400894263</v>
      </c>
      <c r="BQ53" s="127">
        <f t="shared" si="48"/>
        <v>5.6421278882321335</v>
      </c>
      <c r="BR53" s="27">
        <v>6.2750558353814085</v>
      </c>
      <c r="BS53" s="27">
        <v>6.1281955621879947</v>
      </c>
      <c r="BT53" s="127">
        <f t="shared" ref="BT53:BV53" si="49">MEDIAN(BT55:BT63)</f>
        <v>7.5502972107910375</v>
      </c>
      <c r="BU53" s="127">
        <f t="shared" si="49"/>
        <v>9.1033593812938047</v>
      </c>
      <c r="BV53" s="127">
        <f t="shared" si="49"/>
        <v>6.6523440497199422</v>
      </c>
      <c r="BW53" s="27">
        <v>5.6752551096747164</v>
      </c>
      <c r="BX53" s="27">
        <v>5.207368457707978</v>
      </c>
      <c r="BY53" s="27">
        <v>5</v>
      </c>
      <c r="BZ53" s="27">
        <v>5.6796852711083083</v>
      </c>
      <c r="CA53" s="27">
        <v>7.3971132852959363</v>
      </c>
      <c r="CB53" s="27">
        <v>8.5933621051827522</v>
      </c>
      <c r="CC53" s="130">
        <v>10.027824414544366</v>
      </c>
      <c r="CD53" s="127">
        <f t="shared" ref="CD53:CG53" si="50">MEDIAN(CD55:CD63)</f>
        <v>20.333286654530177</v>
      </c>
      <c r="CE53" s="127">
        <f t="shared" si="50"/>
        <v>21.048931383577052</v>
      </c>
      <c r="CF53" s="127">
        <f t="shared" si="50"/>
        <v>20.8</v>
      </c>
      <c r="CG53" s="127">
        <f t="shared" si="50"/>
        <v>15.930261832829808</v>
      </c>
      <c r="CH53" s="27">
        <v>21.229593219388661</v>
      </c>
      <c r="CI53" s="27">
        <v>22.27078114729343</v>
      </c>
      <c r="CJ53" s="127">
        <f t="shared" ref="CJ53:CL53" si="51">MEDIAN(CJ55:CJ63)</f>
        <v>26.58893461362597</v>
      </c>
      <c r="CK53" s="127">
        <f t="shared" si="51"/>
        <v>33.001732329382712</v>
      </c>
      <c r="CL53" s="127">
        <f t="shared" si="51"/>
        <v>27.584345479082323</v>
      </c>
      <c r="CM53" s="27">
        <v>25.534159260256757</v>
      </c>
      <c r="CN53" s="27">
        <v>26.518786781349025</v>
      </c>
      <c r="CO53" s="27">
        <v>25</v>
      </c>
      <c r="CP53" s="27">
        <v>26.819526405093324</v>
      </c>
      <c r="CQ53" s="27">
        <v>27.707692193053703</v>
      </c>
      <c r="CR53" s="27">
        <v>27.140511018599856</v>
      </c>
      <c r="CS53" s="27">
        <v>28.112117414300013</v>
      </c>
      <c r="CT53" s="129">
        <f t="shared" ref="CT53:CW53" si="52">MEDIAN(CT55:CT63)</f>
        <v>1991.3492252681765</v>
      </c>
      <c r="CU53" s="127">
        <f t="shared" si="52"/>
        <v>2042.6542893725991</v>
      </c>
      <c r="CV53" s="127">
        <f t="shared" si="52"/>
        <v>2549.2867054610565</v>
      </c>
      <c r="CW53" s="127">
        <f t="shared" si="52"/>
        <v>2788.0817757009345</v>
      </c>
      <c r="CX53" s="27">
        <v>2719.6381769059085</v>
      </c>
      <c r="CY53" s="27">
        <v>2739.6411222498823</v>
      </c>
      <c r="CZ53" s="127">
        <f t="shared" ref="CZ53:DB53" si="53">MEDIAN(CZ55:CZ63)</f>
        <v>2645</v>
      </c>
      <c r="DA53" s="127">
        <f t="shared" si="53"/>
        <v>2797.600818870249</v>
      </c>
      <c r="DB53" s="127">
        <f t="shared" si="53"/>
        <v>2982.4051870748299</v>
      </c>
      <c r="DC53" s="27">
        <v>3488.5898813087733</v>
      </c>
      <c r="DD53" s="27">
        <v>4157.2738331015689</v>
      </c>
      <c r="DE53" s="27">
        <v>4356</v>
      </c>
      <c r="DF53" s="27">
        <v>4192.5906069026414</v>
      </c>
      <c r="DG53" s="27">
        <v>4228.9360506718258</v>
      </c>
      <c r="DH53" s="27">
        <v>4366.2173389846375</v>
      </c>
      <c r="DI53" s="27">
        <v>4466.109438184073</v>
      </c>
      <c r="DJ53" s="129">
        <f t="shared" ref="DJ53:DM53" si="54">MEDIAN(DJ55:DJ63)</f>
        <v>1220.5902777777778</v>
      </c>
      <c r="DK53" s="127">
        <f t="shared" si="54"/>
        <v>1178.8243727598567</v>
      </c>
      <c r="DL53" s="127">
        <f t="shared" si="54"/>
        <v>1157.9354838709678</v>
      </c>
      <c r="DM53" s="127">
        <f t="shared" si="54"/>
        <v>1129.6480474542759</v>
      </c>
      <c r="DN53" s="27">
        <v>1333.0822017572712</v>
      </c>
      <c r="DO53" s="27">
        <v>1417.8409055906361</v>
      </c>
      <c r="DP53" s="127">
        <f t="shared" ref="DP53:DR53" si="55">MEDIAN(DP55:DP63)</f>
        <v>1160</v>
      </c>
      <c r="DQ53" s="127">
        <f t="shared" si="55"/>
        <v>1451.06</v>
      </c>
      <c r="DR53" s="127">
        <f t="shared" si="55"/>
        <v>1237.4451169188446</v>
      </c>
      <c r="DS53" s="27">
        <v>1615.6450415481147</v>
      </c>
      <c r="DT53" s="27">
        <v>1627.2157812421169</v>
      </c>
      <c r="DU53" s="27">
        <v>1483</v>
      </c>
      <c r="DV53" s="27">
        <v>1653.2323908856963</v>
      </c>
      <c r="DW53" s="27">
        <v>1859.8882001959212</v>
      </c>
      <c r="DX53" s="27">
        <v>1987.459089336036</v>
      </c>
      <c r="DY53" s="130">
        <v>2086.1900579242238</v>
      </c>
      <c r="DZ53" s="127">
        <f t="shared" ref="DZ53:EC53" si="56">MEDIAN(DZ55:DZ63)</f>
        <v>1064.0025575447571</v>
      </c>
      <c r="EA53" s="127">
        <f t="shared" si="56"/>
        <v>861.99363636363637</v>
      </c>
      <c r="EB53" s="127">
        <f t="shared" si="56"/>
        <v>847.17417840375583</v>
      </c>
      <c r="EC53" s="127">
        <f t="shared" si="56"/>
        <v>1250.5316455696202</v>
      </c>
      <c r="ED53" s="27">
        <v>1196.2437825763216</v>
      </c>
      <c r="EE53" s="27">
        <v>1324.4110740687056</v>
      </c>
      <c r="EF53" s="127">
        <f t="shared" ref="EF53:EH53" si="57">MEDIAN(EF55:EF63)</f>
        <v>1055.0040053404539</v>
      </c>
      <c r="EG53" s="127">
        <f t="shared" si="57"/>
        <v>1242.6666666666667</v>
      </c>
      <c r="EH53" s="127">
        <f t="shared" si="57"/>
        <v>1286</v>
      </c>
      <c r="EI53" s="27">
        <v>1686.7240970208279</v>
      </c>
      <c r="EJ53" s="27">
        <v>1496.3853149658953</v>
      </c>
      <c r="EK53" s="27">
        <v>1550</v>
      </c>
      <c r="EL53" s="27">
        <v>1476.5735624586914</v>
      </c>
      <c r="EM53" s="27">
        <v>1811.3399818676337</v>
      </c>
      <c r="EN53" s="27">
        <v>1833.4074666666668</v>
      </c>
      <c r="EO53" s="130">
        <v>1797.5965257035057</v>
      </c>
      <c r="EP53" s="127">
        <f t="shared" ref="EP53:ES53" si="58">MEDIAN(EP55:EP63)</f>
        <v>2241.4040632054175</v>
      </c>
      <c r="EQ53" s="127">
        <f t="shared" si="58"/>
        <v>2113.7486956521739</v>
      </c>
      <c r="ER53" s="127">
        <f t="shared" si="58"/>
        <v>2560.4773755656111</v>
      </c>
      <c r="ES53" s="127">
        <f t="shared" si="58"/>
        <v>2549.4097297297299</v>
      </c>
      <c r="ET53" s="27">
        <v>2450.2586055110487</v>
      </c>
      <c r="EU53" s="27">
        <v>2408.120971601787</v>
      </c>
      <c r="EV53" s="127">
        <f t="shared" ref="EV53:EX53" si="59">MEDIAN(EV55:EV63)</f>
        <v>2679.0982923781758</v>
      </c>
      <c r="EW53" s="127">
        <f t="shared" si="59"/>
        <v>2681.3631308144068</v>
      </c>
      <c r="EX53" s="127">
        <f t="shared" si="59"/>
        <v>3263.9871570344426</v>
      </c>
      <c r="EY53" s="27">
        <v>3991.3464006328559</v>
      </c>
      <c r="EZ53" s="27">
        <v>4042.3492396985057</v>
      </c>
      <c r="FA53" s="27">
        <v>4144</v>
      </c>
      <c r="FB53" s="27">
        <v>4300.5760035832263</v>
      </c>
      <c r="FC53" s="27">
        <v>4740.3779851549052</v>
      </c>
      <c r="FD53" s="27">
        <v>4834.2344431623087</v>
      </c>
      <c r="FE53" s="27">
        <v>4757.0591336043744</v>
      </c>
    </row>
    <row r="54" spans="1:161" x14ac:dyDescent="0.2">
      <c r="A54" s="26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5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5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54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54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54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54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54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54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54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</row>
    <row r="55" spans="1:161" x14ac:dyDescent="0.2">
      <c r="A55" s="53" t="s">
        <v>36</v>
      </c>
      <c r="B55" s="53">
        <v>8.1591940551593432</v>
      </c>
      <c r="C55" s="40">
        <v>8.0365453387547152</v>
      </c>
      <c r="D55" s="40">
        <v>8.2829135594015302</v>
      </c>
      <c r="E55" s="40">
        <v>9.3182375359379517</v>
      </c>
      <c r="F55" s="40">
        <v>9.7453498671390602</v>
      </c>
      <c r="G55" s="40">
        <v>11.345998294821065</v>
      </c>
      <c r="H55" s="36">
        <v>11.579812663594868</v>
      </c>
      <c r="I55" s="36">
        <v>11.835057755598099</v>
      </c>
      <c r="J55" s="36">
        <v>12.658562905951582</v>
      </c>
      <c r="K55" s="36">
        <v>13.472262987965951</v>
      </c>
      <c r="L55" s="36">
        <v>13.202206416025547</v>
      </c>
      <c r="M55" s="36">
        <v>12</v>
      </c>
      <c r="N55" s="36">
        <v>11.593474228055271</v>
      </c>
      <c r="O55" s="36">
        <v>12.056671770838166</v>
      </c>
      <c r="P55" s="36">
        <v>11.816338170986755</v>
      </c>
      <c r="Q55" s="36">
        <v>12.333422621040649</v>
      </c>
      <c r="R55" s="35">
        <v>43.245721271393641</v>
      </c>
      <c r="S55" s="40">
        <v>48.156049984760749</v>
      </c>
      <c r="T55" s="40">
        <v>48.584371460928658</v>
      </c>
      <c r="U55" s="40">
        <v>47.213585266682614</v>
      </c>
      <c r="V55" s="40">
        <v>44.717109747784598</v>
      </c>
      <c r="W55" s="40">
        <v>44.836223506743735</v>
      </c>
      <c r="X55" s="36">
        <v>47.132449093966002</v>
      </c>
      <c r="Y55" s="36">
        <v>48.618684114867321</v>
      </c>
      <c r="Z55" s="36">
        <v>48.319124979893843</v>
      </c>
      <c r="AA55" s="36">
        <v>53.68191721132898</v>
      </c>
      <c r="AB55" s="36">
        <v>59.840571742715774</v>
      </c>
      <c r="AC55" s="36">
        <v>63</v>
      </c>
      <c r="AD55" s="36">
        <v>68.491102138477643</v>
      </c>
      <c r="AE55" s="36">
        <v>68.620910840282235</v>
      </c>
      <c r="AF55" s="36">
        <v>70.353982300884951</v>
      </c>
      <c r="AG55" s="36">
        <v>71.643817021854218</v>
      </c>
      <c r="AH55" s="35">
        <v>25.641809290953542</v>
      </c>
      <c r="AI55" s="40">
        <v>32.520572996037792</v>
      </c>
      <c r="AJ55" s="40">
        <v>30.747451868629671</v>
      </c>
      <c r="AK55" s="40">
        <v>34.034919875627843</v>
      </c>
      <c r="AL55" s="40">
        <v>30.243126562144969</v>
      </c>
      <c r="AM55" s="40">
        <v>29.672447013487474</v>
      </c>
      <c r="AN55" s="36">
        <v>31.9447039043527</v>
      </c>
      <c r="AO55" s="36">
        <v>31.261359505634317</v>
      </c>
      <c r="AP55" s="36">
        <v>32.636319768377028</v>
      </c>
      <c r="AQ55" s="36">
        <v>36.775599128540307</v>
      </c>
      <c r="AR55" s="36">
        <v>44.26882902693788</v>
      </c>
      <c r="AS55" s="36">
        <v>51</v>
      </c>
      <c r="AT55" s="36">
        <v>55.54060116644235</v>
      </c>
      <c r="AU55" s="36">
        <v>51.94355355997434</v>
      </c>
      <c r="AV55" s="36">
        <v>54.344328238133542</v>
      </c>
      <c r="AW55" s="36">
        <v>19.655219220849734</v>
      </c>
      <c r="AX55" s="35">
        <v>20.690709046454767</v>
      </c>
      <c r="AY55" s="40">
        <v>26.211520877781165</v>
      </c>
      <c r="AZ55" s="40">
        <v>24.34881087202718</v>
      </c>
      <c r="BA55" s="40">
        <v>20.306146854819421</v>
      </c>
      <c r="BB55" s="40">
        <v>15.678254942058622</v>
      </c>
      <c r="BC55" s="40">
        <v>16.03082851637765</v>
      </c>
      <c r="BD55" s="36">
        <v>13.992153932374368</v>
      </c>
      <c r="BE55" s="36">
        <v>13.558705925118138</v>
      </c>
      <c r="BF55" s="36">
        <v>20.041820813897377</v>
      </c>
      <c r="BG55" s="36">
        <v>20.232389251997095</v>
      </c>
      <c r="BH55" s="36">
        <v>18.169323804288069</v>
      </c>
      <c r="BI55" s="36">
        <v>18</v>
      </c>
      <c r="BJ55" s="36">
        <v>20.861372812920592</v>
      </c>
      <c r="BK55" s="36">
        <v>17.870429762668376</v>
      </c>
      <c r="BL55" s="36">
        <v>13.904532046124968</v>
      </c>
      <c r="BM55" s="36">
        <v>19.655219220849734</v>
      </c>
      <c r="BN55" s="35">
        <v>11.949877750611247</v>
      </c>
      <c r="BO55" s="40">
        <v>17.647058823529413</v>
      </c>
      <c r="BP55" s="40">
        <v>16.562853907134766</v>
      </c>
      <c r="BQ55" s="40">
        <v>22.674001435063381</v>
      </c>
      <c r="BR55" s="40">
        <v>19.609179731879117</v>
      </c>
      <c r="BS55" s="40">
        <v>20.462427745664741</v>
      </c>
      <c r="BT55" s="36">
        <v>20.381094713244909</v>
      </c>
      <c r="BU55" s="36">
        <v>18.756815703380589</v>
      </c>
      <c r="BV55" s="36">
        <v>18.867621039086377</v>
      </c>
      <c r="BW55" s="36">
        <v>23.471314451706611</v>
      </c>
      <c r="BX55" s="36">
        <v>22.938427707531613</v>
      </c>
      <c r="BY55" s="36">
        <v>21</v>
      </c>
      <c r="BZ55" s="36">
        <v>24.315836698070882</v>
      </c>
      <c r="CA55" s="36">
        <v>23.848620910840282</v>
      </c>
      <c r="CB55" s="36">
        <v>28.761061946902654</v>
      </c>
      <c r="CC55" s="36">
        <v>36.351296321433416</v>
      </c>
      <c r="CD55" s="35">
        <v>5.684596577017115</v>
      </c>
      <c r="CE55" s="40">
        <v>3.6269430051813467</v>
      </c>
      <c r="CF55" s="40">
        <v>2.6330690826727068</v>
      </c>
      <c r="CG55" s="40">
        <v>2.9897153790959101</v>
      </c>
      <c r="CH55" s="40">
        <v>4.2035900931606456</v>
      </c>
      <c r="CI55" s="40">
        <v>4.5086705202312141</v>
      </c>
      <c r="CJ55" s="36">
        <v>5.3988417709695504</v>
      </c>
      <c r="CK55" s="36">
        <v>4.5619774627408214</v>
      </c>
      <c r="CL55" s="36">
        <v>4.0855718192054047</v>
      </c>
      <c r="CM55" s="36">
        <v>4.6042120551924466</v>
      </c>
      <c r="CN55" s="36">
        <v>5.2776250687190762</v>
      </c>
      <c r="CO55" s="36">
        <v>4</v>
      </c>
      <c r="CP55" s="36">
        <v>5.0994466876028115</v>
      </c>
      <c r="CQ55" s="36">
        <v>11.712636305323926</v>
      </c>
      <c r="CR55" s="36">
        <v>11.651917404129794</v>
      </c>
      <c r="CS55" s="36">
        <v>12.162345595221936</v>
      </c>
      <c r="CT55" s="35">
        <v>1991.3492252681765</v>
      </c>
      <c r="CU55" s="40">
        <v>2031.9128397375821</v>
      </c>
      <c r="CV55" s="40">
        <v>2681.7495395948436</v>
      </c>
      <c r="CW55" s="40">
        <v>2760.4019676739285</v>
      </c>
      <c r="CX55" s="40">
        <v>2735.6791885800149</v>
      </c>
      <c r="CY55" s="40">
        <v>2738.4188311688313</v>
      </c>
      <c r="CZ55" s="36">
        <v>2491.0356725146198</v>
      </c>
      <c r="DA55" s="36">
        <v>2840.5610465116279</v>
      </c>
      <c r="DB55" s="36">
        <v>3331.741251848201</v>
      </c>
      <c r="DC55" s="36">
        <v>3576.0347551342811</v>
      </c>
      <c r="DD55" s="36">
        <v>4701.0847562868676</v>
      </c>
      <c r="DE55" s="36">
        <v>4701</v>
      </c>
      <c r="DF55" s="36">
        <v>4565.5048465266555</v>
      </c>
      <c r="DG55" s="36">
        <v>4454.5472956285503</v>
      </c>
      <c r="DH55" s="36">
        <v>4626.8369109301748</v>
      </c>
      <c r="DI55" s="36">
        <v>4673.8986773146989</v>
      </c>
      <c r="DJ55" s="35">
        <v>1308.9172821270311</v>
      </c>
      <c r="DK55" s="40">
        <v>1352.5895348837209</v>
      </c>
      <c r="DL55" s="40">
        <v>1261.1081395348838</v>
      </c>
      <c r="DM55" s="40">
        <v>1057.6760895170789</v>
      </c>
      <c r="DN55" s="40">
        <v>1017.7173913043479</v>
      </c>
      <c r="DO55" s="40">
        <v>827.01682692307691</v>
      </c>
      <c r="DP55" s="36">
        <v>951.02269692923903</v>
      </c>
      <c r="DQ55" s="36">
        <v>1097.367292225201</v>
      </c>
      <c r="DR55" s="36">
        <v>1344.8258426966293</v>
      </c>
      <c r="DS55" s="36">
        <v>1265.1880832735103</v>
      </c>
      <c r="DT55" s="36">
        <v>1524.6981845688351</v>
      </c>
      <c r="DU55" s="36">
        <v>1338</v>
      </c>
      <c r="DV55" s="36">
        <v>1348.1232974910395</v>
      </c>
      <c r="DW55" s="36">
        <v>1393.6547020818377</v>
      </c>
      <c r="DX55" s="36">
        <v>1792.9720347155255</v>
      </c>
      <c r="DY55" s="36">
        <v>1989.5303867403316</v>
      </c>
      <c r="DZ55" s="35">
        <v>1064.0025575447571</v>
      </c>
      <c r="EA55" s="40">
        <v>1219.1709844559587</v>
      </c>
      <c r="EB55" s="40">
        <v>1251.1401709401709</v>
      </c>
      <c r="EC55" s="50">
        <v>1250.5316455696202</v>
      </c>
      <c r="ED55" s="40">
        <v>1441.9258400926999</v>
      </c>
      <c r="EE55" s="40">
        <v>1554.9595103578154</v>
      </c>
      <c r="EF55" s="36">
        <v>1468.7864344637946</v>
      </c>
      <c r="EG55" s="36">
        <v>1653.7083333333333</v>
      </c>
      <c r="EH55" s="36">
        <v>1760.2668371696504</v>
      </c>
      <c r="EI55" s="36">
        <v>1870.4492574257426</v>
      </c>
      <c r="EJ55" s="36">
        <v>1754.8424206111445</v>
      </c>
      <c r="EK55" s="36">
        <v>2300</v>
      </c>
      <c r="EL55" s="36">
        <v>1926.0282902829028</v>
      </c>
      <c r="EM55" s="36">
        <v>2298.5379236148465</v>
      </c>
      <c r="EN55" s="36">
        <v>1873.1529137529137</v>
      </c>
      <c r="EO55" s="36">
        <v>1871.2516803584765</v>
      </c>
      <c r="EP55" s="35">
        <v>2093.0268817204301</v>
      </c>
      <c r="EQ55" s="40">
        <v>1623.09243697479</v>
      </c>
      <c r="ER55" s="40">
        <v>1953.7956989247311</v>
      </c>
      <c r="ES55" s="40">
        <v>2291.04</v>
      </c>
      <c r="ET55" s="40">
        <v>1943.2162162162163</v>
      </c>
      <c r="EU55" s="40">
        <v>2219.8333333333335</v>
      </c>
      <c r="EV55" s="36">
        <v>2136.4948096885814</v>
      </c>
      <c r="EW55" s="36">
        <v>2193.9203187250996</v>
      </c>
      <c r="EX55" s="36">
        <v>2628.748031496063</v>
      </c>
      <c r="EY55" s="36">
        <v>3016.6687697160883</v>
      </c>
      <c r="EZ55" s="36">
        <v>3321.1848958333335</v>
      </c>
      <c r="FA55" s="36">
        <v>3612</v>
      </c>
      <c r="FB55" s="36">
        <v>3563.7829912023462</v>
      </c>
      <c r="FC55" s="36">
        <v>4987.5596933187298</v>
      </c>
      <c r="FD55" s="36">
        <v>4703.7387802071344</v>
      </c>
      <c r="FE55" s="36">
        <v>4880.140625</v>
      </c>
    </row>
    <row r="56" spans="1:161" x14ac:dyDescent="0.2">
      <c r="A56" s="53" t="s">
        <v>43</v>
      </c>
      <c r="B56" s="53">
        <v>16.606158397203174</v>
      </c>
      <c r="C56" s="40">
        <v>21.540793825799341</v>
      </c>
      <c r="D56" s="40">
        <v>23.021026592455161</v>
      </c>
      <c r="E56" s="40">
        <v>18.469052127977672</v>
      </c>
      <c r="F56" s="40">
        <v>18.844090673126839</v>
      </c>
      <c r="G56" s="40">
        <v>23.556661233593548</v>
      </c>
      <c r="H56" s="36">
        <v>18.126256533976679</v>
      </c>
      <c r="I56" s="36">
        <v>17.692142396676456</v>
      </c>
      <c r="J56" s="36">
        <v>17.189433083472817</v>
      </c>
      <c r="K56" s="36">
        <v>16.506105834464044</v>
      </c>
      <c r="L56" s="36">
        <v>16.734043856425334</v>
      </c>
      <c r="M56" s="36">
        <v>15</v>
      </c>
      <c r="N56" s="36">
        <v>12.729625084429729</v>
      </c>
      <c r="O56" s="36">
        <v>13.085234093637455</v>
      </c>
      <c r="P56" s="36">
        <v>13.133797289519125</v>
      </c>
      <c r="Q56" s="36">
        <v>12.204496393408098</v>
      </c>
      <c r="R56" s="53">
        <v>79.676113360323882</v>
      </c>
      <c r="S56" s="40">
        <v>74.02431222008957</v>
      </c>
      <c r="T56" s="40">
        <v>78.912021490933512</v>
      </c>
      <c r="U56" s="40">
        <v>75.607123583378311</v>
      </c>
      <c r="V56" s="40">
        <v>71.717171717171709</v>
      </c>
      <c r="W56" s="40">
        <v>69.956300072833216</v>
      </c>
      <c r="X56" s="36">
        <v>71.2511091393079</v>
      </c>
      <c r="Y56" s="36">
        <v>69.149797570850197</v>
      </c>
      <c r="Z56" s="36">
        <v>72.946655376799313</v>
      </c>
      <c r="AA56" s="36">
        <v>71.557747636662555</v>
      </c>
      <c r="AB56" s="36">
        <v>82.906295754026345</v>
      </c>
      <c r="AC56" s="36">
        <v>83</v>
      </c>
      <c r="AD56" s="36">
        <v>74.927135490621026</v>
      </c>
      <c r="AE56" s="36">
        <v>88.871160749900284</v>
      </c>
      <c r="AF56" s="36">
        <v>87.768924302788847</v>
      </c>
      <c r="AG56" s="36">
        <v>89.344262295081961</v>
      </c>
      <c r="AH56" s="53">
        <v>47.206477732793523</v>
      </c>
      <c r="AI56" s="40">
        <v>45.489443378119006</v>
      </c>
      <c r="AJ56" s="40">
        <v>53.458697112155804</v>
      </c>
      <c r="AK56" s="40">
        <v>46.195358877495948</v>
      </c>
      <c r="AL56" s="40">
        <v>44.674012855831037</v>
      </c>
      <c r="AM56" s="40">
        <v>48.87108521485797</v>
      </c>
      <c r="AN56" s="36">
        <v>41.614906832298139</v>
      </c>
      <c r="AO56" s="36">
        <v>41.133603238866392</v>
      </c>
      <c r="AP56" s="36">
        <v>47.37510584250635</v>
      </c>
      <c r="AQ56" s="36">
        <v>40.896013152486645</v>
      </c>
      <c r="AR56" s="36">
        <v>53.953147877013173</v>
      </c>
      <c r="AS56" s="36">
        <v>63</v>
      </c>
      <c r="AT56" s="36">
        <v>54.809057619012037</v>
      </c>
      <c r="AU56" s="36">
        <v>62.784204228161144</v>
      </c>
      <c r="AV56" s="36">
        <v>63.705179282868528</v>
      </c>
      <c r="AW56" s="36">
        <v>47.713546160483176</v>
      </c>
      <c r="AX56" s="53">
        <v>42.348178137651821</v>
      </c>
      <c r="AY56" s="40">
        <v>36.596289187460016</v>
      </c>
      <c r="AZ56" s="40">
        <v>39.556749496306246</v>
      </c>
      <c r="BA56" s="40">
        <v>37.021046950890444</v>
      </c>
      <c r="BB56" s="40">
        <v>33.562901744719923</v>
      </c>
      <c r="BC56" s="40">
        <v>41.660597232337949</v>
      </c>
      <c r="BD56" s="36">
        <v>39.485359361135757</v>
      </c>
      <c r="BE56" s="36">
        <v>37.732793522267208</v>
      </c>
      <c r="BF56" s="36">
        <v>46.824724809483484</v>
      </c>
      <c r="BG56" s="36">
        <v>36.21043978627209</v>
      </c>
      <c r="BH56" s="36">
        <v>36.383601756954612</v>
      </c>
      <c r="BI56" s="36">
        <v>42</v>
      </c>
      <c r="BJ56" s="36">
        <v>47.470293700022417</v>
      </c>
      <c r="BK56" s="36">
        <v>45.43278819305943</v>
      </c>
      <c r="BL56" s="36">
        <v>39.641434262948202</v>
      </c>
      <c r="BM56" s="36">
        <v>47.713546160483176</v>
      </c>
      <c r="BN56" s="53">
        <v>24.858299595141702</v>
      </c>
      <c r="BO56" s="40">
        <v>22.648752399232247</v>
      </c>
      <c r="BP56" s="40">
        <v>28.00537273337811</v>
      </c>
      <c r="BQ56" s="40">
        <v>19.589854290339989</v>
      </c>
      <c r="BR56" s="40">
        <v>21.074380165289256</v>
      </c>
      <c r="BS56" s="40">
        <v>22.86962855061908</v>
      </c>
      <c r="BT56" s="36">
        <v>12.023070097604259</v>
      </c>
      <c r="BU56" s="36">
        <v>13.481781376518217</v>
      </c>
      <c r="BV56" s="36">
        <v>14.225232853513972</v>
      </c>
      <c r="BW56" s="36">
        <v>12.905877517468145</v>
      </c>
      <c r="BX56" s="36">
        <v>18.301610541727673</v>
      </c>
      <c r="BY56" s="36">
        <v>16</v>
      </c>
      <c r="BZ56" s="36">
        <v>10.029145803751588</v>
      </c>
      <c r="CA56" s="36">
        <v>23.294774631033107</v>
      </c>
      <c r="CB56" s="36">
        <v>26.653386454183263</v>
      </c>
      <c r="CC56" s="36">
        <v>44.26229508196721</v>
      </c>
      <c r="CD56" s="53">
        <v>61.53846153846154</v>
      </c>
      <c r="CE56" s="40">
        <v>54.126679462571978</v>
      </c>
      <c r="CF56" s="40">
        <v>54.936198791134991</v>
      </c>
      <c r="CG56" s="40">
        <v>49.919050188882892</v>
      </c>
      <c r="CH56" s="40">
        <v>47.015610651974285</v>
      </c>
      <c r="CI56" s="40">
        <v>53.386744355426075</v>
      </c>
      <c r="CJ56" s="36">
        <v>43.300798580301688</v>
      </c>
      <c r="CK56" s="36">
        <v>46.275303643724698</v>
      </c>
      <c r="CL56" s="36">
        <v>49.237933954276038</v>
      </c>
      <c r="CM56" s="36">
        <v>49.527332511302916</v>
      </c>
      <c r="CN56" s="36">
        <v>52.964860907759878</v>
      </c>
      <c r="CO56" s="36">
        <v>58</v>
      </c>
      <c r="CP56" s="36">
        <v>24.340482774082655</v>
      </c>
      <c r="CQ56" s="36">
        <v>52.891902672516956</v>
      </c>
      <c r="CR56" s="36">
        <v>56.454183266932269</v>
      </c>
      <c r="CS56" s="36">
        <v>53.149266609145819</v>
      </c>
      <c r="CT56" s="53">
        <v>2214.5540308747854</v>
      </c>
      <c r="CU56" s="40">
        <v>2157.887482419128</v>
      </c>
      <c r="CV56" s="40">
        <v>2767.7512562814072</v>
      </c>
      <c r="CW56" s="40">
        <v>2788.0817757009345</v>
      </c>
      <c r="CX56" s="40">
        <v>2625.7482014388488</v>
      </c>
      <c r="CY56" s="40">
        <v>3523.5737704918033</v>
      </c>
      <c r="CZ56" s="36">
        <v>2952.633262260128</v>
      </c>
      <c r="DA56" s="36">
        <v>2945.912401574803</v>
      </c>
      <c r="DB56" s="36">
        <v>3074.148346738159</v>
      </c>
      <c r="DC56" s="36">
        <v>3836.3145728643217</v>
      </c>
      <c r="DD56" s="36">
        <v>4521.7238805970146</v>
      </c>
      <c r="DE56" s="36">
        <v>4443</v>
      </c>
      <c r="DF56" s="36">
        <v>4150.9974093264245</v>
      </c>
      <c r="DG56" s="36">
        <v>4203.9161372299877</v>
      </c>
      <c r="DH56" s="36">
        <v>4219.4058786741716</v>
      </c>
      <c r="DI56" s="36">
        <v>4423.7966101694919</v>
      </c>
      <c r="DJ56" s="53">
        <v>1224.3594646271511</v>
      </c>
      <c r="DK56" s="40">
        <v>1121.8374125874127</v>
      </c>
      <c r="DL56" s="40">
        <v>1157.9354838709678</v>
      </c>
      <c r="DM56" s="40">
        <v>1272.1545189504373</v>
      </c>
      <c r="DN56" s="40">
        <v>1166.5116279069769</v>
      </c>
      <c r="DO56" s="40">
        <v>1500.1765734265734</v>
      </c>
      <c r="DP56" s="36">
        <v>1283.8011235955057</v>
      </c>
      <c r="DQ56" s="36">
        <v>1295.1427038626609</v>
      </c>
      <c r="DR56" s="36">
        <v>1166.9493670886077</v>
      </c>
      <c r="DS56" s="36">
        <v>1375.4029511918275</v>
      </c>
      <c r="DT56" s="36">
        <v>1270.9225352112676</v>
      </c>
      <c r="DU56" s="36">
        <v>1174</v>
      </c>
      <c r="DV56" s="36">
        <v>986.3206863979849</v>
      </c>
      <c r="DW56" s="36">
        <v>1004.4372256365233</v>
      </c>
      <c r="DX56" s="36">
        <v>949.30552763819094</v>
      </c>
      <c r="DY56" s="36">
        <v>958.56690777576853</v>
      </c>
      <c r="DZ56" s="53">
        <v>685.27035830618888</v>
      </c>
      <c r="EA56" s="40">
        <v>689.98587570621464</v>
      </c>
      <c r="EB56" s="40">
        <v>729.15347721822548</v>
      </c>
      <c r="EC56" s="50">
        <v>713.92837465564742</v>
      </c>
      <c r="ED56" s="40">
        <v>799.06318082788675</v>
      </c>
      <c r="EE56" s="40">
        <v>612.17356687898086</v>
      </c>
      <c r="EF56" s="36">
        <v>1017.929889298893</v>
      </c>
      <c r="EG56" s="36">
        <v>1483.8768768768768</v>
      </c>
      <c r="EH56" s="36">
        <v>860.68452380952385</v>
      </c>
      <c r="EI56" s="36">
        <v>999.64649681528658</v>
      </c>
      <c r="EJ56" s="36">
        <v>928.25</v>
      </c>
      <c r="EK56" s="36">
        <v>817</v>
      </c>
      <c r="EL56" s="36">
        <v>846.06482861400889</v>
      </c>
      <c r="EM56" s="36">
        <v>1619.0051369863013</v>
      </c>
      <c r="EN56" s="36">
        <v>1439.5695067264573</v>
      </c>
      <c r="EO56" s="36">
        <v>1017.9746588693957</v>
      </c>
      <c r="EP56" s="53">
        <v>2826.5881578947369</v>
      </c>
      <c r="EQ56" s="40">
        <v>2442.0898345153664</v>
      </c>
      <c r="ER56" s="40">
        <v>2595.4070904645478</v>
      </c>
      <c r="ES56" s="40">
        <v>2549.4097297297299</v>
      </c>
      <c r="ET56" s="40">
        <v>2607.3125</v>
      </c>
      <c r="EU56" s="40">
        <v>2454.0586630286493</v>
      </c>
      <c r="EV56" s="36">
        <v>2996.497950819672</v>
      </c>
      <c r="EW56" s="36">
        <v>3126.3044619422571</v>
      </c>
      <c r="EX56" s="36">
        <v>3794.7282889079966</v>
      </c>
      <c r="EY56" s="36">
        <v>4473.4124481327799</v>
      </c>
      <c r="EZ56" s="36">
        <v>4550.972356599862</v>
      </c>
      <c r="FA56" s="36">
        <v>4315</v>
      </c>
      <c r="FB56" s="36">
        <v>3901.1243475591036</v>
      </c>
      <c r="FC56" s="36">
        <v>4932.2126696832584</v>
      </c>
      <c r="FD56" s="36">
        <v>5174.2900494001415</v>
      </c>
      <c r="FE56" s="36">
        <v>5315.9724025974028</v>
      </c>
    </row>
    <row r="57" spans="1:161" x14ac:dyDescent="0.2">
      <c r="A57" s="53" t="s">
        <v>44</v>
      </c>
      <c r="B57" s="53">
        <v>13.608513812301872</v>
      </c>
      <c r="C57" s="40">
        <v>13.50558986787585</v>
      </c>
      <c r="D57" s="40">
        <v>13.696757482732155</v>
      </c>
      <c r="E57" s="40">
        <v>15.045326895600336</v>
      </c>
      <c r="F57" s="40">
        <v>14.016555259238736</v>
      </c>
      <c r="G57" s="40">
        <v>14.6875</v>
      </c>
      <c r="H57" s="36">
        <v>14.581676144795736</v>
      </c>
      <c r="I57" s="36">
        <v>14.434560148845863</v>
      </c>
      <c r="J57" s="36">
        <v>14.726387272460197</v>
      </c>
      <c r="K57" s="36">
        <v>14.940465955983495</v>
      </c>
      <c r="L57" s="36">
        <v>15.275392302287456</v>
      </c>
      <c r="M57" s="36">
        <v>13</v>
      </c>
      <c r="N57" s="36">
        <v>14.362755888179619</v>
      </c>
      <c r="O57" s="36">
        <v>12.304594753737156</v>
      </c>
      <c r="P57" s="36">
        <v>12.170439925494939</v>
      </c>
      <c r="Q57" s="36">
        <v>11.531309951301097</v>
      </c>
      <c r="R57" s="53">
        <v>44.132328472154256</v>
      </c>
      <c r="S57" s="40">
        <v>41.35069946936806</v>
      </c>
      <c r="T57" s="40">
        <v>44.13412712309578</v>
      </c>
      <c r="U57" s="40">
        <v>44.805566925910767</v>
      </c>
      <c r="V57" s="40">
        <v>44.889218351041926</v>
      </c>
      <c r="W57" s="40">
        <v>49.384098544232927</v>
      </c>
      <c r="X57" s="36">
        <v>51.481843347988928</v>
      </c>
      <c r="Y57" s="36">
        <v>53.016998308225247</v>
      </c>
      <c r="Z57" s="36">
        <v>56.011662702370899</v>
      </c>
      <c r="AA57" s="36">
        <v>59.505142774940659</v>
      </c>
      <c r="AB57" s="36">
        <v>68.721650801763246</v>
      </c>
      <c r="AC57" s="36">
        <v>72</v>
      </c>
      <c r="AD57" s="36">
        <v>87.816091954022994</v>
      </c>
      <c r="AE57" s="36">
        <v>75.177523927137997</v>
      </c>
      <c r="AF57" s="36">
        <v>76.309561375828338</v>
      </c>
      <c r="AG57" s="36">
        <v>75.386059209965012</v>
      </c>
      <c r="AH57" s="35">
        <v>30.693941470098856</v>
      </c>
      <c r="AI57" s="40">
        <v>29.049686444766039</v>
      </c>
      <c r="AJ57" s="40">
        <v>29.539485203992292</v>
      </c>
      <c r="AK57" s="40">
        <v>31.002865329512897</v>
      </c>
      <c r="AL57" s="40">
        <v>30.590560909315546</v>
      </c>
      <c r="AM57" s="40">
        <v>33.114701647736361</v>
      </c>
      <c r="AN57" s="36">
        <v>31.574662107148672</v>
      </c>
      <c r="AO57" s="36">
        <v>32.61902843792798</v>
      </c>
      <c r="AP57" s="36">
        <v>36.092994705746953</v>
      </c>
      <c r="AQ57" s="36">
        <v>37.632165719628858</v>
      </c>
      <c r="AR57" s="36">
        <v>46.853638280201878</v>
      </c>
      <c r="AS57" s="36">
        <v>52</v>
      </c>
      <c r="AT57" s="36">
        <v>65.977011494252864</v>
      </c>
      <c r="AU57" s="36">
        <v>54.523000926211793</v>
      </c>
      <c r="AV57" s="36">
        <v>57.194698643105077</v>
      </c>
      <c r="AW57" s="36">
        <v>50.618547905468816</v>
      </c>
      <c r="AX57" s="53">
        <v>37.701869433297446</v>
      </c>
      <c r="AY57" s="40">
        <v>32.937771345875547</v>
      </c>
      <c r="AZ57" s="40">
        <v>28.83032743827701</v>
      </c>
      <c r="BA57" s="40">
        <v>33.123209169054441</v>
      </c>
      <c r="BB57" s="40">
        <v>28.885594267358538</v>
      </c>
      <c r="BC57" s="40">
        <v>30.571108622620379</v>
      </c>
      <c r="BD57" s="36">
        <v>32.616837648591435</v>
      </c>
      <c r="BE57" s="36">
        <v>33.287682268589379</v>
      </c>
      <c r="BF57" s="36">
        <v>33.614670451929719</v>
      </c>
      <c r="BG57" s="36">
        <v>36.747464575990797</v>
      </c>
      <c r="BH57" s="36">
        <v>40.247875806554653</v>
      </c>
      <c r="BI57" s="36">
        <v>45</v>
      </c>
      <c r="BJ57" s="36">
        <v>42.873563218390807</v>
      </c>
      <c r="BK57" s="36">
        <v>47.313985798085831</v>
      </c>
      <c r="BL57" s="36">
        <v>51.798674660776264</v>
      </c>
      <c r="BM57" s="36">
        <v>50.618547905468816</v>
      </c>
      <c r="BN57" s="53">
        <v>1.0668493686992269</v>
      </c>
      <c r="BO57" s="40">
        <v>4.1485769416304867</v>
      </c>
      <c r="BP57" s="40">
        <v>4.5351076869199796</v>
      </c>
      <c r="BQ57" s="40">
        <v>2.1530904625460501</v>
      </c>
      <c r="BR57" s="40">
        <v>7.239930812947863</v>
      </c>
      <c r="BS57" s="40">
        <v>7.1508558630619099</v>
      </c>
      <c r="BT57" s="36">
        <v>8.0931444390164469</v>
      </c>
      <c r="BU57" s="36">
        <v>9.1033593812938047</v>
      </c>
      <c r="BV57" s="36">
        <v>6.6523440497199422</v>
      </c>
      <c r="BW57" s="36">
        <v>6.617276846723728</v>
      </c>
      <c r="BX57" s="36">
        <v>8.8225899188653933</v>
      </c>
      <c r="BY57" s="36">
        <v>8</v>
      </c>
      <c r="BZ57" s="36">
        <v>18.199233716475096</v>
      </c>
      <c r="CA57" s="36">
        <v>8.8530410620561906</v>
      </c>
      <c r="CB57" s="36">
        <v>10.713158725149889</v>
      </c>
      <c r="CC57" s="36">
        <v>11.458066717856838</v>
      </c>
      <c r="CD57" s="53">
        <v>5.8725653322893212</v>
      </c>
      <c r="CE57" s="40">
        <v>7.3806078147612153</v>
      </c>
      <c r="CF57" s="40">
        <v>8.5974435300297678</v>
      </c>
      <c r="CG57" s="40">
        <v>10.036839950880065</v>
      </c>
      <c r="CH57" s="40">
        <v>11.242895972325179</v>
      </c>
      <c r="CI57" s="40">
        <v>14.325707886738122</v>
      </c>
      <c r="CJ57" s="36">
        <v>16.503826738316235</v>
      </c>
      <c r="CK57" s="36">
        <v>18.037541287360025</v>
      </c>
      <c r="CL57" s="36">
        <v>17.854676590194121</v>
      </c>
      <c r="CM57" s="36">
        <v>20.175501690282672</v>
      </c>
      <c r="CN57" s="36">
        <v>22.059669073021144</v>
      </c>
      <c r="CO57" s="36">
        <v>23</v>
      </c>
      <c r="CP57" s="36">
        <v>56.436781609195407</v>
      </c>
      <c r="CQ57" s="36">
        <v>26.86786045075641</v>
      </c>
      <c r="CR57" s="36">
        <v>26.538340170400758</v>
      </c>
      <c r="CS57" s="36">
        <v>25.603617438785086</v>
      </c>
      <c r="CT57" s="53">
        <v>1919.358418367347</v>
      </c>
      <c r="CU57" s="40">
        <v>1998.0046496180671</v>
      </c>
      <c r="CV57" s="40">
        <v>2233.5026674570245</v>
      </c>
      <c r="CW57" s="40">
        <v>2498.2017428043305</v>
      </c>
      <c r="CX57" s="40">
        <v>2394.0605815831987</v>
      </c>
      <c r="CY57" s="40">
        <v>2580.1374396135266</v>
      </c>
      <c r="CZ57" s="36">
        <v>2791.5059308922123</v>
      </c>
      <c r="DA57" s="36">
        <v>2536.4173870091381</v>
      </c>
      <c r="DB57" s="36">
        <v>2982.4051870748299</v>
      </c>
      <c r="DC57" s="36">
        <v>3594.0229357798166</v>
      </c>
      <c r="DD57" s="36">
        <v>4142.3601036269429</v>
      </c>
      <c r="DE57" s="36">
        <v>4279</v>
      </c>
      <c r="DF57" s="36">
        <v>4261.0121951219517</v>
      </c>
      <c r="DG57" s="36">
        <v>4181.1670441676106</v>
      </c>
      <c r="DH57" s="36">
        <v>4271.3547586206896</v>
      </c>
      <c r="DI57" s="36">
        <v>4272.5288735563217</v>
      </c>
      <c r="DJ57" s="53">
        <v>1017.5700934579439</v>
      </c>
      <c r="DK57" s="40">
        <v>1187.0717633274751</v>
      </c>
      <c r="DL57" s="40">
        <v>981.4889158821743</v>
      </c>
      <c r="DM57" s="40">
        <v>1129.6480474542759</v>
      </c>
      <c r="DN57" s="40">
        <v>1025.2024522383804</v>
      </c>
      <c r="DO57" s="40">
        <v>1161.723704866562</v>
      </c>
      <c r="DP57" s="36">
        <v>1121.2416375436844</v>
      </c>
      <c r="DQ57" s="36">
        <v>1052.3591481122942</v>
      </c>
      <c r="DR57" s="36">
        <v>1147.1739328920337</v>
      </c>
      <c r="DS57" s="36">
        <v>1194.5613623018203</v>
      </c>
      <c r="DT57" s="36">
        <v>951.18015873015872</v>
      </c>
      <c r="DU57" s="36">
        <v>951</v>
      </c>
      <c r="DV57" s="36">
        <v>1110.5129579982126</v>
      </c>
      <c r="DW57" s="36">
        <v>1041.6866231647634</v>
      </c>
      <c r="DX57" s="36">
        <v>913.99345111178798</v>
      </c>
      <c r="DY57" s="36">
        <v>976.28906118321254</v>
      </c>
      <c r="DZ57" s="53">
        <v>492.23853211009174</v>
      </c>
      <c r="EA57" s="40">
        <v>448.88604651162791</v>
      </c>
      <c r="EB57" s="40">
        <v>813.39382239382235</v>
      </c>
      <c r="EC57" s="50">
        <v>623.38022813688212</v>
      </c>
      <c r="ED57" s="40">
        <v>752.46302616609785</v>
      </c>
      <c r="EE57" s="40">
        <v>583.73042505592844</v>
      </c>
      <c r="EF57" s="36">
        <v>597.67706237424545</v>
      </c>
      <c r="EG57" s="36">
        <v>885.87699115044245</v>
      </c>
      <c r="EH57" s="36">
        <v>817.97347174163781</v>
      </c>
      <c r="EI57" s="36">
        <v>885.24347826086955</v>
      </c>
      <c r="EJ57" s="36">
        <v>776.96886314265021</v>
      </c>
      <c r="EK57" s="36">
        <v>807</v>
      </c>
      <c r="EL57" s="36">
        <v>956.28210526315786</v>
      </c>
      <c r="EM57" s="36">
        <v>812.56931124673065</v>
      </c>
      <c r="EN57" s="36">
        <v>815.23269513991158</v>
      </c>
      <c r="EO57" s="36">
        <v>780.44750558451233</v>
      </c>
      <c r="EP57" s="53">
        <v>1764.65</v>
      </c>
      <c r="EQ57" s="40">
        <v>1907.5320261437907</v>
      </c>
      <c r="ER57" s="40">
        <v>1686.9246435845214</v>
      </c>
      <c r="ES57" s="40">
        <v>2088.6492659053833</v>
      </c>
      <c r="ET57" s="40">
        <v>1989.6549450549451</v>
      </c>
      <c r="EU57" s="40">
        <v>2286.2138470128421</v>
      </c>
      <c r="EV57" s="36">
        <v>2433.0300937345833</v>
      </c>
      <c r="EW57" s="36">
        <v>2222.1460473425636</v>
      </c>
      <c r="EX57" s="36">
        <v>2770.127202406532</v>
      </c>
      <c r="EY57" s="36">
        <v>3426.7304812834223</v>
      </c>
      <c r="EZ57" s="36">
        <v>3584.9455545902115</v>
      </c>
      <c r="FA57" s="36">
        <v>3638</v>
      </c>
      <c r="FB57" s="36">
        <v>5111.3530210454855</v>
      </c>
      <c r="FC57" s="36">
        <v>3904.2571100258547</v>
      </c>
      <c r="FD57" s="36">
        <v>3691.7211652794294</v>
      </c>
      <c r="FE57" s="36">
        <v>4058.6024658447186</v>
      </c>
    </row>
    <row r="58" spans="1:161" x14ac:dyDescent="0.2">
      <c r="A58" s="53" t="s">
        <v>51</v>
      </c>
      <c r="B58" s="53">
        <v>13.082123184777167</v>
      </c>
      <c r="C58" s="40">
        <v>10.486641221374047</v>
      </c>
      <c r="D58" s="40">
        <v>12.401455427531838</v>
      </c>
      <c r="E58" s="40">
        <v>10.474594347527995</v>
      </c>
      <c r="F58" s="40">
        <v>10.968610500956565</v>
      </c>
      <c r="G58" s="40">
        <v>12.959366596952496</v>
      </c>
      <c r="H58" s="36">
        <v>10.690909090909091</v>
      </c>
      <c r="I58" s="36">
        <v>12.527290521719491</v>
      </c>
      <c r="J58" s="36">
        <v>13.895001571832758</v>
      </c>
      <c r="K58" s="36">
        <v>13.488056664908447</v>
      </c>
      <c r="L58" s="36">
        <v>16.063822106707097</v>
      </c>
      <c r="M58" s="36">
        <v>16</v>
      </c>
      <c r="N58" s="36">
        <v>13.936821597550795</v>
      </c>
      <c r="O58" s="36">
        <v>13.515709642470206</v>
      </c>
      <c r="P58" s="36">
        <v>13.637598478674274</v>
      </c>
      <c r="Q58" s="36">
        <v>13.071630918656416</v>
      </c>
      <c r="R58" s="53">
        <v>67.081339712918663</v>
      </c>
      <c r="S58" s="40">
        <v>68.243858052775252</v>
      </c>
      <c r="T58" s="40">
        <v>73.105134474327627</v>
      </c>
      <c r="U58" s="40">
        <v>77.236363636363635</v>
      </c>
      <c r="V58" s="40">
        <v>71.705426356589157</v>
      </c>
      <c r="W58" s="40">
        <v>68.299711815561963</v>
      </c>
      <c r="X58" s="36">
        <v>68.979591836734699</v>
      </c>
      <c r="Y58" s="36">
        <v>67.788461538461547</v>
      </c>
      <c r="Z58" s="36">
        <v>72.850678733031671</v>
      </c>
      <c r="AA58" s="36">
        <v>72.011173184357546</v>
      </c>
      <c r="AB58" s="36">
        <v>74.921348314606746</v>
      </c>
      <c r="AC58" s="36">
        <v>78</v>
      </c>
      <c r="AD58" s="36">
        <v>79.980029955067394</v>
      </c>
      <c r="AE58" s="36">
        <v>79.559118236472955</v>
      </c>
      <c r="AF58" s="36">
        <v>80.52788844621513</v>
      </c>
      <c r="AG58" s="36">
        <v>80.856553147574814</v>
      </c>
      <c r="AH58" s="53">
        <v>29.37799043062201</v>
      </c>
      <c r="AI58" s="40">
        <v>25.477707006369428</v>
      </c>
      <c r="AJ58" s="40">
        <v>28.0358598207009</v>
      </c>
      <c r="AK58" s="40">
        <v>42.618181818181817</v>
      </c>
      <c r="AL58" s="40">
        <v>28.165374677002585</v>
      </c>
      <c r="AM58" s="40">
        <v>24.956772334293948</v>
      </c>
      <c r="AN58" s="36">
        <v>21.836734693877553</v>
      </c>
      <c r="AO58" s="36">
        <v>20.072115384615387</v>
      </c>
      <c r="AP58" s="36">
        <v>31.843891402714931</v>
      </c>
      <c r="AQ58" s="36">
        <v>27.430167597765365</v>
      </c>
      <c r="AR58" s="36">
        <v>36.719101123595507</v>
      </c>
      <c r="AS58" s="36">
        <v>42</v>
      </c>
      <c r="AT58" s="36">
        <v>45.13230154767848</v>
      </c>
      <c r="AU58" s="36">
        <v>47.294589178356709</v>
      </c>
      <c r="AV58" s="36">
        <v>47.111553784860561</v>
      </c>
      <c r="AW58" s="36">
        <v>27.038183694530442</v>
      </c>
      <c r="AX58" s="53">
        <v>27.55980861244019</v>
      </c>
      <c r="AY58" s="40">
        <v>25.386715195632391</v>
      </c>
      <c r="AZ58" s="40">
        <v>27.872860635696821</v>
      </c>
      <c r="BA58" s="40">
        <v>24.872727272727271</v>
      </c>
      <c r="BB58" s="40">
        <v>27.002583979328165</v>
      </c>
      <c r="BC58" s="40">
        <v>22.478386167146976</v>
      </c>
      <c r="BD58" s="36">
        <v>21.020408163265305</v>
      </c>
      <c r="BE58" s="36">
        <v>23.076923076923077</v>
      </c>
      <c r="BF58" s="36">
        <v>18.495475113122172</v>
      </c>
      <c r="BG58" s="36">
        <v>19.050279329608937</v>
      </c>
      <c r="BH58" s="36">
        <v>30.022471910112358</v>
      </c>
      <c r="BI58" s="36">
        <v>26</v>
      </c>
      <c r="BJ58" s="36">
        <v>3.2950574138791815</v>
      </c>
      <c r="BK58" s="36">
        <v>3.256513026052104</v>
      </c>
      <c r="BL58" s="36">
        <v>24.701195219123505</v>
      </c>
      <c r="BM58" s="36">
        <v>27.038183694530442</v>
      </c>
      <c r="BN58" s="53">
        <v>2.5837320574162681</v>
      </c>
      <c r="BO58" s="40">
        <v>2.7297543221110101</v>
      </c>
      <c r="BP58" s="40">
        <v>3.4229828850855744</v>
      </c>
      <c r="BQ58" s="40">
        <v>2.2545454545454544</v>
      </c>
      <c r="BR58" s="40">
        <v>1.8733850129198968</v>
      </c>
      <c r="BS58" s="40">
        <v>1.7867435158501441</v>
      </c>
      <c r="BT58" s="36">
        <v>21.156462585034014</v>
      </c>
      <c r="BU58" s="36">
        <v>5.0480769230769234</v>
      </c>
      <c r="BV58" s="36">
        <v>14.592760180995477</v>
      </c>
      <c r="BW58" s="36">
        <v>0.16759776536312848</v>
      </c>
      <c r="BX58" s="36">
        <v>4.49438202247191E-2</v>
      </c>
      <c r="BY58" s="36">
        <v>0</v>
      </c>
      <c r="BZ58" s="36">
        <v>0</v>
      </c>
      <c r="CA58" s="36">
        <v>5.0100200400801598E-2</v>
      </c>
      <c r="CB58" s="36">
        <v>2.5398406374501992</v>
      </c>
      <c r="CC58" s="36">
        <v>4.3343653250773997</v>
      </c>
      <c r="CD58" s="53">
        <v>53.875598086124398</v>
      </c>
      <c r="CE58" s="40">
        <v>54.777070063694268</v>
      </c>
      <c r="CF58" s="40">
        <v>54.686226568867156</v>
      </c>
      <c r="CG58" s="40">
        <v>52.072727272727271</v>
      </c>
      <c r="CH58" s="40">
        <v>52.325581395348841</v>
      </c>
      <c r="CI58" s="40">
        <v>48.414985590778095</v>
      </c>
      <c r="CJ58" s="36">
        <v>52.176870748299322</v>
      </c>
      <c r="CK58" s="36">
        <v>52.103365384615387</v>
      </c>
      <c r="CL58" s="36">
        <v>61.990950226244344</v>
      </c>
      <c r="CM58" s="36">
        <v>61.564245810055866</v>
      </c>
      <c r="CN58" s="36">
        <v>62.741573033707866</v>
      </c>
      <c r="CO58" s="36">
        <v>65</v>
      </c>
      <c r="CP58" s="36">
        <v>70.34448327508737</v>
      </c>
      <c r="CQ58" s="36">
        <v>70.541082164328657</v>
      </c>
      <c r="CR58" s="36">
        <v>68.725099601593627</v>
      </c>
      <c r="CS58" s="36">
        <v>66.202270381836954</v>
      </c>
      <c r="CT58" s="53">
        <v>2139.8957654723126</v>
      </c>
      <c r="CU58" s="40">
        <v>2384.3678571428572</v>
      </c>
      <c r="CV58" s="40">
        <v>2561.5959302325582</v>
      </c>
      <c r="CW58" s="40">
        <v>3213.8754266211604</v>
      </c>
      <c r="CX58" s="40">
        <v>2765.9701834862385</v>
      </c>
      <c r="CY58" s="40">
        <v>2774.4157043879909</v>
      </c>
      <c r="CZ58" s="36">
        <v>2448.4330218068535</v>
      </c>
      <c r="DA58" s="36">
        <v>2709.8173652694609</v>
      </c>
      <c r="DB58" s="36">
        <v>2295.3001776198935</v>
      </c>
      <c r="DC58" s="36">
        <v>3571.8839103869655</v>
      </c>
      <c r="DD58" s="36">
        <v>4146.0820073439409</v>
      </c>
      <c r="DE58" s="36">
        <v>4200</v>
      </c>
      <c r="DF58" s="36">
        <v>3997.462389380531</v>
      </c>
      <c r="DG58" s="36">
        <v>4019.3411016949153</v>
      </c>
      <c r="DH58" s="36">
        <v>4162.0697674418607</v>
      </c>
      <c r="DI58" s="36">
        <v>4417.3120176405737</v>
      </c>
      <c r="DJ58" s="53">
        <v>1220.5902777777778</v>
      </c>
      <c r="DK58" s="40">
        <v>1178.8243727598567</v>
      </c>
      <c r="DL58" s="40">
        <v>1466.7719298245613</v>
      </c>
      <c r="DM58" s="40">
        <v>1272.3976608187133</v>
      </c>
      <c r="DN58" s="40">
        <v>1398.7440191387559</v>
      </c>
      <c r="DO58" s="40">
        <v>1589.4358974358975</v>
      </c>
      <c r="DP58" s="36">
        <v>1739.4757281553398</v>
      </c>
      <c r="DQ58" s="36">
        <v>1754.7213541666667</v>
      </c>
      <c r="DR58" s="36">
        <v>1790.0214067278287</v>
      </c>
      <c r="DS58" s="36">
        <v>1522.0850439882697</v>
      </c>
      <c r="DT58" s="36">
        <v>1922.9835329341317</v>
      </c>
      <c r="DU58" s="36">
        <v>1346</v>
      </c>
      <c r="DV58" s="36">
        <v>1098.2727272727273</v>
      </c>
      <c r="DW58" s="36">
        <v>965.6615384615385</v>
      </c>
      <c r="DX58" s="36">
        <v>753.7802419354839</v>
      </c>
      <c r="DY58" s="36">
        <v>767.28244274809163</v>
      </c>
      <c r="DZ58" s="53">
        <v>1215.6296296296296</v>
      </c>
      <c r="EA58" s="40">
        <v>890.5333333333333</v>
      </c>
      <c r="EB58" s="40">
        <v>1047.1904761904761</v>
      </c>
      <c r="EC58" s="50">
        <v>1476.1935483870968</v>
      </c>
      <c r="ED58" s="40">
        <v>1105.655172413793</v>
      </c>
      <c r="EE58" s="40">
        <v>803.58064516129036</v>
      </c>
      <c r="EF58" s="36">
        <v>590.45337620578778</v>
      </c>
      <c r="EG58" s="36">
        <v>1242.6666666666667</v>
      </c>
      <c r="EH58" s="36">
        <v>1399.9147286821706</v>
      </c>
      <c r="EI58" s="36">
        <v>1591.6666666666667</v>
      </c>
      <c r="EJ58" s="36">
        <v>597</v>
      </c>
      <c r="EK58" s="36">
        <v>0</v>
      </c>
      <c r="EL58" s="36">
        <v>0</v>
      </c>
      <c r="EM58" s="36">
        <v>250</v>
      </c>
      <c r="EN58" s="36">
        <v>1572.8431372549019</v>
      </c>
      <c r="EO58" s="36">
        <v>1283</v>
      </c>
      <c r="EP58" s="53">
        <v>2888.0497335701598</v>
      </c>
      <c r="EQ58" s="40">
        <v>3447.3471760797343</v>
      </c>
      <c r="ER58" s="40">
        <v>3094.532041728763</v>
      </c>
      <c r="ES58" s="40">
        <v>2703.1284916201116</v>
      </c>
      <c r="ET58" s="40">
        <v>2981.9666666666667</v>
      </c>
      <c r="EU58" s="40">
        <v>3034.7619047619046</v>
      </c>
      <c r="EV58" s="36">
        <v>3831.2790091264669</v>
      </c>
      <c r="EW58" s="36">
        <v>4063.5109573241061</v>
      </c>
      <c r="EX58" s="36">
        <v>4017.9571167883209</v>
      </c>
      <c r="EY58" s="36">
        <v>5044.8756805807625</v>
      </c>
      <c r="EZ58" s="36">
        <v>5684.5315186246416</v>
      </c>
      <c r="FA58" s="36">
        <v>5438</v>
      </c>
      <c r="FB58" s="36">
        <v>5374.1447835344215</v>
      </c>
      <c r="FC58" s="36">
        <v>5725.586647727273</v>
      </c>
      <c r="FD58" s="36">
        <v>5494.858695652174</v>
      </c>
      <c r="FE58" s="36">
        <v>5402.7669524551829</v>
      </c>
    </row>
    <row r="59" spans="1:161" x14ac:dyDescent="0.2">
      <c r="A59" s="53" t="s">
        <v>52</v>
      </c>
      <c r="B59" s="53">
        <v>14.402114250863995</v>
      </c>
      <c r="C59" s="40">
        <v>14.443953927037764</v>
      </c>
      <c r="D59" s="40">
        <v>14.609693701168499</v>
      </c>
      <c r="E59" s="40">
        <v>15.124489839987906</v>
      </c>
      <c r="F59" s="40">
        <v>14.959638801477631</v>
      </c>
      <c r="G59" s="40">
        <v>15.626365767412292</v>
      </c>
      <c r="H59" s="36">
        <v>15.617140042685932</v>
      </c>
      <c r="I59" s="36">
        <v>16.503403297186779</v>
      </c>
      <c r="J59" s="36">
        <v>17.424366828775341</v>
      </c>
      <c r="K59" s="36">
        <v>17.731174286236076</v>
      </c>
      <c r="L59" s="36">
        <v>17.344945925808855</v>
      </c>
      <c r="M59" s="36">
        <v>17</v>
      </c>
      <c r="N59" s="36">
        <v>16.422030284004457</v>
      </c>
      <c r="O59" s="36">
        <v>16.744566351975134</v>
      </c>
      <c r="P59" s="36">
        <v>16.825713619876787</v>
      </c>
      <c r="Q59" s="36">
        <v>16.179072567763498</v>
      </c>
      <c r="R59" s="53">
        <v>51.532945627011465</v>
      </c>
      <c r="S59" s="40">
        <v>45.901639344262293</v>
      </c>
      <c r="T59" s="40">
        <v>44.391859914813061</v>
      </c>
      <c r="U59" s="40">
        <v>42.785075195126595</v>
      </c>
      <c r="V59" s="40">
        <v>46.501737698920799</v>
      </c>
      <c r="W59" s="40">
        <v>41.774726671751843</v>
      </c>
      <c r="X59" s="36">
        <v>47.092216475337459</v>
      </c>
      <c r="Y59" s="36">
        <v>48.292625553769554</v>
      </c>
      <c r="Z59" s="36">
        <v>50.801072930259529</v>
      </c>
      <c r="AA59" s="36">
        <v>51.605039997253414</v>
      </c>
      <c r="AB59" s="36">
        <v>54.850466985583644</v>
      </c>
      <c r="AC59" s="36">
        <v>60</v>
      </c>
      <c r="AD59" s="36">
        <v>62.525402128612271</v>
      </c>
      <c r="AE59" s="36">
        <v>62.195670995670994</v>
      </c>
      <c r="AF59" s="36">
        <v>63.62667803111016</v>
      </c>
      <c r="AG59" s="36">
        <v>65.581925194607933</v>
      </c>
      <c r="AH59" s="53">
        <v>34.938738637005251</v>
      </c>
      <c r="AI59" s="40">
        <v>34.720755765490416</v>
      </c>
      <c r="AJ59" s="40">
        <v>34.243045695956248</v>
      </c>
      <c r="AK59" s="40">
        <v>33.523700742432894</v>
      </c>
      <c r="AL59" s="40">
        <v>34.859154929577464</v>
      </c>
      <c r="AM59" s="40">
        <v>31.049241461140774</v>
      </c>
      <c r="AN59" s="36">
        <v>34.132290483999832</v>
      </c>
      <c r="AO59" s="36">
        <v>32.418551770102326</v>
      </c>
      <c r="AP59" s="36">
        <v>34.609250398724086</v>
      </c>
      <c r="AQ59" s="36">
        <v>36.763140728533664</v>
      </c>
      <c r="AR59" s="36">
        <v>41.826938722379509</v>
      </c>
      <c r="AS59" s="36">
        <v>48</v>
      </c>
      <c r="AT59" s="36">
        <v>50.322047325457241</v>
      </c>
      <c r="AU59" s="36">
        <v>49.281385281385283</v>
      </c>
      <c r="AV59" s="36">
        <v>51.161304069891322</v>
      </c>
      <c r="AW59" s="36">
        <v>28.665274349724701</v>
      </c>
      <c r="AX59" s="53">
        <v>30.579865620236014</v>
      </c>
      <c r="AY59" s="40">
        <v>24.912475687691025</v>
      </c>
      <c r="AZ59" s="40">
        <v>24.036388494504919</v>
      </c>
      <c r="BA59" s="40">
        <v>25.333142965924232</v>
      </c>
      <c r="BB59" s="40">
        <v>27.922077922077921</v>
      </c>
      <c r="BC59" s="40">
        <v>28.142215441986608</v>
      </c>
      <c r="BD59" s="36">
        <v>31.365375720112691</v>
      </c>
      <c r="BE59" s="36">
        <v>31.073822872152739</v>
      </c>
      <c r="BF59" s="36">
        <v>31.586196897201681</v>
      </c>
      <c r="BG59" s="36">
        <v>31.548048202698524</v>
      </c>
      <c r="BH59" s="36">
        <v>30.534674086367925</v>
      </c>
      <c r="BI59" s="36">
        <v>29</v>
      </c>
      <c r="BJ59" s="36">
        <v>30.076120276926254</v>
      </c>
      <c r="BK59" s="36">
        <v>27.103030303030302</v>
      </c>
      <c r="BL59" s="36">
        <v>28.823069820299736</v>
      </c>
      <c r="BM59" s="36">
        <v>28.665274349724701</v>
      </c>
      <c r="BN59" s="53">
        <v>2.3770538083676809</v>
      </c>
      <c r="BO59" s="40">
        <v>2.7174215059738818</v>
      </c>
      <c r="BP59" s="40">
        <v>3.0709365304727352</v>
      </c>
      <c r="BQ59" s="40">
        <v>3.2314867694650675</v>
      </c>
      <c r="BR59" s="40">
        <v>5.4828973843058346</v>
      </c>
      <c r="BS59" s="40">
        <v>2.2586659886431053</v>
      </c>
      <c r="BT59" s="36">
        <v>3.1495731886800389</v>
      </c>
      <c r="BU59" s="36">
        <v>3.9792998000548869</v>
      </c>
      <c r="BV59" s="36">
        <v>2.5917065390749601</v>
      </c>
      <c r="BW59" s="36">
        <v>2.114876231675078</v>
      </c>
      <c r="BX59" s="36">
        <v>1.8288912753425104</v>
      </c>
      <c r="BY59" s="36">
        <v>2</v>
      </c>
      <c r="BZ59" s="36">
        <v>2.3697172183377533</v>
      </c>
      <c r="CA59" s="36">
        <v>3.1722943722943722</v>
      </c>
      <c r="CB59" s="36">
        <v>3.2637261169117124</v>
      </c>
      <c r="CC59" s="36">
        <v>3.8617808999430419</v>
      </c>
      <c r="CD59" s="53">
        <v>10.00508158771385</v>
      </c>
      <c r="CE59" s="40">
        <v>6.390664073353709</v>
      </c>
      <c r="CF59" s="40">
        <v>8.571278329915339</v>
      </c>
      <c r="CG59" s="40">
        <v>9.7658480868075372</v>
      </c>
      <c r="CH59" s="40">
        <v>9.9003109566489851</v>
      </c>
      <c r="CI59" s="40">
        <v>10.25086871768794</v>
      </c>
      <c r="CJ59" s="36">
        <v>10.096295361843488</v>
      </c>
      <c r="CK59" s="36">
        <v>13.121888109146509</v>
      </c>
      <c r="CL59" s="36">
        <v>12.418442801217919</v>
      </c>
      <c r="CM59" s="36">
        <v>14.093452810107459</v>
      </c>
      <c r="CN59" s="36">
        <v>14.553028084220118</v>
      </c>
      <c r="CO59" s="36">
        <v>15</v>
      </c>
      <c r="CP59" s="36">
        <v>14.979506079289084</v>
      </c>
      <c r="CQ59" s="36">
        <v>14.337662337662337</v>
      </c>
      <c r="CR59" s="36">
        <v>13.74032246608424</v>
      </c>
      <c r="CS59" s="36">
        <v>14.999050692994114</v>
      </c>
      <c r="CT59" s="53">
        <v>1933.6611182934712</v>
      </c>
      <c r="CU59" s="40">
        <v>2042.6542893725991</v>
      </c>
      <c r="CV59" s="40">
        <v>2323.2920761670762</v>
      </c>
      <c r="CW59" s="40">
        <v>2861.6817149346962</v>
      </c>
      <c r="CX59" s="40">
        <v>2562.061655516201</v>
      </c>
      <c r="CY59" s="40">
        <v>2690.6927801282927</v>
      </c>
      <c r="CZ59" s="36">
        <v>2520.6417395589506</v>
      </c>
      <c r="DA59" s="36">
        <v>2639.9287701052122</v>
      </c>
      <c r="DB59" s="36">
        <v>3061.347612065354</v>
      </c>
      <c r="DC59" s="36">
        <v>3536.102820321255</v>
      </c>
      <c r="DD59" s="36">
        <v>4123.2309188516301</v>
      </c>
      <c r="DE59" s="36">
        <v>4184</v>
      </c>
      <c r="DF59" s="36">
        <v>4141.4837097878162</v>
      </c>
      <c r="DG59" s="36">
        <v>4146.6639494026704</v>
      </c>
      <c r="DH59" s="36">
        <v>4180.3615854505069</v>
      </c>
      <c r="DI59" s="36">
        <v>4319.7489955438677</v>
      </c>
      <c r="DJ59" s="53">
        <v>1325.0293574593795</v>
      </c>
      <c r="DK59" s="40">
        <v>1340.0604505911219</v>
      </c>
      <c r="DL59" s="40">
        <v>1631.5790855392693</v>
      </c>
      <c r="DM59" s="40">
        <v>1479.54875070449</v>
      </c>
      <c r="DN59" s="40">
        <v>1378.8953488372092</v>
      </c>
      <c r="DO59" s="40">
        <v>1505.811474175576</v>
      </c>
      <c r="DP59" s="36">
        <v>1562.9174152031103</v>
      </c>
      <c r="DQ59" s="36">
        <v>1713.4724955841534</v>
      </c>
      <c r="DR59" s="36">
        <v>1963.3865044755566</v>
      </c>
      <c r="DS59" s="36">
        <v>2123.3401893568398</v>
      </c>
      <c r="DT59" s="36">
        <v>2084.7542363849516</v>
      </c>
      <c r="DU59" s="36">
        <v>1763</v>
      </c>
      <c r="DV59" s="36">
        <v>1708.6803710490151</v>
      </c>
      <c r="DW59" s="36">
        <v>2030.4378993099924</v>
      </c>
      <c r="DX59" s="36">
        <v>2046.64342040414</v>
      </c>
      <c r="DY59" s="36">
        <v>2103.7730825274871</v>
      </c>
      <c r="DZ59" s="53">
        <v>811.04750593824224</v>
      </c>
      <c r="EA59" s="40">
        <v>848.79550102249493</v>
      </c>
      <c r="EB59" s="40">
        <v>721.01541095890411</v>
      </c>
      <c r="EC59" s="50">
        <v>838.55081001472752</v>
      </c>
      <c r="ED59" s="40">
        <v>728.15012510425356</v>
      </c>
      <c r="EE59" s="40">
        <v>1087.9849906191369</v>
      </c>
      <c r="EF59" s="36">
        <v>1055.0040053404539</v>
      </c>
      <c r="EG59" s="36">
        <v>976.44827586206895</v>
      </c>
      <c r="EH59" s="36">
        <v>1264.9244755244756</v>
      </c>
      <c r="EI59" s="36">
        <v>1327.9334415584415</v>
      </c>
      <c r="EJ59" s="36">
        <v>1447.9733096085408</v>
      </c>
      <c r="EK59" s="36">
        <v>1324</v>
      </c>
      <c r="EL59" s="36">
        <v>1349.671511627907</v>
      </c>
      <c r="EM59" s="36">
        <v>1301.5436681222707</v>
      </c>
      <c r="EN59" s="36">
        <v>1410.3634385201306</v>
      </c>
      <c r="EO59" s="36">
        <v>1375.62930186824</v>
      </c>
      <c r="EP59" s="53">
        <v>2241.4040632054175</v>
      </c>
      <c r="EQ59" s="40">
        <v>2113.7486956521739</v>
      </c>
      <c r="ER59" s="40">
        <v>2739.7901840490799</v>
      </c>
      <c r="ES59" s="40">
        <v>2695.7519493177388</v>
      </c>
      <c r="ET59" s="40">
        <v>2558.3376443418015</v>
      </c>
      <c r="EU59" s="40">
        <v>2664.9665150888795</v>
      </c>
      <c r="EV59" s="36">
        <v>2679.0982923781758</v>
      </c>
      <c r="EW59" s="36">
        <v>2362.8314908873617</v>
      </c>
      <c r="EX59" s="36">
        <v>3263.9871570344426</v>
      </c>
      <c r="EY59" s="36">
        <v>3671.1425091352012</v>
      </c>
      <c r="EZ59" s="36">
        <v>3792.2142218246868</v>
      </c>
      <c r="FA59" s="36">
        <v>3950</v>
      </c>
      <c r="FB59" s="36">
        <v>4175.645895608186</v>
      </c>
      <c r="FC59" s="36">
        <v>4360.0775362318836</v>
      </c>
      <c r="FD59" s="36">
        <v>4304.852416645128</v>
      </c>
      <c r="FE59" s="36">
        <v>4584.5691139240507</v>
      </c>
    </row>
    <row r="60" spans="1:161" x14ac:dyDescent="0.2">
      <c r="A60" s="53" t="s">
        <v>54</v>
      </c>
      <c r="B60" s="53">
        <v>16.251527223192259</v>
      </c>
      <c r="C60" s="40">
        <v>16.114466024699418</v>
      </c>
      <c r="D60" s="40">
        <v>16.279012059752848</v>
      </c>
      <c r="E60" s="40">
        <v>17.478724811499625</v>
      </c>
      <c r="F60" s="40">
        <v>17.373157392397776</v>
      </c>
      <c r="G60" s="40">
        <v>17.426038325761635</v>
      </c>
      <c r="H60" s="36">
        <v>17.372801802365608</v>
      </c>
      <c r="I60" s="36">
        <v>18.622515794785961</v>
      </c>
      <c r="J60" s="36">
        <v>18.595915776108349</v>
      </c>
      <c r="K60" s="36">
        <v>19.029715757905663</v>
      </c>
      <c r="L60" s="36">
        <v>19.3371406165016</v>
      </c>
      <c r="M60" s="36">
        <v>19</v>
      </c>
      <c r="N60" s="36">
        <v>17.992912515162985</v>
      </c>
      <c r="O60" s="36">
        <v>17.811780612229704</v>
      </c>
      <c r="P60" s="36">
        <v>17.681960722062318</v>
      </c>
      <c r="Q60" s="36">
        <v>17.515747864413768</v>
      </c>
      <c r="R60" s="53">
        <v>64.322954172307504</v>
      </c>
      <c r="S60" s="40">
        <v>73.461062345262206</v>
      </c>
      <c r="T60" s="40">
        <v>74.38646410243382</v>
      </c>
      <c r="U60" s="40">
        <v>62.404825245390327</v>
      </c>
      <c r="V60" s="40">
        <v>75.164595596250265</v>
      </c>
      <c r="W60" s="40">
        <v>74.258218038621095</v>
      </c>
      <c r="X60" s="36">
        <v>73.006017969147308</v>
      </c>
      <c r="Y60" s="36">
        <v>75.418074541618779</v>
      </c>
      <c r="Z60" s="36">
        <v>75.632053105737313</v>
      </c>
      <c r="AA60" s="36">
        <v>74.118754885935616</v>
      </c>
      <c r="AB60" s="36">
        <v>77.907147879838433</v>
      </c>
      <c r="AC60" s="36">
        <v>77</v>
      </c>
      <c r="AD60" s="36">
        <v>79.615703163823099</v>
      </c>
      <c r="AE60" s="36">
        <v>79.117204480856046</v>
      </c>
      <c r="AF60" s="36">
        <v>83.654041601734534</v>
      </c>
      <c r="AG60" s="36">
        <v>85.928143712574851</v>
      </c>
      <c r="AH60" s="53">
        <v>45.32937753838177</v>
      </c>
      <c r="AI60" s="40">
        <v>53.63493135268962</v>
      </c>
      <c r="AJ60" s="40">
        <v>54.001321071083787</v>
      </c>
      <c r="AK60" s="40">
        <v>42.56490230254105</v>
      </c>
      <c r="AL60" s="40">
        <v>49.352517985611513</v>
      </c>
      <c r="AM60" s="40">
        <v>49.57988502116369</v>
      </c>
      <c r="AN60" s="36">
        <v>45.406001017121547</v>
      </c>
      <c r="AO60" s="36">
        <v>47.337186765689587</v>
      </c>
      <c r="AP60" s="36">
        <v>52.739687055476523</v>
      </c>
      <c r="AQ60" s="36">
        <v>51.137090469760501</v>
      </c>
      <c r="AR60" s="36">
        <v>57.526450916583535</v>
      </c>
      <c r="AS60" s="36">
        <v>61</v>
      </c>
      <c r="AT60" s="36">
        <v>63.874440947490477</v>
      </c>
      <c r="AU60" s="36">
        <v>62.222036448754395</v>
      </c>
      <c r="AV60" s="36">
        <v>62.250152449352939</v>
      </c>
      <c r="AW60" s="36">
        <v>69.720674258419578</v>
      </c>
      <c r="AX60" s="53">
        <v>49.701875162024365</v>
      </c>
      <c r="AY60" s="40">
        <v>57.745329732162951</v>
      </c>
      <c r="AZ60" s="40">
        <v>59.026472232102023</v>
      </c>
      <c r="BA60" s="40">
        <v>50.426566370057792</v>
      </c>
      <c r="BB60" s="40">
        <v>60.606060606060609</v>
      </c>
      <c r="BC60" s="40">
        <v>61.698991302882902</v>
      </c>
      <c r="BD60" s="36">
        <v>59.709272758094592</v>
      </c>
      <c r="BE60" s="36">
        <v>61.502838618938995</v>
      </c>
      <c r="BF60" s="36">
        <v>57.185395922238023</v>
      </c>
      <c r="BG60" s="36">
        <v>54.805983938597116</v>
      </c>
      <c r="BH60" s="36">
        <v>57.601674543343528</v>
      </c>
      <c r="BI60" s="36">
        <v>55</v>
      </c>
      <c r="BJ60" s="36">
        <v>57.725691568659933</v>
      </c>
      <c r="BK60" s="36">
        <v>56.072563116535704</v>
      </c>
      <c r="BL60" s="36">
        <v>63.215665017955146</v>
      </c>
      <c r="BM60" s="36">
        <v>69.720674258419578</v>
      </c>
      <c r="BN60" s="53">
        <v>5.6974969035342919</v>
      </c>
      <c r="BO60" s="40">
        <v>3.0947557956335809</v>
      </c>
      <c r="BP60" s="40">
        <v>5.411310400894263</v>
      </c>
      <c r="BQ60" s="40">
        <v>2.4447298412989635</v>
      </c>
      <c r="BR60" s="40">
        <v>3.7649880095923258</v>
      </c>
      <c r="BS60" s="40">
        <v>4.5717775391159687</v>
      </c>
      <c r="BT60" s="36">
        <v>3.9455839972876756</v>
      </c>
      <c r="BU60" s="36">
        <v>4.9208445534535104</v>
      </c>
      <c r="BV60" s="36">
        <v>4.2256993835941206</v>
      </c>
      <c r="BW60" s="36">
        <v>3.5214270485395494</v>
      </c>
      <c r="BX60" s="36">
        <v>2.7113211558273784</v>
      </c>
      <c r="BY60" s="36">
        <v>3</v>
      </c>
      <c r="BZ60" s="36">
        <v>3.5580586383965542</v>
      </c>
      <c r="CA60" s="36">
        <v>5.3770272529677312</v>
      </c>
      <c r="CB60" s="36">
        <v>6.5587099396978115</v>
      </c>
      <c r="CC60" s="36">
        <v>7.1631303866255918</v>
      </c>
      <c r="CD60" s="53">
        <v>23.783737074055939</v>
      </c>
      <c r="CE60" s="40">
        <v>26.927188836371819</v>
      </c>
      <c r="CF60" s="40">
        <v>31.29414155784767</v>
      </c>
      <c r="CG60" s="40">
        <v>19.761948445096781</v>
      </c>
      <c r="CH60" s="40">
        <v>28.696315674732944</v>
      </c>
      <c r="CI60" s="40">
        <v>29.11954850801272</v>
      </c>
      <c r="CJ60" s="36">
        <v>29.312171554500765</v>
      </c>
      <c r="CK60" s="36">
        <v>33.001732329382712</v>
      </c>
      <c r="CL60" s="36">
        <v>32.760550023707921</v>
      </c>
      <c r="CM60" s="36">
        <v>29.960557174330184</v>
      </c>
      <c r="CN60" s="36">
        <v>31.618452682703474</v>
      </c>
      <c r="CO60" s="36">
        <v>29</v>
      </c>
      <c r="CP60" s="36">
        <v>30.607917839986747</v>
      </c>
      <c r="CQ60" s="36">
        <v>29.44825280053503</v>
      </c>
      <c r="CR60" s="36">
        <v>28.404702215597261</v>
      </c>
      <c r="CS60" s="36">
        <v>29.903776262503897</v>
      </c>
      <c r="CT60" s="53">
        <v>1680.6272478871449</v>
      </c>
      <c r="CU60" s="40">
        <v>2363.4531577843054</v>
      </c>
      <c r="CV60" s="40">
        <v>2477.6096161083929</v>
      </c>
      <c r="CW60" s="40">
        <v>2848.551239224138</v>
      </c>
      <c r="CX60" s="40">
        <v>2822.510159908119</v>
      </c>
      <c r="CY60" s="40">
        <v>2714.8230122324157</v>
      </c>
      <c r="CZ60" s="36">
        <v>2533.0658950905358</v>
      </c>
      <c r="DA60" s="36">
        <v>2797.600818870249</v>
      </c>
      <c r="DB60" s="36">
        <v>2787.5258747797316</v>
      </c>
      <c r="DC60" s="36">
        <v>3399.6101382808702</v>
      </c>
      <c r="DD60" s="36">
        <v>4110.4082096765023</v>
      </c>
      <c r="DE60" s="36">
        <v>4451</v>
      </c>
      <c r="DF60" s="36">
        <v>4202.592282357823</v>
      </c>
      <c r="DG60" s="36">
        <v>4239.8371355636173</v>
      </c>
      <c r="DH60" s="36">
        <v>4430.006476190476</v>
      </c>
      <c r="DI60" s="36">
        <v>4550.7942623168756</v>
      </c>
      <c r="DJ60" s="53">
        <v>907.62068965517244</v>
      </c>
      <c r="DK60" s="40">
        <v>1179.404287454324</v>
      </c>
      <c r="DL60" s="40">
        <v>1176.6524059567876</v>
      </c>
      <c r="DM60" s="40">
        <v>1324.9310078224487</v>
      </c>
      <c r="DN60" s="40">
        <v>1416.3994604316547</v>
      </c>
      <c r="DO60" s="40">
        <v>1485.7973650977849</v>
      </c>
      <c r="DP60" s="36">
        <v>1464.9153949889985</v>
      </c>
      <c r="DQ60" s="36">
        <v>1705.2412014055442</v>
      </c>
      <c r="DR60" s="36">
        <v>1538.43132897748</v>
      </c>
      <c r="DS60" s="36">
        <v>1611.6520893441825</v>
      </c>
      <c r="DT60" s="36">
        <v>1732.6246593231888</v>
      </c>
      <c r="DU60" s="36">
        <v>1631</v>
      </c>
      <c r="DV60" s="36">
        <v>1911.426611954432</v>
      </c>
      <c r="DW60" s="36">
        <v>2087.6970808360916</v>
      </c>
      <c r="DX60" s="36">
        <v>2259.8184083601286</v>
      </c>
      <c r="DY60" s="36">
        <v>2375.5900809214118</v>
      </c>
      <c r="DZ60" s="53">
        <v>1632.6117290192112</v>
      </c>
      <c r="EA60" s="40">
        <v>861.99363636363637</v>
      </c>
      <c r="EB60" s="40">
        <v>847.17417840375583</v>
      </c>
      <c r="EC60" s="50">
        <v>1125.8480300187616</v>
      </c>
      <c r="ED60" s="40">
        <v>1045.773016792125</v>
      </c>
      <c r="EE60" s="40">
        <v>1027.7157991708889</v>
      </c>
      <c r="EF60" s="36">
        <v>1216.8609022556391</v>
      </c>
      <c r="EG60" s="36">
        <v>1231.5866155454862</v>
      </c>
      <c r="EH60" s="36">
        <v>1163.8972172351885</v>
      </c>
      <c r="EI60" s="36">
        <v>1509.6604439959638</v>
      </c>
      <c r="EJ60" s="36">
        <v>1528.5349819059106</v>
      </c>
      <c r="EK60" s="36">
        <v>1248</v>
      </c>
      <c r="EL60" s="36">
        <v>1214.0512104283055</v>
      </c>
      <c r="EM60" s="36">
        <v>1307.636815920398</v>
      </c>
      <c r="EN60" s="36">
        <v>1463.8223140495868</v>
      </c>
      <c r="EO60" s="36">
        <v>1707.7617782072964</v>
      </c>
      <c r="EP60" s="53">
        <v>2049.79835291268</v>
      </c>
      <c r="EQ60" s="40">
        <v>2192.4275415317102</v>
      </c>
      <c r="ER60" s="40">
        <v>2048.3084104562431</v>
      </c>
      <c r="ES60" s="40">
        <v>2286.6006730880817</v>
      </c>
      <c r="ET60" s="40">
        <v>2367.8297500569779</v>
      </c>
      <c r="EU60" s="40">
        <v>2182.7164448944172</v>
      </c>
      <c r="EV60" s="36">
        <v>2203.9870599291548</v>
      </c>
      <c r="EW60" s="36">
        <v>2681.3631308144068</v>
      </c>
      <c r="EX60" s="36">
        <v>2810.0070051525504</v>
      </c>
      <c r="EY60" s="36">
        <v>3834.6667259680958</v>
      </c>
      <c r="EZ60" s="36">
        <v>3983.3223687613136</v>
      </c>
      <c r="FA60" s="36">
        <v>4095</v>
      </c>
      <c r="FB60" s="36">
        <v>4187.8764476674969</v>
      </c>
      <c r="FC60" s="36">
        <v>4769.4673820473517</v>
      </c>
      <c r="FD60" s="36">
        <v>4931.8389289760871</v>
      </c>
      <c r="FE60" s="36">
        <v>4677.2054517043807</v>
      </c>
    </row>
    <row r="61" spans="1:161" x14ac:dyDescent="0.2">
      <c r="A61" s="53" t="s">
        <v>58</v>
      </c>
      <c r="B61" s="53">
        <v>14.766335814722911</v>
      </c>
      <c r="C61" s="40">
        <v>14.329464861379753</v>
      </c>
      <c r="D61" s="40">
        <v>14.836869246037685</v>
      </c>
      <c r="E61" s="40">
        <v>14.157399486740804</v>
      </c>
      <c r="F61" s="40">
        <v>13.440444802013719</v>
      </c>
      <c r="G61" s="40">
        <v>13.368310598111227</v>
      </c>
      <c r="H61" s="36">
        <v>14.1243713217783</v>
      </c>
      <c r="I61" s="36">
        <v>16.312973132399826</v>
      </c>
      <c r="J61" s="36">
        <v>14.386114778286869</v>
      </c>
      <c r="K61" s="36">
        <v>14.746930863665733</v>
      </c>
      <c r="L61" s="36">
        <v>14.498447971542763</v>
      </c>
      <c r="M61" s="36">
        <v>13</v>
      </c>
      <c r="N61" s="36">
        <v>11.249155343248434</v>
      </c>
      <c r="O61" s="36">
        <v>11.770924178757367</v>
      </c>
      <c r="P61" s="36">
        <v>11.691825886295893</v>
      </c>
      <c r="Q61" s="36">
        <v>12.382455213383505</v>
      </c>
      <c r="R61" s="53">
        <v>49.313821593614335</v>
      </c>
      <c r="S61" s="40">
        <v>47.23706411698538</v>
      </c>
      <c r="T61" s="40">
        <v>49.512605042016808</v>
      </c>
      <c r="U61" s="40">
        <v>44.593403826787515</v>
      </c>
      <c r="V61" s="40">
        <v>51.354234575949739</v>
      </c>
      <c r="W61" s="40">
        <v>52.578638292924005</v>
      </c>
      <c r="X61" s="36">
        <v>52.411979881115691</v>
      </c>
      <c r="Y61" s="36">
        <v>59.724494188549293</v>
      </c>
      <c r="Z61" s="36">
        <v>54.245614035087719</v>
      </c>
      <c r="AA61" s="36">
        <v>59.169465946156464</v>
      </c>
      <c r="AB61" s="36">
        <v>64.410653481972105</v>
      </c>
      <c r="AC61" s="36">
        <v>67</v>
      </c>
      <c r="AD61" s="36">
        <v>73.528012370643509</v>
      </c>
      <c r="AE61" s="36">
        <v>74.781095644364612</v>
      </c>
      <c r="AF61" s="36">
        <v>75.293703007518801</v>
      </c>
      <c r="AG61" s="36">
        <v>74.235958943605112</v>
      </c>
      <c r="AH61" s="53">
        <v>29.98179526676936</v>
      </c>
      <c r="AI61" s="40">
        <v>30.230596175478063</v>
      </c>
      <c r="AJ61" s="40">
        <v>30.036974789915966</v>
      </c>
      <c r="AK61" s="40">
        <v>28.74496475327291</v>
      </c>
      <c r="AL61" s="40">
        <v>31.037752622533045</v>
      </c>
      <c r="AM61" s="40">
        <v>32.856561427990002</v>
      </c>
      <c r="AN61" s="36">
        <v>30.401234567901238</v>
      </c>
      <c r="AO61" s="36">
        <v>32.828239345673701</v>
      </c>
      <c r="AP61" s="36">
        <v>33.468286099865047</v>
      </c>
      <c r="AQ61" s="36">
        <v>34.730538922155688</v>
      </c>
      <c r="AR61" s="36">
        <v>43.812677830122674</v>
      </c>
      <c r="AS61" s="36">
        <v>49</v>
      </c>
      <c r="AT61" s="36">
        <v>52.902343285357446</v>
      </c>
      <c r="AU61" s="36">
        <v>50.836326897171077</v>
      </c>
      <c r="AV61" s="36">
        <v>51.051456766917291</v>
      </c>
      <c r="AW61" s="36">
        <v>31.784107946026985</v>
      </c>
      <c r="AX61" s="53">
        <v>14.976893992438034</v>
      </c>
      <c r="AY61" s="40">
        <v>19.537401574803152</v>
      </c>
      <c r="AZ61" s="40">
        <v>16.356302521008402</v>
      </c>
      <c r="BA61" s="40">
        <v>15.143504531722055</v>
      </c>
      <c r="BB61" s="40">
        <v>17.25834172939015</v>
      </c>
      <c r="BC61" s="40">
        <v>16.553287981859409</v>
      </c>
      <c r="BD61" s="36">
        <v>17.306812985825331</v>
      </c>
      <c r="BE61" s="36">
        <v>26.056823073611707</v>
      </c>
      <c r="BF61" s="36">
        <v>19.6221322537112</v>
      </c>
      <c r="BG61" s="36">
        <v>22.647388150528212</v>
      </c>
      <c r="BH61" s="36">
        <v>23.410606838005503</v>
      </c>
      <c r="BI61" s="36">
        <v>24</v>
      </c>
      <c r="BJ61" s="36">
        <v>31.551088378732011</v>
      </c>
      <c r="BK61" s="36">
        <v>28.597889537494385</v>
      </c>
      <c r="BL61" s="36">
        <v>31.461466165413533</v>
      </c>
      <c r="BM61" s="36">
        <v>31.784107946026985</v>
      </c>
      <c r="BN61" s="53">
        <v>7.9750735191149698</v>
      </c>
      <c r="BO61" s="40">
        <v>8.4223847019122609</v>
      </c>
      <c r="BP61" s="40">
        <v>7.6571428571428566</v>
      </c>
      <c r="BQ61" s="40">
        <v>7.9179254783484394</v>
      </c>
      <c r="BR61" s="40">
        <v>8.4513720144609721</v>
      </c>
      <c r="BS61" s="40">
        <v>8.0411651840223275</v>
      </c>
      <c r="BT61" s="36">
        <v>7.5502972107910375</v>
      </c>
      <c r="BU61" s="36">
        <v>12.092122255703831</v>
      </c>
      <c r="BV61" s="36">
        <v>5.2523616734143044</v>
      </c>
      <c r="BW61" s="36">
        <v>9.3033445304512927</v>
      </c>
      <c r="BX61" s="36">
        <v>7.2857875833760897</v>
      </c>
      <c r="BY61" s="36">
        <v>7</v>
      </c>
      <c r="BZ61" s="36">
        <v>6.8157487807779233</v>
      </c>
      <c r="CA61" s="36">
        <v>11.074315222272114</v>
      </c>
      <c r="CB61" s="36">
        <v>11.742246240601503</v>
      </c>
      <c r="CC61" s="36">
        <v>11.95940491292815</v>
      </c>
      <c r="CD61" s="53">
        <v>20.333286654530177</v>
      </c>
      <c r="CE61" s="40">
        <v>21.048931383577052</v>
      </c>
      <c r="CF61" s="40">
        <v>20.8</v>
      </c>
      <c r="CG61" s="40">
        <v>15.930261832829808</v>
      </c>
      <c r="CH61" s="40">
        <v>22.509334439637289</v>
      </c>
      <c r="CI61" s="40">
        <v>24.757253328681898</v>
      </c>
      <c r="CJ61" s="36">
        <v>26.58893461362597</v>
      </c>
      <c r="CK61" s="36">
        <v>37.705553164012052</v>
      </c>
      <c r="CL61" s="36">
        <v>27.584345479082323</v>
      </c>
      <c r="CM61" s="36">
        <v>34.745143858624218</v>
      </c>
      <c r="CN61" s="36">
        <v>33.625635524044966</v>
      </c>
      <c r="CO61" s="36">
        <v>32</v>
      </c>
      <c r="CP61" s="36">
        <v>34.834066849054359</v>
      </c>
      <c r="CQ61" s="36">
        <v>41.395374943870678</v>
      </c>
      <c r="CR61" s="36">
        <v>42.704417293233085</v>
      </c>
      <c r="CS61" s="36">
        <v>42.61330873025026</v>
      </c>
      <c r="CT61" s="53">
        <v>1980.7150864082205</v>
      </c>
      <c r="CU61" s="40">
        <v>2136.1434883720931</v>
      </c>
      <c r="CV61" s="40">
        <v>2549.2867054610565</v>
      </c>
      <c r="CW61" s="40">
        <v>2616.6349901467047</v>
      </c>
      <c r="CX61" s="40">
        <v>2729.7282795493602</v>
      </c>
      <c r="CY61" s="40">
        <v>2828.0005308794903</v>
      </c>
      <c r="CZ61" s="36">
        <v>2744.8537319044935</v>
      </c>
      <c r="DA61" s="36">
        <v>2898.7153160241278</v>
      </c>
      <c r="DB61" s="36">
        <v>2781.8872580645161</v>
      </c>
      <c r="DC61" s="36">
        <v>3553.3173535183628</v>
      </c>
      <c r="DD61" s="36">
        <v>4088.1690620674972</v>
      </c>
      <c r="DE61" s="36">
        <v>4145</v>
      </c>
      <c r="DF61" s="36">
        <v>4041.4349634626196</v>
      </c>
      <c r="DG61" s="36">
        <v>4228.2680799381696</v>
      </c>
      <c r="DH61" s="36">
        <v>4373.1919226786331</v>
      </c>
      <c r="DI61" s="36">
        <v>4361.5704443678951</v>
      </c>
      <c r="DJ61" s="53">
        <v>1277.3487611033192</v>
      </c>
      <c r="DK61" s="40">
        <v>953.92839150773659</v>
      </c>
      <c r="DL61" s="40">
        <v>972.59021783805997</v>
      </c>
      <c r="DM61" s="40">
        <v>1013.8449709060682</v>
      </c>
      <c r="DN61" s="40">
        <v>995.85302197802196</v>
      </c>
      <c r="DO61" s="40">
        <v>1081.4906919564453</v>
      </c>
      <c r="DP61" s="36">
        <v>1152.6601717305152</v>
      </c>
      <c r="DQ61" s="36">
        <v>1924.4194614240873</v>
      </c>
      <c r="DR61" s="36">
        <v>1237.4451169188446</v>
      </c>
      <c r="DS61" s="36">
        <v>1345.6975494411006</v>
      </c>
      <c r="DT61" s="36">
        <v>1037.2283323371189</v>
      </c>
      <c r="DU61" s="36">
        <v>841</v>
      </c>
      <c r="DV61" s="36">
        <v>1011.8946277097078</v>
      </c>
      <c r="DW61" s="36">
        <v>1603.8480863591756</v>
      </c>
      <c r="DX61" s="36">
        <v>1829.7490664675131</v>
      </c>
      <c r="DY61" s="36">
        <v>1715.3254716981132</v>
      </c>
      <c r="DZ61" s="53">
        <v>1780.6461808604038</v>
      </c>
      <c r="EA61" s="40">
        <v>1652.4332220367278</v>
      </c>
      <c r="EB61" s="40">
        <v>1087.7190517998245</v>
      </c>
      <c r="EC61" s="50">
        <v>2091.8529411764707</v>
      </c>
      <c r="ED61" s="40">
        <v>2043.5715287517532</v>
      </c>
      <c r="EE61" s="40">
        <v>2568.5177151120752</v>
      </c>
      <c r="EF61" s="36">
        <v>2171.4950794852384</v>
      </c>
      <c r="EG61" s="36">
        <v>2324.4058383766464</v>
      </c>
      <c r="EH61" s="36">
        <v>2020.9845837615621</v>
      </c>
      <c r="EI61" s="36">
        <v>2318.7864992150708</v>
      </c>
      <c r="EJ61" s="36">
        <v>2014.9724711907811</v>
      </c>
      <c r="EK61" s="36">
        <v>2181</v>
      </c>
      <c r="EL61" s="36">
        <v>2328.047120418848</v>
      </c>
      <c r="EM61" s="36">
        <v>2949.6781550937658</v>
      </c>
      <c r="EN61" s="36">
        <v>3550.8844422211105</v>
      </c>
      <c r="EO61" s="36">
        <v>3063.9474445515912</v>
      </c>
      <c r="EP61" s="53">
        <v>2490.2685950413224</v>
      </c>
      <c r="EQ61" s="40">
        <v>2148.8016032064129</v>
      </c>
      <c r="ER61" s="40">
        <v>2560.4773755656111</v>
      </c>
      <c r="ES61" s="40">
        <v>2686.5353615171871</v>
      </c>
      <c r="ET61" s="40">
        <v>2692.7864665613479</v>
      </c>
      <c r="EU61" s="40">
        <v>2909.8713010803194</v>
      </c>
      <c r="EV61" s="36">
        <v>2806.9759243336198</v>
      </c>
      <c r="EW61" s="36">
        <v>3829.2635003995888</v>
      </c>
      <c r="EX61" s="36">
        <v>3527.66457925636</v>
      </c>
      <c r="EY61" s="36">
        <v>4499.784363177806</v>
      </c>
      <c r="EZ61" s="36">
        <v>4215.2850603412398</v>
      </c>
      <c r="FA61" s="36">
        <v>4356</v>
      </c>
      <c r="FB61" s="36">
        <v>4535.0105856240398</v>
      </c>
      <c r="FC61" s="36">
        <v>5049.4382372881355</v>
      </c>
      <c r="FD61" s="36">
        <v>5200.0398899587344</v>
      </c>
      <c r="FE61" s="36">
        <v>5046.8365358592691</v>
      </c>
    </row>
    <row r="62" spans="1:161" x14ac:dyDescent="0.2">
      <c r="A62" s="53" t="s">
        <v>59</v>
      </c>
      <c r="B62" s="53">
        <v>36.684728075456555</v>
      </c>
      <c r="C62" s="40">
        <v>11.692228710774561</v>
      </c>
      <c r="D62" s="40">
        <v>11.8843617086852</v>
      </c>
      <c r="E62" s="40">
        <v>11.683093728419863</v>
      </c>
      <c r="F62" s="40">
        <v>12.109494875099735</v>
      </c>
      <c r="G62" s="40">
        <v>11.814889829988338</v>
      </c>
      <c r="H62" s="36">
        <v>12.055853384864729</v>
      </c>
      <c r="I62" s="36">
        <v>12.099187687045745</v>
      </c>
      <c r="J62" s="36">
        <v>13.455475581464519</v>
      </c>
      <c r="K62" s="36">
        <v>12.417669770610946</v>
      </c>
      <c r="L62" s="36">
        <v>11.77927927927928</v>
      </c>
      <c r="M62" s="36">
        <v>11</v>
      </c>
      <c r="N62" s="36">
        <v>11.255798356899346</v>
      </c>
      <c r="O62" s="36">
        <v>10.97629165734735</v>
      </c>
      <c r="P62" s="36">
        <v>9.1643595683371935</v>
      </c>
      <c r="Q62" s="36">
        <v>9.280464877798666</v>
      </c>
      <c r="R62" s="53">
        <v>32.877461706783365</v>
      </c>
      <c r="S62" s="40">
        <v>34.30296377607025</v>
      </c>
      <c r="T62" s="40">
        <v>38.537344398340252</v>
      </c>
      <c r="U62" s="40">
        <v>32.778076303062868</v>
      </c>
      <c r="V62" s="40">
        <v>36.644703497212369</v>
      </c>
      <c r="W62" s="40">
        <v>39.740259740259745</v>
      </c>
      <c r="X62" s="36">
        <v>39.141675284384696</v>
      </c>
      <c r="Y62" s="36">
        <v>36.698637051993941</v>
      </c>
      <c r="Z62" s="36">
        <v>45.800176834659595</v>
      </c>
      <c r="AA62" s="36">
        <v>47.096479195244626</v>
      </c>
      <c r="AB62" s="36">
        <v>51.912045889101343</v>
      </c>
      <c r="AC62" s="36">
        <v>63</v>
      </c>
      <c r="AD62" s="36">
        <v>71.747765640516377</v>
      </c>
      <c r="AE62" s="36">
        <v>74.274070300560368</v>
      </c>
      <c r="AF62" s="36">
        <v>70.591861898890258</v>
      </c>
      <c r="AG62" s="36">
        <v>72.744014732965013</v>
      </c>
      <c r="AH62" s="53">
        <v>23.741794310722099</v>
      </c>
      <c r="AI62" s="40">
        <v>28.37541163556531</v>
      </c>
      <c r="AJ62" s="40">
        <v>29.927385892116181</v>
      </c>
      <c r="AK62" s="40">
        <v>24.234282643739924</v>
      </c>
      <c r="AL62" s="40">
        <v>26.913329954384185</v>
      </c>
      <c r="AM62" s="40">
        <v>27.428571428571431</v>
      </c>
      <c r="AN62" s="36">
        <v>28.024819027921406</v>
      </c>
      <c r="AO62" s="36">
        <v>26.097930338213022</v>
      </c>
      <c r="AP62" s="36">
        <v>33.112290008841732</v>
      </c>
      <c r="AQ62" s="36">
        <v>33.10470964791952</v>
      </c>
      <c r="AR62" s="36">
        <v>38.097514340344169</v>
      </c>
      <c r="AS62" s="36">
        <v>48</v>
      </c>
      <c r="AT62" s="36">
        <v>55.660377358490564</v>
      </c>
      <c r="AU62" s="36">
        <v>54.559347936831379</v>
      </c>
      <c r="AV62" s="36">
        <v>53.760789149198516</v>
      </c>
      <c r="AW62" s="36">
        <v>37.569060773480665</v>
      </c>
      <c r="AX62" s="53">
        <v>14.770240700218817</v>
      </c>
      <c r="AY62" s="40">
        <v>16.02634467618002</v>
      </c>
      <c r="AZ62" s="40">
        <v>16.75311203319502</v>
      </c>
      <c r="BA62" s="40">
        <v>13.272434175174638</v>
      </c>
      <c r="BB62" s="40">
        <v>15.813482007095795</v>
      </c>
      <c r="BC62" s="40">
        <v>21.298701298701296</v>
      </c>
      <c r="BD62" s="36">
        <v>20.11375387797311</v>
      </c>
      <c r="BE62" s="36">
        <v>16.456335184250378</v>
      </c>
      <c r="BF62" s="36">
        <v>22.811671087533156</v>
      </c>
      <c r="BG62" s="36">
        <v>20.987654320987652</v>
      </c>
      <c r="BH62" s="36">
        <v>22.27533460803059</v>
      </c>
      <c r="BI62" s="36">
        <v>30</v>
      </c>
      <c r="BJ62" s="36">
        <v>36.29592850049653</v>
      </c>
      <c r="BK62" s="36">
        <v>36.933265410086605</v>
      </c>
      <c r="BL62" s="36">
        <v>35.326757090012329</v>
      </c>
      <c r="BM62" s="36">
        <v>37.569060773480665</v>
      </c>
      <c r="BN62" s="53">
        <v>6.072210065645514</v>
      </c>
      <c r="BO62" s="40">
        <v>7.7387486278814492</v>
      </c>
      <c r="BP62" s="40">
        <v>8.7655601659751028</v>
      </c>
      <c r="BQ62" s="40">
        <v>5.6421278882321335</v>
      </c>
      <c r="BR62" s="40">
        <v>6.3862138874809933</v>
      </c>
      <c r="BS62" s="40">
        <v>9.7142857142857135</v>
      </c>
      <c r="BT62" s="36">
        <v>2.8438469493278178</v>
      </c>
      <c r="BU62" s="36">
        <v>7.0166582534073711</v>
      </c>
      <c r="BV62" s="36">
        <v>6.5870910698496905</v>
      </c>
      <c r="BW62" s="36">
        <v>5.5326931870141749</v>
      </c>
      <c r="BX62" s="36">
        <v>4.8757170172084123</v>
      </c>
      <c r="BY62" s="36">
        <v>6</v>
      </c>
      <c r="BZ62" s="36">
        <v>5.6107249255213505</v>
      </c>
      <c r="CA62" s="36">
        <v>4.5848191543555776</v>
      </c>
      <c r="CB62" s="36">
        <v>5.7953144266337855</v>
      </c>
      <c r="CC62" s="36">
        <v>9.6378146101903006</v>
      </c>
      <c r="CD62" s="53">
        <v>3.0634573304157549</v>
      </c>
      <c r="CE62" s="40">
        <v>1.0428100987925357</v>
      </c>
      <c r="CF62" s="40">
        <v>3.7863070539419086</v>
      </c>
      <c r="CG62" s="40">
        <v>5.3734551316496511</v>
      </c>
      <c r="CH62" s="40">
        <v>6.1327927014698425</v>
      </c>
      <c r="CI62" s="40">
        <v>7.5844155844155843</v>
      </c>
      <c r="CJ62" s="36">
        <v>8.5315408479834538</v>
      </c>
      <c r="CK62" s="36">
        <v>9.5406360424028271</v>
      </c>
      <c r="CL62" s="36">
        <v>11.273209549071618</v>
      </c>
      <c r="CM62" s="36">
        <v>12.391403749428441</v>
      </c>
      <c r="CN62" s="36">
        <v>13.049713193116636</v>
      </c>
      <c r="CO62" s="36">
        <v>22</v>
      </c>
      <c r="CP62" s="36">
        <v>22.939424031777559</v>
      </c>
      <c r="CQ62" s="36">
        <v>33.469179826795717</v>
      </c>
      <c r="CR62" s="36">
        <v>23.982737361282368</v>
      </c>
      <c r="CS62" s="36">
        <v>24.493554327808472</v>
      </c>
      <c r="CT62" s="53">
        <v>2132</v>
      </c>
      <c r="CU62" s="40">
        <v>2025</v>
      </c>
      <c r="CV62" s="40">
        <v>2579</v>
      </c>
      <c r="CW62" s="40">
        <v>2668</v>
      </c>
      <c r="CX62" s="40">
        <v>2897</v>
      </c>
      <c r="CY62" s="40">
        <v>2838</v>
      </c>
      <c r="CZ62" s="36">
        <v>2645</v>
      </c>
      <c r="DA62" s="36">
        <v>2827</v>
      </c>
      <c r="DB62" s="36">
        <v>2987</v>
      </c>
      <c r="DC62" s="36">
        <v>4065.9088397790056</v>
      </c>
      <c r="DD62" s="36">
        <v>4892.2672521957338</v>
      </c>
      <c r="DE62" s="36">
        <v>4719</v>
      </c>
      <c r="DF62" s="36">
        <v>4833.6672613737737</v>
      </c>
      <c r="DG62" s="36">
        <v>4677.1661998132586</v>
      </c>
      <c r="DH62" s="36">
        <v>4793.6089449541287</v>
      </c>
      <c r="DI62" s="36">
        <v>4766.9070796460173</v>
      </c>
      <c r="DJ62" s="53">
        <v>452</v>
      </c>
      <c r="DK62" s="40">
        <v>459</v>
      </c>
      <c r="DL62" s="40">
        <v>420</v>
      </c>
      <c r="DM62" s="40">
        <v>381</v>
      </c>
      <c r="DN62" s="40">
        <v>764</v>
      </c>
      <c r="DO62" s="40">
        <v>767</v>
      </c>
      <c r="DP62" s="36">
        <v>1160</v>
      </c>
      <c r="DQ62" s="36">
        <v>979</v>
      </c>
      <c r="DR62" s="36">
        <v>1044</v>
      </c>
      <c r="DS62" s="36">
        <v>809.40305010893246</v>
      </c>
      <c r="DT62" s="36">
        <v>745.17596566523605</v>
      </c>
      <c r="DU62" s="36">
        <v>760</v>
      </c>
      <c r="DV62" s="36">
        <v>751.76744186046517</v>
      </c>
      <c r="DW62" s="36">
        <v>765.48689655172416</v>
      </c>
      <c r="DX62" s="36">
        <v>783.33333333333337</v>
      </c>
      <c r="DY62" s="36">
        <v>633.13235294117646</v>
      </c>
      <c r="DZ62" s="53">
        <v>879</v>
      </c>
      <c r="EA62" s="40">
        <v>983</v>
      </c>
      <c r="EB62" s="40">
        <v>709</v>
      </c>
      <c r="EC62" s="50">
        <v>1270</v>
      </c>
      <c r="ED62" s="40">
        <v>928</v>
      </c>
      <c r="EE62" s="40">
        <v>921</v>
      </c>
      <c r="EF62" s="36">
        <v>2463</v>
      </c>
      <c r="EG62" s="36">
        <v>1083</v>
      </c>
      <c r="EH62" s="36">
        <v>1286</v>
      </c>
      <c r="EI62" s="36">
        <v>1092.0578512396694</v>
      </c>
      <c r="EJ62" s="36">
        <v>1613.2352941176471</v>
      </c>
      <c r="EK62" s="36">
        <v>1227</v>
      </c>
      <c r="EL62" s="36">
        <v>1674.3362831858408</v>
      </c>
      <c r="EM62" s="36">
        <v>1348.5666666666666</v>
      </c>
      <c r="EN62" s="36">
        <v>1283.9574468085107</v>
      </c>
      <c r="EO62" s="36">
        <v>1074.3184713375797</v>
      </c>
      <c r="EP62" s="53">
        <v>2030</v>
      </c>
      <c r="EQ62" s="40">
        <v>1953</v>
      </c>
      <c r="ER62" s="40">
        <v>2185</v>
      </c>
      <c r="ES62" s="40">
        <v>2234</v>
      </c>
      <c r="ET62" s="40">
        <v>2250</v>
      </c>
      <c r="EU62" s="40">
        <v>2185</v>
      </c>
      <c r="EV62" s="36">
        <v>2266</v>
      </c>
      <c r="EW62" s="36">
        <v>2365</v>
      </c>
      <c r="EX62" s="36">
        <v>2899</v>
      </c>
      <c r="EY62" s="36">
        <v>3306.3837638376385</v>
      </c>
      <c r="EZ62" s="36">
        <v>3514.8717948717949</v>
      </c>
      <c r="FA62" s="36">
        <v>4047</v>
      </c>
      <c r="FB62" s="36">
        <v>4368.545454545455</v>
      </c>
      <c r="FC62" s="36">
        <v>3691.2952815829526</v>
      </c>
      <c r="FD62" s="36">
        <v>4172.3187660668382</v>
      </c>
      <c r="FE62" s="36">
        <v>4002.3634085213034</v>
      </c>
    </row>
    <row r="63" spans="1:161" x14ac:dyDescent="0.2">
      <c r="A63" s="59" t="s">
        <v>62</v>
      </c>
      <c r="B63" s="59">
        <v>3.399818676337262</v>
      </c>
      <c r="C63" s="41">
        <v>3.399818676337262</v>
      </c>
      <c r="D63" s="41">
        <v>6.0672744419993716</v>
      </c>
      <c r="E63" s="41">
        <v>3.8538739462063432</v>
      </c>
      <c r="F63" s="41">
        <v>2.9752994011976046</v>
      </c>
      <c r="G63" s="41">
        <v>3.4881651539419827</v>
      </c>
      <c r="H63" s="38">
        <v>4.460562103354488</v>
      </c>
      <c r="I63" s="38">
        <v>5.8890307932453529</v>
      </c>
      <c r="J63" s="38">
        <v>3.4058487874465047</v>
      </c>
      <c r="K63" s="38">
        <v>7.0180192385855573</v>
      </c>
      <c r="L63" s="38">
        <v>4.5721543102079698</v>
      </c>
      <c r="M63" s="38">
        <v>5</v>
      </c>
      <c r="N63" s="38">
        <v>4.6373951652688703</v>
      </c>
      <c r="O63" s="38">
        <v>6.4788732394366191</v>
      </c>
      <c r="P63" s="38">
        <v>5.4672353625436214</v>
      </c>
      <c r="Q63" s="38">
        <v>5.7532072477185556</v>
      </c>
      <c r="R63" s="59">
        <v>98</v>
      </c>
      <c r="S63" s="41">
        <v>75.333333333333329</v>
      </c>
      <c r="T63" s="41">
        <v>73.056994818652853</v>
      </c>
      <c r="U63" s="41">
        <v>59.895833333333336</v>
      </c>
      <c r="V63" s="41">
        <v>96.226415094339629</v>
      </c>
      <c r="W63" s="41">
        <v>78.061224489795919</v>
      </c>
      <c r="X63" s="38">
        <v>75.203252032520325</v>
      </c>
      <c r="Y63" s="38">
        <v>80.963855421686745</v>
      </c>
      <c r="Z63" s="38">
        <v>78.010471204188477</v>
      </c>
      <c r="AA63" s="38">
        <v>81.467181467181476</v>
      </c>
      <c r="AB63" s="38">
        <v>69.444444444444443</v>
      </c>
      <c r="AC63" s="38">
        <v>78</v>
      </c>
      <c r="AD63" s="38">
        <v>76.24113475177306</v>
      </c>
      <c r="AE63" s="38">
        <v>84.886128364389236</v>
      </c>
      <c r="AF63" s="38">
        <v>79.196217494089836</v>
      </c>
      <c r="AG63" s="38">
        <v>87.816091954022994</v>
      </c>
      <c r="AH63" s="59">
        <v>58.666666666666664</v>
      </c>
      <c r="AI63" s="41">
        <v>48.666666666666671</v>
      </c>
      <c r="AJ63" s="41">
        <v>40.932642487046635</v>
      </c>
      <c r="AK63" s="41">
        <v>48.4375</v>
      </c>
      <c r="AL63" s="41">
        <v>51.572327044025158</v>
      </c>
      <c r="AM63" s="41">
        <v>42.857142857142854</v>
      </c>
      <c r="AN63" s="38">
        <v>39.837398373983739</v>
      </c>
      <c r="AO63" s="38">
        <v>35.421686746987952</v>
      </c>
      <c r="AP63" s="38">
        <v>41.361256544502616</v>
      </c>
      <c r="AQ63" s="38">
        <v>36.293436293436294</v>
      </c>
      <c r="AR63" s="38">
        <v>43.75</v>
      </c>
      <c r="AS63" s="38">
        <v>59</v>
      </c>
      <c r="AT63" s="38">
        <v>54.255319148936167</v>
      </c>
      <c r="AU63" s="38">
        <v>54.244306418219459</v>
      </c>
      <c r="AV63" s="38">
        <v>52.955082742316783</v>
      </c>
      <c r="AW63" s="38">
        <v>49.655172413793103</v>
      </c>
      <c r="AX63" s="59">
        <v>52</v>
      </c>
      <c r="AY63" s="41">
        <v>41.333333333333336</v>
      </c>
      <c r="AZ63" s="41">
        <v>35.751295336787564</v>
      </c>
      <c r="BA63" s="41">
        <v>41.145833333333329</v>
      </c>
      <c r="BB63" s="41">
        <v>56.60377358490566</v>
      </c>
      <c r="BC63" s="41">
        <v>33.673469387755098</v>
      </c>
      <c r="BD63" s="38">
        <v>39.024390243902438</v>
      </c>
      <c r="BE63" s="38">
        <v>36.144578313253014</v>
      </c>
      <c r="BF63" s="38">
        <v>38.7434554973822</v>
      </c>
      <c r="BG63" s="38">
        <v>38.610038610038607</v>
      </c>
      <c r="BH63" s="38">
        <v>30.208333333333332</v>
      </c>
      <c r="BI63" s="38">
        <v>41</v>
      </c>
      <c r="BJ63" s="38">
        <v>45.390070921985817</v>
      </c>
      <c r="BK63" s="38">
        <v>48.654244306418221</v>
      </c>
      <c r="BL63" s="38">
        <v>52.4822695035461</v>
      </c>
      <c r="BM63" s="38">
        <v>49.655172413793103</v>
      </c>
      <c r="BN63" s="59">
        <v>7.333333333333333</v>
      </c>
      <c r="BO63" s="41">
        <v>13.333333333333334</v>
      </c>
      <c r="BP63" s="41">
        <v>5.1813471502590671</v>
      </c>
      <c r="BQ63" s="41">
        <v>5.7291666666666661</v>
      </c>
      <c r="BR63" s="41">
        <v>4.4025157232704402</v>
      </c>
      <c r="BS63" s="41">
        <v>5.1020408163265305</v>
      </c>
      <c r="BT63" s="38">
        <v>2.4390243902439024</v>
      </c>
      <c r="BU63" s="38">
        <v>16.626506024096386</v>
      </c>
      <c r="BV63" s="38">
        <v>7.3298429319371721</v>
      </c>
      <c r="BW63" s="38">
        <v>19.884169884169882</v>
      </c>
      <c r="BX63" s="38">
        <v>14.583333333333334</v>
      </c>
      <c r="BY63" s="38">
        <v>11</v>
      </c>
      <c r="BZ63" s="38">
        <v>9.5744680851063837</v>
      </c>
      <c r="CA63" s="38">
        <v>29.19254658385093</v>
      </c>
      <c r="CB63" s="38">
        <v>33.806146572104019</v>
      </c>
      <c r="CC63" s="38">
        <v>46.896551724137929</v>
      </c>
      <c r="CD63" s="59">
        <v>60</v>
      </c>
      <c r="CE63" s="41">
        <v>42</v>
      </c>
      <c r="CF63" s="41">
        <v>43.523316062176164</v>
      </c>
      <c r="CG63" s="41">
        <v>36.979166666666671</v>
      </c>
      <c r="CH63" s="41">
        <v>54.716981132075468</v>
      </c>
      <c r="CI63" s="41">
        <v>45.91836734693878</v>
      </c>
      <c r="CJ63" s="38">
        <v>47.154471544715449</v>
      </c>
      <c r="CK63" s="38">
        <v>62.409638554216876</v>
      </c>
      <c r="CL63" s="38">
        <v>46.073298429319372</v>
      </c>
      <c r="CM63" s="38">
        <v>62.93436293436293</v>
      </c>
      <c r="CN63" s="38">
        <v>37.5</v>
      </c>
      <c r="CO63" s="38">
        <v>39</v>
      </c>
      <c r="CP63" s="38">
        <v>34.042553191489361</v>
      </c>
      <c r="CQ63" s="38">
        <v>56.107660455486538</v>
      </c>
      <c r="CR63" s="38">
        <v>48.226950354609926</v>
      </c>
      <c r="CS63" s="38">
        <v>54.022988505747129</v>
      </c>
      <c r="CT63" s="59">
        <v>2230</v>
      </c>
      <c r="CU63" s="41">
        <v>729</v>
      </c>
      <c r="CV63" s="41">
        <v>2410</v>
      </c>
      <c r="CW63" s="41">
        <v>2813</v>
      </c>
      <c r="CX63" s="41">
        <v>2529</v>
      </c>
      <c r="CY63" s="41">
        <v>2583</v>
      </c>
      <c r="CZ63" s="38">
        <v>2751</v>
      </c>
      <c r="DA63" s="38">
        <v>2700.4489795918366</v>
      </c>
      <c r="DB63" s="38">
        <v>2888</v>
      </c>
      <c r="DC63" s="38">
        <v>3555.5159574468084</v>
      </c>
      <c r="DD63" s="38">
        <v>3992.2777777777778</v>
      </c>
      <c r="DE63" s="38">
        <v>4032</v>
      </c>
      <c r="DF63" s="38">
        <v>3967.0653594771243</v>
      </c>
      <c r="DG63" s="38">
        <v>4046.5801526717555</v>
      </c>
      <c r="DH63" s="38">
        <v>4184.1785714285716</v>
      </c>
      <c r="DI63" s="38">
        <v>4564.8173515981734</v>
      </c>
      <c r="DJ63" s="59">
        <v>595</v>
      </c>
      <c r="DK63" s="41">
        <v>250</v>
      </c>
      <c r="DL63" s="41">
        <v>917</v>
      </c>
      <c r="DM63" s="41">
        <v>904</v>
      </c>
      <c r="DN63" s="41">
        <v>836</v>
      </c>
      <c r="DO63" s="41">
        <v>789</v>
      </c>
      <c r="DP63" s="38">
        <v>882</v>
      </c>
      <c r="DQ63" s="38">
        <v>1451.06</v>
      </c>
      <c r="DR63" s="38">
        <v>860</v>
      </c>
      <c r="DS63" s="38">
        <v>1450.05</v>
      </c>
      <c r="DT63" s="38">
        <v>676.72413793103453</v>
      </c>
      <c r="DU63" s="38">
        <v>658</v>
      </c>
      <c r="DV63" s="38">
        <v>755.3125</v>
      </c>
      <c r="DW63" s="38">
        <v>1097.0765957446808</v>
      </c>
      <c r="DX63" s="38">
        <v>1018.0675675675676</v>
      </c>
      <c r="DY63" s="38">
        <v>1184.5138888888889</v>
      </c>
      <c r="DZ63" s="59">
        <v>1444</v>
      </c>
      <c r="EA63" s="41">
        <v>200</v>
      </c>
      <c r="EB63" s="41">
        <v>1103</v>
      </c>
      <c r="EC63" s="51">
        <v>1650</v>
      </c>
      <c r="ED63" s="41">
        <v>2569</v>
      </c>
      <c r="EE63" s="41">
        <v>1898</v>
      </c>
      <c r="EF63" s="38">
        <v>425</v>
      </c>
      <c r="EG63" s="38">
        <v>2391.1304347826085</v>
      </c>
      <c r="EH63" s="38">
        <v>1820</v>
      </c>
      <c r="EI63" s="38">
        <v>2585.0582524271845</v>
      </c>
      <c r="EJ63" s="38">
        <v>1474.1904761904761</v>
      </c>
      <c r="EK63" s="38">
        <v>1822</v>
      </c>
      <c r="EL63" s="38">
        <v>2052.0740740740739</v>
      </c>
      <c r="EM63" s="38">
        <v>3487.6879432624114</v>
      </c>
      <c r="EN63" s="38">
        <v>1920.2377622377621</v>
      </c>
      <c r="EO63" s="38">
        <v>3268.2352941176468</v>
      </c>
      <c r="EP63" s="59">
        <v>2747</v>
      </c>
      <c r="EQ63" s="41">
        <v>2000</v>
      </c>
      <c r="ER63" s="41">
        <v>2633</v>
      </c>
      <c r="ES63" s="41">
        <v>3240</v>
      </c>
      <c r="ET63" s="41">
        <v>3429</v>
      </c>
      <c r="EU63" s="41">
        <v>3079</v>
      </c>
      <c r="EV63" s="38">
        <v>3427</v>
      </c>
      <c r="EW63" s="38">
        <v>3844.0270270270271</v>
      </c>
      <c r="EX63" s="38">
        <v>3602</v>
      </c>
      <c r="EY63" s="38">
        <v>6028.9877300613498</v>
      </c>
      <c r="EZ63" s="38">
        <v>3904.1388888888887</v>
      </c>
      <c r="FA63" s="38">
        <v>4552</v>
      </c>
      <c r="FB63" s="38">
        <v>4994.59375</v>
      </c>
      <c r="FC63" s="38">
        <v>6641.977859778598</v>
      </c>
      <c r="FD63" s="38">
        <v>7642.1960784313724</v>
      </c>
      <c r="FE63" s="38">
        <v>7691.353191489362</v>
      </c>
    </row>
    <row r="64" spans="1:161" x14ac:dyDescent="0.2">
      <c r="A64" s="112" t="s">
        <v>66</v>
      </c>
      <c r="B64" s="112" t="s">
        <v>99</v>
      </c>
      <c r="C64" s="113" t="s">
        <v>99</v>
      </c>
      <c r="D64" s="113" t="s">
        <v>99</v>
      </c>
      <c r="E64" s="113" t="s">
        <v>99</v>
      </c>
      <c r="F64" s="113" t="s">
        <v>99</v>
      </c>
      <c r="G64" s="113" t="s">
        <v>99</v>
      </c>
      <c r="H64" s="38" t="s">
        <v>99</v>
      </c>
      <c r="I64" s="38" t="s">
        <v>99</v>
      </c>
      <c r="J64" s="38" t="s">
        <v>99</v>
      </c>
      <c r="K64" s="38" t="s">
        <v>99</v>
      </c>
      <c r="L64" s="38" t="s">
        <v>99</v>
      </c>
      <c r="M64" s="38" t="s">
        <v>99</v>
      </c>
      <c r="N64" s="38" t="s">
        <v>99</v>
      </c>
      <c r="O64" s="38" t="s">
        <v>99</v>
      </c>
      <c r="P64" s="38" t="s">
        <v>99</v>
      </c>
      <c r="Q64" s="144" t="s">
        <v>99</v>
      </c>
      <c r="R64" s="114" t="s">
        <v>99</v>
      </c>
      <c r="S64" s="113" t="s">
        <v>99</v>
      </c>
      <c r="T64" s="113" t="s">
        <v>99</v>
      </c>
      <c r="U64" s="113" t="s">
        <v>99</v>
      </c>
      <c r="V64" s="113" t="s">
        <v>99</v>
      </c>
      <c r="W64" s="113" t="s">
        <v>99</v>
      </c>
      <c r="X64" s="38" t="s">
        <v>99</v>
      </c>
      <c r="Y64" s="38" t="s">
        <v>99</v>
      </c>
      <c r="Z64" s="38" t="s">
        <v>99</v>
      </c>
      <c r="AA64" s="38" t="s">
        <v>99</v>
      </c>
      <c r="AB64" s="38" t="s">
        <v>99</v>
      </c>
      <c r="AC64" s="38" t="s">
        <v>99</v>
      </c>
      <c r="AD64" s="38" t="s">
        <v>99</v>
      </c>
      <c r="AE64" s="38" t="s">
        <v>99</v>
      </c>
      <c r="AF64" s="38" t="s">
        <v>99</v>
      </c>
      <c r="AG64" s="144" t="s">
        <v>99</v>
      </c>
      <c r="AH64" s="114" t="s">
        <v>99</v>
      </c>
      <c r="AI64" s="113" t="s">
        <v>99</v>
      </c>
      <c r="AJ64" s="113" t="s">
        <v>99</v>
      </c>
      <c r="AK64" s="113" t="s">
        <v>99</v>
      </c>
      <c r="AL64" s="113" t="s">
        <v>99</v>
      </c>
      <c r="AM64" s="113" t="s">
        <v>99</v>
      </c>
      <c r="AN64" s="38" t="s">
        <v>99</v>
      </c>
      <c r="AO64" s="38" t="s">
        <v>99</v>
      </c>
      <c r="AP64" s="38" t="s">
        <v>99</v>
      </c>
      <c r="AQ64" s="38" t="s">
        <v>99</v>
      </c>
      <c r="AR64" s="38" t="s">
        <v>99</v>
      </c>
      <c r="AS64" s="38" t="s">
        <v>99</v>
      </c>
      <c r="AT64" s="38" t="s">
        <v>99</v>
      </c>
      <c r="AU64" s="38" t="s">
        <v>99</v>
      </c>
      <c r="AV64" s="38" t="s">
        <v>99</v>
      </c>
      <c r="AW64" s="38" t="s">
        <v>99</v>
      </c>
      <c r="AX64" s="114" t="s">
        <v>99</v>
      </c>
      <c r="AY64" s="113" t="s">
        <v>99</v>
      </c>
      <c r="AZ64" s="113" t="s">
        <v>99</v>
      </c>
      <c r="BA64" s="113" t="s">
        <v>99</v>
      </c>
      <c r="BB64" s="113" t="s">
        <v>99</v>
      </c>
      <c r="BC64" s="113" t="s">
        <v>99</v>
      </c>
      <c r="BD64" s="38" t="s">
        <v>99</v>
      </c>
      <c r="BE64" s="38" t="s">
        <v>99</v>
      </c>
      <c r="BF64" s="38" t="s">
        <v>99</v>
      </c>
      <c r="BG64" s="38" t="s">
        <v>99</v>
      </c>
      <c r="BH64" s="38" t="s">
        <v>99</v>
      </c>
      <c r="BI64" s="38" t="s">
        <v>99</v>
      </c>
      <c r="BJ64" s="38" t="s">
        <v>99</v>
      </c>
      <c r="BK64" s="38" t="s">
        <v>99</v>
      </c>
      <c r="BL64" s="38" t="s">
        <v>99</v>
      </c>
      <c r="BM64" s="38" t="s">
        <v>99</v>
      </c>
      <c r="BN64" s="114" t="s">
        <v>99</v>
      </c>
      <c r="BO64" s="113" t="s">
        <v>99</v>
      </c>
      <c r="BP64" s="113" t="s">
        <v>99</v>
      </c>
      <c r="BQ64" s="113" t="s">
        <v>99</v>
      </c>
      <c r="BR64" s="113" t="s">
        <v>99</v>
      </c>
      <c r="BS64" s="113" t="s">
        <v>99</v>
      </c>
      <c r="BT64" s="38" t="s">
        <v>99</v>
      </c>
      <c r="BU64" s="38" t="s">
        <v>99</v>
      </c>
      <c r="BV64" s="38" t="s">
        <v>99</v>
      </c>
      <c r="BW64" s="38" t="s">
        <v>99</v>
      </c>
      <c r="BX64" s="38" t="s">
        <v>99</v>
      </c>
      <c r="BY64" s="38" t="s">
        <v>99</v>
      </c>
      <c r="BZ64" s="38" t="s">
        <v>99</v>
      </c>
      <c r="CA64" s="38" t="s">
        <v>99</v>
      </c>
      <c r="CB64" s="38" t="s">
        <v>99</v>
      </c>
      <c r="CC64" s="38" t="s">
        <v>99</v>
      </c>
      <c r="CD64" s="114" t="s">
        <v>99</v>
      </c>
      <c r="CE64" s="113" t="s">
        <v>99</v>
      </c>
      <c r="CF64" s="113" t="s">
        <v>99</v>
      </c>
      <c r="CG64" s="113" t="s">
        <v>99</v>
      </c>
      <c r="CH64" s="113" t="s">
        <v>99</v>
      </c>
      <c r="CI64" s="113" t="s">
        <v>99</v>
      </c>
      <c r="CJ64" s="38" t="s">
        <v>99</v>
      </c>
      <c r="CK64" s="38" t="s">
        <v>99</v>
      </c>
      <c r="CL64" s="38" t="s">
        <v>99</v>
      </c>
      <c r="CM64" s="38" t="s">
        <v>99</v>
      </c>
      <c r="CN64" s="38" t="s">
        <v>99</v>
      </c>
      <c r="CO64" s="38" t="s">
        <v>99</v>
      </c>
      <c r="CP64" s="38" t="s">
        <v>99</v>
      </c>
      <c r="CQ64" s="38" t="s">
        <v>99</v>
      </c>
      <c r="CR64" s="38" t="s">
        <v>99</v>
      </c>
      <c r="CS64" s="38" t="s">
        <v>99</v>
      </c>
      <c r="CT64" s="114" t="s">
        <v>99</v>
      </c>
      <c r="CU64" s="113" t="s">
        <v>99</v>
      </c>
      <c r="CV64" s="113" t="s">
        <v>99</v>
      </c>
      <c r="CW64" s="113" t="s">
        <v>99</v>
      </c>
      <c r="CX64" s="113" t="s">
        <v>99</v>
      </c>
      <c r="CY64" s="113" t="s">
        <v>99</v>
      </c>
      <c r="CZ64" s="38" t="s">
        <v>99</v>
      </c>
      <c r="DA64" s="38" t="s">
        <v>99</v>
      </c>
      <c r="DB64" s="38" t="s">
        <v>99</v>
      </c>
      <c r="DC64" s="38" t="s">
        <v>99</v>
      </c>
      <c r="DD64" s="38" t="s">
        <v>99</v>
      </c>
      <c r="DE64" s="38" t="s">
        <v>99</v>
      </c>
      <c r="DF64" s="38" t="s">
        <v>99</v>
      </c>
      <c r="DG64" s="38" t="s">
        <v>99</v>
      </c>
      <c r="DH64" s="38" t="s">
        <v>99</v>
      </c>
      <c r="DI64" s="38" t="s">
        <v>99</v>
      </c>
      <c r="DJ64" s="114" t="s">
        <v>99</v>
      </c>
      <c r="DK64" s="113" t="s">
        <v>99</v>
      </c>
      <c r="DL64" s="113" t="s">
        <v>99</v>
      </c>
      <c r="DM64" s="113" t="s">
        <v>99</v>
      </c>
      <c r="DN64" s="113" t="s">
        <v>99</v>
      </c>
      <c r="DO64" s="113" t="s">
        <v>99</v>
      </c>
      <c r="DP64" s="38" t="s">
        <v>99</v>
      </c>
      <c r="DQ64" s="38" t="s">
        <v>99</v>
      </c>
      <c r="DR64" s="38" t="s">
        <v>99</v>
      </c>
      <c r="DS64" s="38" t="s">
        <v>99</v>
      </c>
      <c r="DT64" s="38" t="s">
        <v>99</v>
      </c>
      <c r="DU64" s="38" t="s">
        <v>99</v>
      </c>
      <c r="DV64" s="38" t="s">
        <v>99</v>
      </c>
      <c r="DW64" s="38" t="s">
        <v>99</v>
      </c>
      <c r="DX64" s="38" t="s">
        <v>99</v>
      </c>
      <c r="DY64" s="38" t="s">
        <v>99</v>
      </c>
      <c r="DZ64" s="114" t="s">
        <v>99</v>
      </c>
      <c r="EA64" s="113" t="s">
        <v>99</v>
      </c>
      <c r="EB64" s="113" t="s">
        <v>99</v>
      </c>
      <c r="EC64" s="115" t="s">
        <v>99</v>
      </c>
      <c r="ED64" s="113" t="s">
        <v>99</v>
      </c>
      <c r="EE64" s="113" t="s">
        <v>99</v>
      </c>
      <c r="EF64" s="38" t="s">
        <v>99</v>
      </c>
      <c r="EG64" s="38" t="s">
        <v>99</v>
      </c>
      <c r="EH64" s="38" t="s">
        <v>99</v>
      </c>
      <c r="EI64" s="38" t="s">
        <v>99</v>
      </c>
      <c r="EJ64" s="38" t="s">
        <v>99</v>
      </c>
      <c r="EK64" s="38" t="s">
        <v>99</v>
      </c>
      <c r="EL64" s="38" t="s">
        <v>99</v>
      </c>
      <c r="EM64" s="38" t="s">
        <v>99</v>
      </c>
      <c r="EN64" s="38" t="s">
        <v>99</v>
      </c>
      <c r="EO64" s="38" t="s">
        <v>99</v>
      </c>
      <c r="EP64" s="114" t="s">
        <v>99</v>
      </c>
      <c r="EQ64" s="113" t="s">
        <v>99</v>
      </c>
      <c r="ER64" s="113" t="s">
        <v>99</v>
      </c>
      <c r="ES64" s="113" t="s">
        <v>99</v>
      </c>
      <c r="ET64" s="113" t="s">
        <v>99</v>
      </c>
      <c r="EU64" s="113" t="s">
        <v>99</v>
      </c>
      <c r="EV64" s="38" t="s">
        <v>99</v>
      </c>
      <c r="EW64" s="38" t="s">
        <v>99</v>
      </c>
      <c r="EX64" s="38" t="s">
        <v>99</v>
      </c>
      <c r="EY64" s="38" t="s">
        <v>99</v>
      </c>
      <c r="EZ64" s="38" t="s">
        <v>99</v>
      </c>
      <c r="FA64" s="38" t="s">
        <v>99</v>
      </c>
      <c r="FB64" s="38" t="s">
        <v>99</v>
      </c>
      <c r="FC64" s="38" t="s">
        <v>99</v>
      </c>
      <c r="FD64" s="38" t="s">
        <v>99</v>
      </c>
      <c r="FE64" s="141" t="s">
        <v>99</v>
      </c>
    </row>
    <row r="65" spans="1:161" x14ac:dyDescent="0.2">
      <c r="A65" s="25"/>
      <c r="B65" s="2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5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5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</row>
    <row r="66" spans="1:161" ht="165.75" x14ac:dyDescent="0.2">
      <c r="A66" s="28"/>
      <c r="B66" s="47" t="s">
        <v>73</v>
      </c>
      <c r="C66" s="47" t="s">
        <v>77</v>
      </c>
      <c r="D66" s="47" t="s">
        <v>80</v>
      </c>
      <c r="E66" s="47" t="s">
        <v>87</v>
      </c>
      <c r="F66" s="47" t="s">
        <v>88</v>
      </c>
      <c r="G66" s="47" t="s">
        <v>89</v>
      </c>
      <c r="H66" s="46" t="s">
        <v>75</v>
      </c>
      <c r="I66" s="46" t="s">
        <v>81</v>
      </c>
      <c r="J66" s="46" t="s">
        <v>82</v>
      </c>
      <c r="K66" s="46" t="s">
        <v>92</v>
      </c>
      <c r="L66" s="46" t="s">
        <v>103</v>
      </c>
      <c r="M66" s="123" t="s">
        <v>105</v>
      </c>
      <c r="N66" s="123" t="s">
        <v>106</v>
      </c>
      <c r="O66" s="123" t="s">
        <v>112</v>
      </c>
      <c r="P66" s="123" t="s">
        <v>114</v>
      </c>
      <c r="Q66" s="123"/>
      <c r="R66" s="25"/>
      <c r="S66" s="42"/>
      <c r="T66" s="42"/>
      <c r="U66" s="42"/>
      <c r="V66" s="42"/>
      <c r="W66" s="42"/>
      <c r="X66" s="28"/>
      <c r="Y66" s="28"/>
      <c r="Z66" s="28"/>
      <c r="AA66" s="46"/>
      <c r="AB66" s="46"/>
      <c r="AC66" s="46"/>
      <c r="AD66" s="46"/>
      <c r="AE66" s="46"/>
      <c r="AF66" s="46"/>
      <c r="AG66" s="46"/>
      <c r="AH66" s="27"/>
      <c r="AI66" s="42"/>
      <c r="AJ66" s="42"/>
      <c r="AK66" s="42"/>
      <c r="AL66" s="42"/>
      <c r="AM66" s="42"/>
      <c r="AN66" s="28"/>
      <c r="AO66" s="28"/>
      <c r="AP66" s="28"/>
      <c r="AQ66" s="46"/>
      <c r="AR66" s="46"/>
      <c r="AS66" s="46"/>
      <c r="AT66" s="46"/>
      <c r="AU66" s="46"/>
      <c r="AV66" s="46"/>
      <c r="AW66" s="46"/>
      <c r="AX66" s="27"/>
      <c r="AY66" s="42"/>
      <c r="AZ66" s="42"/>
      <c r="BA66" s="42"/>
      <c r="BB66" s="42"/>
      <c r="BC66" s="42"/>
      <c r="BD66" s="28"/>
      <c r="BE66" s="28"/>
      <c r="BF66" s="28"/>
      <c r="BG66" s="46"/>
      <c r="BH66" s="46"/>
      <c r="BI66" s="46"/>
      <c r="BJ66" s="46"/>
      <c r="BK66" s="46"/>
      <c r="BL66" s="46"/>
      <c r="BM66" s="46"/>
      <c r="BN66" s="27"/>
      <c r="BO66" s="42"/>
      <c r="BP66" s="42"/>
      <c r="BQ66" s="42"/>
      <c r="BR66" s="42"/>
      <c r="BS66" s="42"/>
      <c r="BT66" s="28"/>
      <c r="BU66" s="28"/>
      <c r="BV66" s="28"/>
      <c r="BW66" s="46"/>
      <c r="BX66" s="46"/>
      <c r="BY66" s="46"/>
      <c r="BZ66" s="46"/>
      <c r="CA66" s="46"/>
      <c r="CB66" s="46"/>
      <c r="CC66" s="46"/>
      <c r="CD66" s="27"/>
      <c r="CE66" s="42"/>
      <c r="CF66" s="42"/>
      <c r="CG66" s="42"/>
      <c r="CH66" s="42"/>
      <c r="CI66" s="42"/>
      <c r="CJ66" s="28"/>
      <c r="CK66" s="28"/>
      <c r="CL66" s="28"/>
      <c r="CM66" s="46"/>
      <c r="CN66" s="46"/>
      <c r="CO66" s="46"/>
      <c r="CP66" s="46"/>
      <c r="CQ66" s="46"/>
      <c r="CR66" s="46"/>
      <c r="CS66" s="46"/>
      <c r="CT66" s="25"/>
      <c r="CU66" s="42"/>
      <c r="CV66" s="42"/>
      <c r="CW66" s="42"/>
      <c r="CX66" s="42"/>
      <c r="CY66" s="42"/>
      <c r="CZ66" s="28"/>
      <c r="DA66" s="28"/>
      <c r="DB66" s="28"/>
      <c r="DC66" s="46"/>
      <c r="DD66" s="46"/>
      <c r="DE66" s="46"/>
      <c r="DF66" s="46"/>
      <c r="DG66" s="46"/>
      <c r="DH66" s="46"/>
      <c r="DI66" s="46"/>
      <c r="DJ66" s="27"/>
      <c r="DK66" s="42"/>
      <c r="DL66" s="42"/>
      <c r="DM66" s="42"/>
      <c r="DN66" s="42"/>
      <c r="DO66" s="42"/>
      <c r="DP66" s="28"/>
      <c r="DQ66" s="28"/>
      <c r="DR66" s="28"/>
      <c r="DS66" s="46"/>
      <c r="DT66" s="46"/>
      <c r="DU66" s="46"/>
      <c r="DV66" s="46"/>
      <c r="DW66" s="46"/>
      <c r="DX66" s="46"/>
      <c r="DY66" s="46"/>
      <c r="DZ66" s="27"/>
      <c r="EA66" s="42"/>
      <c r="EB66" s="42"/>
      <c r="EC66" s="42"/>
      <c r="ED66" s="42"/>
      <c r="EE66" s="42"/>
      <c r="EF66" s="28"/>
      <c r="EG66" s="28"/>
      <c r="EH66" s="28"/>
      <c r="EI66" s="46"/>
      <c r="EJ66" s="46"/>
      <c r="EK66" s="46"/>
      <c r="EL66" s="46"/>
      <c r="EM66" s="46"/>
      <c r="EN66" s="46"/>
      <c r="EO66" s="46"/>
      <c r="EP66" s="27"/>
      <c r="EQ66" s="42"/>
      <c r="ER66" s="42"/>
      <c r="ES66" s="42"/>
      <c r="ET66" s="42"/>
      <c r="EU66" s="42"/>
      <c r="EV66" s="28"/>
      <c r="EW66" s="28"/>
      <c r="EX66" s="28"/>
      <c r="EY66" s="28"/>
      <c r="EZ66" s="28"/>
      <c r="FA66" s="28"/>
      <c r="FB66" s="28"/>
      <c r="FC66" s="28"/>
      <c r="FD66" s="28"/>
      <c r="FE66" s="28"/>
    </row>
    <row r="67" spans="1:161" x14ac:dyDescent="0.2">
      <c r="A67" s="25"/>
      <c r="B67" s="2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5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5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</row>
    <row r="68" spans="1:161" x14ac:dyDescent="0.2">
      <c r="A68" s="29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29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9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29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29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29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29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29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29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29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69</vt:lpstr>
      <vt:lpstr>Table 70</vt:lpstr>
      <vt:lpstr>Four-Year College Data</vt:lpstr>
      <vt:lpstr>Two-Year College Data</vt:lpstr>
      <vt:lpstr>'Table 69'!Print_Area</vt:lpstr>
      <vt:lpstr>'Table 70'!Print_Area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2013-04-25T13:40:53Z</cp:lastPrinted>
  <dcterms:created xsi:type="dcterms:W3CDTF">2003-03-05T15:49:16Z</dcterms:created>
  <dcterms:modified xsi:type="dcterms:W3CDTF">2017-11-03T21:40:46Z</dcterms:modified>
</cp:coreProperties>
</file>