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5_FacultyAdms\"/>
    </mc:Choice>
  </mc:AlternateContent>
  <bookViews>
    <workbookView xWindow="0" yWindow="-15" windowWidth="14385" windowHeight="13425" xr2:uid="{00000000-000D-0000-FFFF-FFFF00000000}"/>
  </bookViews>
  <sheets>
    <sheet name="Table 82 (83)" sheetId="1" r:id="rId1"/>
    <sheet name="Data" sheetId="2" r:id="rId2"/>
    <sheet name="Sector Map" sheetId="3" r:id="rId3"/>
  </sheets>
  <definedNames>
    <definedName name="_xlnm.Print_Area" localSheetId="1">Data!$A$1:$P$64</definedName>
    <definedName name="_xlnm.Print_Area" localSheetId="0">'Table 82 (83)'!$A$1:$H$71</definedName>
  </definedNames>
  <calcPr calcId="171027"/>
</workbook>
</file>

<file path=xl/calcChain.xml><?xml version="1.0" encoding="utf-8"?>
<calcChain xmlns="http://schemas.openxmlformats.org/spreadsheetml/2006/main">
  <c r="G13" i="1" l="1"/>
  <c r="H67" i="1" l="1"/>
  <c r="H66" i="1"/>
  <c r="H65" i="1"/>
  <c r="H64" i="1"/>
  <c r="H63" i="1"/>
  <c r="H62" i="1"/>
  <c r="H61" i="1"/>
  <c r="H60" i="1"/>
  <c r="H59" i="1"/>
  <c r="H58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9" i="1"/>
  <c r="H8" i="1"/>
  <c r="G67" i="1"/>
  <c r="G66" i="1"/>
  <c r="G65" i="1"/>
  <c r="G64" i="1"/>
  <c r="G63" i="1"/>
  <c r="G62" i="1"/>
  <c r="G61" i="1"/>
  <c r="G60" i="1"/>
  <c r="G59" i="1"/>
  <c r="G58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9" i="1"/>
  <c r="G8" i="1"/>
  <c r="F67" i="1"/>
  <c r="F66" i="1"/>
  <c r="F65" i="1"/>
  <c r="F64" i="1"/>
  <c r="F63" i="1"/>
  <c r="F62" i="1"/>
  <c r="F61" i="1"/>
  <c r="F60" i="1"/>
  <c r="F59" i="1"/>
  <c r="F58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9" i="1"/>
  <c r="F8" i="1"/>
  <c r="E67" i="1"/>
  <c r="E66" i="1"/>
  <c r="E65" i="1"/>
  <c r="E64" i="1"/>
  <c r="E63" i="1"/>
  <c r="E62" i="1"/>
  <c r="E61" i="1"/>
  <c r="E60" i="1"/>
  <c r="E59" i="1"/>
  <c r="E58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9" i="1"/>
  <c r="E8" i="1"/>
  <c r="D67" i="1"/>
  <c r="D66" i="1"/>
  <c r="D65" i="1"/>
  <c r="D64" i="1"/>
  <c r="D63" i="1"/>
  <c r="D62" i="1"/>
  <c r="D61" i="1"/>
  <c r="D60" i="1"/>
  <c r="D59" i="1"/>
  <c r="D58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9" i="1"/>
  <c r="D8" i="1"/>
  <c r="C67" i="1"/>
  <c r="C66" i="1"/>
  <c r="C65" i="1"/>
  <c r="C64" i="1"/>
  <c r="C63" i="1"/>
  <c r="C62" i="1"/>
  <c r="C61" i="1"/>
  <c r="C60" i="1"/>
  <c r="C59" i="1"/>
  <c r="C58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9" i="1"/>
  <c r="C8" i="1"/>
  <c r="E57" i="1" l="1"/>
  <c r="AI24" i="2"/>
  <c r="C10" i="1" l="1"/>
  <c r="C28" i="1"/>
  <c r="D28" i="1"/>
  <c r="C57" i="1"/>
  <c r="D57" i="1"/>
  <c r="C43" i="1"/>
  <c r="D43" i="1"/>
  <c r="E28" i="1"/>
  <c r="E43" i="1"/>
  <c r="D10" i="1"/>
  <c r="E10" i="1"/>
  <c r="E26" i="2"/>
  <c r="W12" i="2"/>
  <c r="W55" i="2"/>
  <c r="H28" i="1" l="1"/>
  <c r="G28" i="1"/>
  <c r="G10" i="1"/>
  <c r="F43" i="1"/>
  <c r="F10" i="1"/>
  <c r="H10" i="1"/>
  <c r="H43" i="1"/>
  <c r="G43" i="1"/>
  <c r="F28" i="1"/>
  <c r="H57" i="1"/>
  <c r="F57" i="1"/>
  <c r="G5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B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Use "New" sector where we're moved com.cols from four-year back to two-year.</t>
        </r>
      </text>
    </comment>
  </commentList>
</comments>
</file>

<file path=xl/sharedStrings.xml><?xml version="1.0" encoding="utf-8"?>
<sst xmlns="http://schemas.openxmlformats.org/spreadsheetml/2006/main" count="583" uniqueCount="96">
  <si>
    <t>SREB states</t>
  </si>
  <si>
    <t xml:space="preserve"> 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</si>
  <si>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</si>
  <si>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</si>
  <si>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</si>
  <si>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</si>
  <si>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</si>
  <si>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</si>
  <si>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</si>
  <si>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</si>
  <si>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</si>
  <si>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</si>
  <si>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</si>
  <si>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</si>
  <si>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</si>
  <si>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</si>
  <si>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</si>
  <si>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</si>
  <si>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</si>
  <si>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</si>
  <si>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</si>
  <si>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</si>
  <si>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</si>
  <si>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</si>
  <si>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</si>
  <si>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</si>
  <si>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</si>
  <si>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</si>
  <si>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</si>
  <si>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</si>
  <si>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</si>
  <si>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</si>
  <si>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</si>
  <si>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</si>
  <si>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</si>
  <si>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</si>
  <si>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</si>
  <si>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</si>
  <si>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</si>
  <si>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</si>
  <si>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</si>
  <si>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</si>
  <si>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</si>
  <si>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</si>
  <si>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</si>
  <si>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</si>
  <si>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</si>
  <si>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</si>
  <si>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</si>
  <si>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</si>
  <si>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</si>
  <si>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</si>
  <si>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</si>
  <si>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</si>
  <si>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</si>
  <si>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</si>
  <si>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Public</t>
  </si>
  <si>
    <t>code</t>
  </si>
  <si>
    <t>NA</t>
  </si>
  <si>
    <t>Private Not-For-Profit and For-Profit</t>
  </si>
  <si>
    <t>Four-Year</t>
  </si>
  <si>
    <t>Two-Year</t>
  </si>
  <si>
    <t>Less Than Two-Year</t>
  </si>
  <si>
    <t>50 states and D.C.</t>
  </si>
  <si>
    <t xml:space="preserve"> "NA" indicates not applicable. There were no institutions of those types reporting.</t>
  </si>
  <si>
    <t>1 Student-to-faculty ratios are based on full-time-equivalent counts of students not enrolled in graduate or professional progams and similarly defined instructional staff.</t>
  </si>
  <si>
    <t>Sector</t>
  </si>
  <si>
    <t>Pub 4</t>
  </si>
  <si>
    <t>Prv 4</t>
  </si>
  <si>
    <t>Prop 4</t>
  </si>
  <si>
    <t>Pub 2</t>
  </si>
  <si>
    <t>Prv 2</t>
  </si>
  <si>
    <t>Prop 2</t>
  </si>
  <si>
    <t>Pub &lt;2</t>
  </si>
  <si>
    <t>Prv &lt;2</t>
  </si>
  <si>
    <t>Prop &lt;2</t>
  </si>
  <si>
    <t>2&amp;3</t>
  </si>
  <si>
    <t>5&amp;6</t>
  </si>
  <si>
    <t>8&amp;9</t>
  </si>
  <si>
    <t>Sector codes</t>
  </si>
  <si>
    <t>SREB analysis of National Center for Education Statistics, IPEDS EF2011_D database (www.nces.ed.gov/ipeds)</t>
  </si>
  <si>
    <t>SREB analysis of National Center for Education Statistics, IPEDS EF2010_D database (www.nces.ed.gov/ipeds)</t>
  </si>
  <si>
    <t>SREB analysis of National Center for Education Statistics, IPEDS EF2009_D database (www.nces.ed.gov/ipeds)</t>
  </si>
  <si>
    <t>Note: Includes Title IV-eligible, degree-granting postsecondary institutions. Excludes specialized schools such as stand-alone medical or law schools, military schools, and single or limited program technical schools. Two-year colleges awarding bachelor's degrees are included as two-year schools, not as four-year schools.</t>
  </si>
  <si>
    <t>2011*</t>
  </si>
  <si>
    <t>* The 15 degree-granting, Title IV eligible instituions who offer instruction only online have been excluded from the medians. The one public four-year online only institution in CT had a ratio of 21. The 14 private or proprietary four-year colleges had a ratio of 22.</t>
  </si>
  <si>
    <t>Median Student-to-Faculty Ratios</t>
  </si>
  <si>
    <t>"NA" indicates not applicable. There were no institutions of those types reporting.</t>
  </si>
  <si>
    <t>SREB analysis of National Center for Education Statistics, IPEDS EF2013_D database (www.nces.ed.gov/ipeds)</t>
  </si>
  <si>
    <t>SREB analysis of National Center for Education Statistics enrollment survey — www.nces.ed.gov/ipeds.</t>
  </si>
  <si>
    <t xml:space="preserve">Notes: </t>
  </si>
  <si>
    <t xml:space="preserve"> May 2017</t>
  </si>
  <si>
    <t>Student-to-faculty ratios are based on full-time-equivalent counts of students not enrolled in graduate or professional programs and instructional staff not teaching in these programs.</t>
  </si>
  <si>
    <t>Source:</t>
  </si>
  <si>
    <t>Includes Title IV-eligible, degree-granting postsecondary institutions. Excludes specialized schools such as stand-alone medical or law schools, military schools, and single or limited program technical schools. The degree-granting, Title IV-eligible institutions that offer instruction only online are also excluded. Two-year colleges awarding bachelor's degrees are included as two-year schools, not as four-year schools.</t>
  </si>
  <si>
    <t>Table 82 (OLD Table 83)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</si>
</sst>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SWISS-C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SWISS-C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6">
    <xf numFmtId="0" fontId="0" fillId="0" borderId="0" xfId="0"/>
    <xf numFmtId="37" fontId="3" fillId="0" borderId="0" xfId="0" applyNumberFormat="1" applyFont="1" applyBorder="1" applyAlignment="1"/>
    <xf numFmtId="37" fontId="2" fillId="0" borderId="4" xfId="0" applyNumberFormat="1" applyFont="1" applyBorder="1" applyAlignment="1">
      <alignment horizontal="centerContinuous"/>
    </xf>
    <xf numFmtId="37" fontId="2" fillId="0" borderId="5" xfId="0" applyNumberFormat="1" applyFont="1" applyBorder="1" applyAlignment="1">
      <alignment horizontal="centerContinuous"/>
    </xf>
    <xf numFmtId="37" fontId="2" fillId="0" borderId="6" xfId="0" applyNumberFormat="1" applyFont="1" applyBorder="1" applyAlignment="1">
      <alignment horizontal="centerContinuous"/>
    </xf>
    <xf numFmtId="37" fontId="2" fillId="0" borderId="1" xfId="0" applyNumberFormat="1" applyFont="1" applyBorder="1" applyAlignment="1"/>
    <xf numFmtId="37" fontId="4" fillId="3" borderId="1" xfId="0" applyNumberFormat="1" applyFont="1" applyFill="1" applyBorder="1" applyAlignment="1"/>
    <xf numFmtId="3" fontId="2" fillId="0" borderId="1" xfId="0" applyNumberFormat="1" applyFont="1" applyFill="1" applyBorder="1" applyAlignment="1"/>
    <xf numFmtId="165" fontId="2" fillId="0" borderId="1" xfId="1" applyNumberFormat="1" applyFont="1" applyFill="1" applyBorder="1" applyAlignment="1">
      <alignment horizontal="right"/>
    </xf>
    <xf numFmtId="3" fontId="2" fillId="0" borderId="0" xfId="0" applyNumberFormat="1" applyFont="1" applyFill="1" applyAlignment="1"/>
    <xf numFmtId="165" fontId="2" fillId="0" borderId="0" xfId="1" applyNumberFormat="1" applyFont="1" applyFill="1" applyBorder="1" applyAlignment="1">
      <alignment horizontal="right"/>
    </xf>
    <xf numFmtId="165" fontId="2" fillId="0" borderId="2" xfId="1" applyNumberFormat="1" applyFont="1" applyFill="1" applyBorder="1" applyAlignment="1">
      <alignment horizontal="right"/>
    </xf>
    <xf numFmtId="3" fontId="2" fillId="2" borderId="0" xfId="0" applyNumberFormat="1" applyFont="1" applyFill="1" applyAlignment="1"/>
    <xf numFmtId="165" fontId="2" fillId="2" borderId="0" xfId="1" applyNumberFormat="1" applyFont="1" applyFill="1" applyBorder="1" applyAlignment="1">
      <alignment horizontal="right"/>
    </xf>
    <xf numFmtId="165" fontId="2" fillId="2" borderId="2" xfId="1" applyNumberFormat="1" applyFont="1" applyFill="1" applyBorder="1" applyAlignment="1">
      <alignment horizontal="right"/>
    </xf>
    <xf numFmtId="3" fontId="2" fillId="0" borderId="0" xfId="0" applyNumberFormat="1" applyFont="1" applyAlignment="1"/>
    <xf numFmtId="3" fontId="2" fillId="2" borderId="0" xfId="0" applyNumberFormat="1" applyFont="1" applyFill="1" applyBorder="1" applyAlignment="1"/>
    <xf numFmtId="3" fontId="2" fillId="0" borderId="1" xfId="0" applyNumberFormat="1" applyFont="1" applyBorder="1" applyAlignment="1"/>
    <xf numFmtId="165" fontId="2" fillId="0" borderId="3" xfId="1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left"/>
    </xf>
    <xf numFmtId="3" fontId="2" fillId="2" borderId="0" xfId="0" applyNumberFormat="1" applyFont="1" applyFill="1" applyAlignment="1">
      <alignment horizontal="center"/>
    </xf>
    <xf numFmtId="3" fontId="2" fillId="2" borderId="1" xfId="0" applyNumberFormat="1" applyFont="1" applyFill="1" applyBorder="1" applyAlignment="1"/>
    <xf numFmtId="165" fontId="2" fillId="2" borderId="1" xfId="1" applyNumberFormat="1" applyFont="1" applyFill="1" applyBorder="1" applyAlignment="1" applyProtection="1">
      <alignment horizontal="right"/>
    </xf>
    <xf numFmtId="165" fontId="2" fillId="2" borderId="3" xfId="1" applyNumberFormat="1" applyFont="1" applyFill="1" applyBorder="1" applyAlignment="1" applyProtection="1">
      <alignment horizontal="right"/>
    </xf>
    <xf numFmtId="165" fontId="2" fillId="0" borderId="0" xfId="1" applyNumberFormat="1" applyFont="1" applyFill="1" applyBorder="1" applyAlignment="1" applyProtection="1">
      <alignment horizontal="right"/>
    </xf>
    <xf numFmtId="165" fontId="2" fillId="0" borderId="2" xfId="1" applyNumberFormat="1" applyFont="1" applyFill="1" applyBorder="1" applyAlignment="1" applyProtection="1">
      <alignment horizontal="right"/>
    </xf>
    <xf numFmtId="165" fontId="2" fillId="2" borderId="1" xfId="1" applyNumberFormat="1" applyFont="1" applyFill="1" applyBorder="1" applyAlignment="1">
      <alignment horizontal="right"/>
    </xf>
    <xf numFmtId="165" fontId="2" fillId="2" borderId="3" xfId="1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165" fontId="2" fillId="2" borderId="0" xfId="1" applyNumberFormat="1" applyFont="1" applyFill="1" applyBorder="1" applyAlignment="1" applyProtection="1">
      <alignment horizontal="right"/>
    </xf>
    <xf numFmtId="165" fontId="2" fillId="2" borderId="2" xfId="1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/>
    <xf numFmtId="165" fontId="2" fillId="0" borderId="0" xfId="1" applyNumberFormat="1" applyFont="1" applyFill="1" applyBorder="1" applyAlignment="1">
      <alignment horizontal="right" vertical="top"/>
    </xf>
    <xf numFmtId="165" fontId="2" fillId="0" borderId="2" xfId="1" applyNumberFormat="1" applyFont="1" applyFill="1" applyBorder="1" applyAlignment="1">
      <alignment horizontal="right" vertical="top"/>
    </xf>
    <xf numFmtId="165" fontId="2" fillId="0" borderId="1" xfId="1" applyNumberFormat="1" applyFont="1" applyFill="1" applyBorder="1" applyAlignment="1">
      <alignment horizontal="right" vertical="top"/>
    </xf>
    <xf numFmtId="165" fontId="2" fillId="0" borderId="3" xfId="1" applyNumberFormat="1" applyFont="1" applyFill="1" applyBorder="1" applyAlignment="1">
      <alignment horizontal="right" vertical="top"/>
    </xf>
    <xf numFmtId="3" fontId="2" fillId="2" borderId="4" xfId="0" applyNumberFormat="1" applyFont="1" applyFill="1" applyBorder="1" applyAlignment="1"/>
    <xf numFmtId="165" fontId="2" fillId="2" borderId="4" xfId="1" applyNumberFormat="1" applyFont="1" applyFill="1" applyBorder="1" applyAlignment="1">
      <alignment horizontal="right" vertical="top"/>
    </xf>
    <xf numFmtId="165" fontId="2" fillId="2" borderId="5" xfId="1" applyNumberFormat="1" applyFont="1" applyFill="1" applyBorder="1" applyAlignment="1">
      <alignment horizontal="right" vertical="top"/>
    </xf>
    <xf numFmtId="37" fontId="2" fillId="0" borderId="0" xfId="0" applyNumberFormat="1" applyFont="1" applyFill="1" applyBorder="1" applyAlignment="1">
      <alignment horizontal="left" vertical="top"/>
    </xf>
    <xf numFmtId="0" fontId="2" fillId="0" borderId="0" xfId="0" applyFont="1" applyAlignment="1"/>
    <xf numFmtId="164" fontId="2" fillId="0" borderId="0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wrapText="1"/>
    </xf>
    <xf numFmtId="0" fontId="2" fillId="0" borderId="0" xfId="0" applyFont="1" applyFill="1" applyAlignment="1"/>
    <xf numFmtId="37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37" fontId="2" fillId="0" borderId="7" xfId="0" applyNumberFormat="1" applyFont="1" applyBorder="1" applyAlignment="1">
      <alignment horizontal="centerContinuous"/>
    </xf>
    <xf numFmtId="37" fontId="2" fillId="0" borderId="1" xfId="0" applyNumberFormat="1" applyFont="1" applyBorder="1" applyAlignment="1">
      <alignment horizontal="centerContinuous"/>
    </xf>
    <xf numFmtId="0" fontId="2" fillId="0" borderId="1" xfId="0" applyFont="1" applyBorder="1" applyAlignment="1"/>
    <xf numFmtId="0" fontId="2" fillId="0" borderId="0" xfId="0" applyFont="1" applyAlignment="1" applyProtection="1">
      <alignment horizontal="left" vertical="top" wrapText="1"/>
    </xf>
    <xf numFmtId="165" fontId="2" fillId="0" borderId="5" xfId="1" applyNumberFormat="1" applyFont="1" applyFill="1" applyBorder="1" applyAlignment="1">
      <alignment horizontal="right"/>
    </xf>
    <xf numFmtId="17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>
      <alignment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37" fontId="4" fillId="3" borderId="8" xfId="0" applyNumberFormat="1" applyFont="1" applyFill="1" applyBorder="1" applyAlignment="1">
      <alignment horizontal="centerContinuous"/>
    </xf>
    <xf numFmtId="37" fontId="4" fillId="3" borderId="9" xfId="0" applyNumberFormat="1" applyFont="1" applyFill="1" applyBorder="1" applyAlignment="1">
      <alignment horizontal="centerContinuous"/>
    </xf>
    <xf numFmtId="0" fontId="2" fillId="3" borderId="1" xfId="0" applyNumberFormat="1" applyFont="1" applyFill="1" applyBorder="1" applyAlignment="1">
      <alignment horizontal="centerContinuous"/>
    </xf>
    <xf numFmtId="37" fontId="4" fillId="3" borderId="1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right"/>
    </xf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 applyProtection="1">
      <alignment horizontal="left" vertical="top" wrapText="1"/>
    </xf>
    <xf numFmtId="0" fontId="2" fillId="2" borderId="0" xfId="0" applyFont="1" applyFill="1" applyAlignment="1"/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left" vertical="top" wrapText="1"/>
    </xf>
    <xf numFmtId="37" fontId="2" fillId="0" borderId="10" xfId="0" applyNumberFormat="1" applyFont="1" applyBorder="1" applyAlignment="1"/>
    <xf numFmtId="1" fontId="2" fillId="0" borderId="1" xfId="0" applyNumberFormat="1" applyFont="1" applyBorder="1" applyAlignment="1"/>
    <xf numFmtId="1" fontId="2" fillId="2" borderId="0" xfId="0" applyNumberFormat="1" applyFont="1" applyFill="1" applyAlignment="1"/>
    <xf numFmtId="1" fontId="2" fillId="0" borderId="0" xfId="0" applyNumberFormat="1" applyFont="1" applyAlignment="1"/>
    <xf numFmtId="37" fontId="7" fillId="0" borderId="0" xfId="0" applyNumberFormat="1" applyFont="1" applyAlignment="1">
      <alignment horizontal="left"/>
    </xf>
    <xf numFmtId="37" fontId="7" fillId="0" borderId="0" xfId="0" applyNumberFormat="1" applyFont="1" applyBorder="1" applyAlignment="1">
      <alignment horizontal="center"/>
    </xf>
    <xf numFmtId="37" fontId="7" fillId="0" borderId="0" xfId="0" applyNumberFormat="1" applyFont="1" applyAlignment="1">
      <alignment horizontal="center"/>
    </xf>
    <xf numFmtId="37" fontId="7" fillId="0" borderId="0" xfId="0" applyNumberFormat="1" applyFont="1" applyAlignment="1">
      <alignment horizontal="right"/>
    </xf>
    <xf numFmtId="37" fontId="7" fillId="0" borderId="0" xfId="0" applyNumberFormat="1" applyFont="1" applyBorder="1" applyAlignment="1">
      <alignment horizontal="right"/>
    </xf>
    <xf numFmtId="0" fontId="7" fillId="0" borderId="0" xfId="0" applyFont="1" applyAlignment="1"/>
    <xf numFmtId="37" fontId="7" fillId="0" borderId="0" xfId="0" applyNumberFormat="1" applyFont="1" applyBorder="1" applyAlignment="1">
      <alignment horizontal="left"/>
    </xf>
    <xf numFmtId="37" fontId="8" fillId="0" borderId="0" xfId="0" applyNumberFormat="1" applyFont="1" applyBorder="1" applyAlignment="1"/>
    <xf numFmtId="37" fontId="8" fillId="0" borderId="0" xfId="0" applyNumberFormat="1" applyFont="1" applyAlignment="1"/>
    <xf numFmtId="37" fontId="7" fillId="0" borderId="1" xfId="0" applyNumberFormat="1" applyFont="1" applyBorder="1" applyAlignment="1">
      <alignment horizontal="left"/>
    </xf>
    <xf numFmtId="37" fontId="8" fillId="0" borderId="1" xfId="0" applyNumberFormat="1" applyFont="1" applyBorder="1" applyAlignment="1"/>
    <xf numFmtId="37" fontId="8" fillId="0" borderId="11" xfId="0" applyNumberFormat="1" applyFont="1" applyBorder="1" applyAlignment="1"/>
    <xf numFmtId="0" fontId="8" fillId="0" borderId="0" xfId="0" applyNumberFormat="1" applyFont="1" applyBorder="1" applyAlignment="1">
      <alignment horizontal="centerContinuous"/>
    </xf>
    <xf numFmtId="0" fontId="8" fillId="0" borderId="0" xfId="0" applyNumberFormat="1" applyFont="1" applyAlignment="1">
      <alignment horizontal="centerContinuous"/>
    </xf>
    <xf numFmtId="0" fontId="8" fillId="0" borderId="12" xfId="0" applyNumberFormat="1" applyFont="1" applyBorder="1" applyAlignment="1">
      <alignment horizontal="centerContinuous"/>
    </xf>
    <xf numFmtId="37" fontId="7" fillId="0" borderId="0" xfId="0" applyNumberFormat="1" applyFont="1" applyAlignment="1"/>
    <xf numFmtId="37" fontId="7" fillId="0" borderId="4" xfId="0" applyNumberFormat="1" applyFont="1" applyBorder="1" applyAlignment="1">
      <alignment horizontal="centerContinuous"/>
    </xf>
    <xf numFmtId="37" fontId="7" fillId="0" borderId="5" xfId="0" applyNumberFormat="1" applyFont="1" applyBorder="1" applyAlignment="1">
      <alignment horizontal="centerContinuous"/>
    </xf>
    <xf numFmtId="37" fontId="7" fillId="0" borderId="6" xfId="0" applyNumberFormat="1" applyFont="1" applyBorder="1" applyAlignment="1">
      <alignment horizontal="centerContinuous"/>
    </xf>
    <xf numFmtId="37" fontId="7" fillId="0" borderId="1" xfId="0" applyNumberFormat="1" applyFont="1" applyBorder="1" applyAlignment="1"/>
    <xf numFmtId="37" fontId="7" fillId="0" borderId="6" xfId="0" applyNumberFormat="1" applyFont="1" applyFill="1" applyBorder="1" applyAlignment="1">
      <alignment horizontal="right"/>
    </xf>
    <xf numFmtId="37" fontId="7" fillId="0" borderId="6" xfId="0" applyNumberFormat="1" applyFont="1" applyFill="1" applyBorder="1" applyAlignment="1">
      <alignment horizontal="right" wrapText="1"/>
    </xf>
    <xf numFmtId="37" fontId="7" fillId="0" borderId="10" xfId="0" applyNumberFormat="1" applyFont="1" applyFill="1" applyBorder="1" applyAlignment="1">
      <alignment horizontal="right"/>
    </xf>
    <xf numFmtId="37" fontId="9" fillId="3" borderId="1" xfId="0" applyNumberFormat="1" applyFont="1" applyFill="1" applyBorder="1" applyAlignment="1"/>
    <xf numFmtId="37" fontId="9" fillId="3" borderId="8" xfId="0" applyNumberFormat="1" applyFont="1" applyFill="1" applyBorder="1" applyAlignment="1">
      <alignment horizontal="right"/>
    </xf>
    <xf numFmtId="37" fontId="9" fillId="3" borderId="9" xfId="0" applyNumberFormat="1" applyFont="1" applyFill="1" applyBorder="1" applyAlignment="1">
      <alignment horizontal="right"/>
    </xf>
    <xf numFmtId="37" fontId="9" fillId="3" borderId="6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/>
    <xf numFmtId="165" fontId="7" fillId="0" borderId="1" xfId="1" applyNumberFormat="1" applyFont="1" applyFill="1" applyBorder="1" applyAlignment="1">
      <alignment horizontal="right"/>
    </xf>
    <xf numFmtId="37" fontId="7" fillId="0" borderId="6" xfId="0" applyNumberFormat="1" applyFont="1" applyBorder="1" applyAlignment="1">
      <alignment horizontal="right"/>
    </xf>
    <xf numFmtId="165" fontId="7" fillId="0" borderId="5" xfId="1" applyNumberFormat="1" applyFont="1" applyFill="1" applyBorder="1" applyAlignment="1">
      <alignment horizontal="right"/>
    </xf>
    <xf numFmtId="37" fontId="7" fillId="0" borderId="13" xfId="0" applyNumberFormat="1" applyFont="1" applyBorder="1" applyAlignment="1">
      <alignment horizontal="right"/>
    </xf>
    <xf numFmtId="3" fontId="7" fillId="0" borderId="0" xfId="0" applyNumberFormat="1" applyFont="1" applyFill="1" applyAlignment="1"/>
    <xf numFmtId="165" fontId="7" fillId="0" borderId="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7" fillId="0" borderId="2" xfId="1" applyNumberFormat="1" applyFont="1" applyFill="1" applyBorder="1" applyAlignment="1">
      <alignment horizontal="right"/>
    </xf>
    <xf numFmtId="3" fontId="7" fillId="2" borderId="0" xfId="0" applyNumberFormat="1" applyFont="1" applyFill="1" applyAlignment="1"/>
    <xf numFmtId="165" fontId="7" fillId="2" borderId="0" xfId="1" applyNumberFormat="1" applyFont="1" applyFill="1" applyBorder="1" applyAlignment="1">
      <alignment horizontal="right"/>
    </xf>
    <xf numFmtId="165" fontId="7" fillId="2" borderId="2" xfId="1" applyNumberFormat="1" applyFont="1" applyFill="1" applyBorder="1" applyAlignment="1">
      <alignment horizontal="right"/>
    </xf>
    <xf numFmtId="3" fontId="7" fillId="0" borderId="0" xfId="0" applyNumberFormat="1" applyFont="1" applyAlignment="1"/>
    <xf numFmtId="3" fontId="7" fillId="2" borderId="0" xfId="0" applyNumberFormat="1" applyFont="1" applyFill="1" applyBorder="1" applyAlignment="1"/>
    <xf numFmtId="3" fontId="7" fillId="0" borderId="1" xfId="0" applyNumberFormat="1" applyFont="1" applyBorder="1" applyAlignment="1"/>
    <xf numFmtId="165" fontId="7" fillId="0" borderId="3" xfId="1" applyNumberFormat="1" applyFont="1" applyFill="1" applyBorder="1" applyAlignment="1">
      <alignment horizontal="right"/>
    </xf>
    <xf numFmtId="3" fontId="7" fillId="2" borderId="0" xfId="0" applyNumberFormat="1" applyFont="1" applyFill="1" applyAlignment="1">
      <alignment horizontal="left"/>
    </xf>
    <xf numFmtId="3" fontId="7" fillId="2" borderId="0" xfId="0" applyNumberFormat="1" applyFont="1" applyFill="1" applyAlignment="1">
      <alignment horizontal="center"/>
    </xf>
    <xf numFmtId="3" fontId="7" fillId="0" borderId="18" xfId="0" applyNumberFormat="1" applyFont="1" applyFill="1" applyBorder="1" applyAlignment="1"/>
    <xf numFmtId="165" fontId="7" fillId="0" borderId="18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3" fontId="7" fillId="0" borderId="18" xfId="0" applyNumberFormat="1" applyFont="1" applyBorder="1" applyAlignment="1"/>
    <xf numFmtId="165" fontId="7" fillId="2" borderId="0" xfId="1" applyNumberFormat="1" applyFont="1" applyFill="1" applyBorder="1" applyAlignment="1" applyProtection="1">
      <alignment horizontal="right"/>
    </xf>
    <xf numFmtId="165" fontId="7" fillId="2" borderId="2" xfId="1" applyNumberFormat="1" applyFont="1" applyFill="1" applyBorder="1" applyAlignment="1" applyProtection="1">
      <alignment horizontal="right"/>
    </xf>
    <xf numFmtId="165" fontId="7" fillId="0" borderId="0" xfId="1" applyNumberFormat="1" applyFont="1" applyFill="1" applyBorder="1" applyAlignment="1" applyProtection="1">
      <alignment horizontal="right"/>
    </xf>
    <xf numFmtId="165" fontId="7" fillId="0" borderId="2" xfId="1" applyNumberFormat="1" applyFont="1" applyFill="1" applyBorder="1" applyAlignment="1" applyProtection="1">
      <alignment horizontal="right"/>
    </xf>
    <xf numFmtId="3" fontId="7" fillId="0" borderId="0" xfId="0" applyNumberFormat="1" applyFont="1" applyFill="1" applyBorder="1" applyAlignment="1"/>
    <xf numFmtId="165" fontId="7" fillId="0" borderId="1" xfId="1" applyNumberFormat="1" applyFont="1" applyFill="1" applyBorder="1" applyAlignment="1" applyProtection="1">
      <alignment horizontal="right"/>
    </xf>
    <xf numFmtId="165" fontId="7" fillId="0" borderId="3" xfId="1" applyNumberFormat="1" applyFont="1" applyFill="1" applyBorder="1" applyAlignment="1" applyProtection="1">
      <alignment horizontal="right"/>
    </xf>
    <xf numFmtId="3" fontId="7" fillId="2" borderId="4" xfId="0" applyNumberFormat="1" applyFont="1" applyFill="1" applyBorder="1" applyAlignment="1"/>
    <xf numFmtId="165" fontId="7" fillId="2" borderId="1" xfId="1" applyNumberFormat="1" applyFont="1" applyFill="1" applyBorder="1" applyAlignment="1" applyProtection="1">
      <alignment horizontal="right"/>
    </xf>
    <xf numFmtId="165" fontId="7" fillId="2" borderId="3" xfId="1" applyNumberFormat="1" applyFont="1" applyFill="1" applyBorder="1" applyAlignment="1" applyProtection="1">
      <alignment horizontal="right"/>
    </xf>
    <xf numFmtId="37" fontId="7" fillId="0" borderId="0" xfId="0" applyNumberFormat="1" applyFont="1" applyFill="1" applyBorder="1" applyAlignment="1">
      <alignment horizontal="left" vertical="top"/>
    </xf>
    <xf numFmtId="0" fontId="7" fillId="0" borderId="0" xfId="0" applyFont="1" applyBorder="1" applyAlignment="1"/>
    <xf numFmtId="37" fontId="7" fillId="0" borderId="0" xfId="0" applyNumberFormat="1" applyFont="1" applyFill="1" applyBorder="1" applyAlignment="1">
      <alignment vertical="top" wrapText="1"/>
    </xf>
    <xf numFmtId="0" fontId="7" fillId="0" borderId="0" xfId="0" applyFont="1" applyAlignment="1">
      <alignment wrapText="1"/>
    </xf>
    <xf numFmtId="37" fontId="7" fillId="0" borderId="0" xfId="0" applyNumberFormat="1" applyFont="1" applyFill="1" applyAlignment="1">
      <alignment horizontal="center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Border="1" applyAlignment="1">
      <alignment horizontal="right"/>
    </xf>
    <xf numFmtId="37" fontId="7" fillId="0" borderId="0" xfId="0" applyNumberFormat="1" applyFont="1" applyBorder="1" applyAlignment="1"/>
    <xf numFmtId="37" fontId="2" fillId="0" borderId="0" xfId="0" applyNumberFormat="1" applyFont="1" applyFill="1" applyAlignment="1">
      <alignment vertical="top"/>
    </xf>
    <xf numFmtId="0" fontId="7" fillId="0" borderId="0" xfId="0" applyFont="1" applyAlignment="1" applyProtection="1">
      <alignment horizontal="left" vertical="top" wrapText="1"/>
    </xf>
    <xf numFmtId="0" fontId="7" fillId="0" borderId="0" xfId="0" applyFont="1" applyAlignment="1">
      <alignment vertical="top" wrapText="1"/>
    </xf>
    <xf numFmtId="0" fontId="2" fillId="0" borderId="0" xfId="0" applyFont="1" applyAlignment="1" applyProtection="1">
      <alignment horizontal="left" vertical="top" wrapText="1"/>
    </xf>
    <xf numFmtId="37" fontId="2" fillId="0" borderId="0" xfId="0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6600"/>
      <color rgb="FF990033"/>
      <color rgb="FF0033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Median Student-to-Faculty Ratios, 2015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82 (83)'!$C$5:$H$6</c:f>
              <c:multiLvlStrCache>
                <c:ptCount val="6"/>
                <c:lvl>
                  <c:pt idx="0">
                    <c:v>Four-Year</c:v>
                  </c:pt>
                  <c:pt idx="1">
                    <c:v>Two-Year</c:v>
                  </c:pt>
                  <c:pt idx="2">
                    <c:v>Less Than Two-Year</c:v>
                  </c:pt>
                  <c:pt idx="3">
                    <c:v>Four-Year</c:v>
                  </c:pt>
                  <c:pt idx="4">
                    <c:v>Two-Year</c:v>
                  </c:pt>
                  <c:pt idx="5">
                    <c:v>Less Than Two-Year</c:v>
                  </c:pt>
                </c:lvl>
                <c:lvl>
                  <c:pt idx="0">
                    <c:v>Public</c:v>
                  </c:pt>
                  <c:pt idx="3">
                    <c:v>Private Not-For-Profit and For-Profit</c:v>
                  </c:pt>
                </c:lvl>
              </c:multiLvlStrCache>
            </c:multiLvlStrRef>
          </c:cat>
          <c:val>
            <c:numRef>
              <c:f>'Table 82 (83)'!$C$11:$H$11</c:f>
              <c:numCache>
                <c:formatCode>_(* #,##0_);_(* \(#,##0\);_(* "-"??_);_(@_)</c:formatCode>
                <c:ptCount val="6"/>
                <c:pt idx="0">
                  <c:v>18</c:v>
                </c:pt>
                <c:pt idx="1">
                  <c:v>18</c:v>
                </c:pt>
                <c:pt idx="2">
                  <c:v>15</c:v>
                </c:pt>
                <c:pt idx="3">
                  <c:v>14</c:v>
                </c:pt>
                <c:pt idx="4">
                  <c:v>13.5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4-4FE2-8A33-A9B789D43ED7}"/>
            </c:ext>
          </c:extLst>
        </c:ser>
        <c:ser>
          <c:idx val="1"/>
          <c:order val="1"/>
          <c:tx>
            <c:strRef>
              <c:f>'Table 82 (83)'!$A$9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82 (83)'!$C$5:$H$6</c:f>
              <c:multiLvlStrCache>
                <c:ptCount val="6"/>
                <c:lvl>
                  <c:pt idx="0">
                    <c:v>Four-Year</c:v>
                  </c:pt>
                  <c:pt idx="1">
                    <c:v>Two-Year</c:v>
                  </c:pt>
                  <c:pt idx="2">
                    <c:v>Less Than Two-Year</c:v>
                  </c:pt>
                  <c:pt idx="3">
                    <c:v>Four-Year</c:v>
                  </c:pt>
                  <c:pt idx="4">
                    <c:v>Two-Year</c:v>
                  </c:pt>
                  <c:pt idx="5">
                    <c:v>Less Than Two-Year</c:v>
                  </c:pt>
                </c:lvl>
                <c:lvl>
                  <c:pt idx="0">
                    <c:v>Public</c:v>
                  </c:pt>
                  <c:pt idx="3">
                    <c:v>Private Not-For-Profit and For-Profit</c:v>
                  </c:pt>
                </c:lvl>
              </c:multiLvlStrCache>
            </c:multiLvlStrRef>
          </c:cat>
          <c:val>
            <c:numRef>
              <c:f>'Table 82 (83)'!$C$9:$H$9</c:f>
              <c:numCache>
                <c:formatCode>_(* #,##0_);_(* \(#,##0\);_(* "-"??_);_(@_)</c:formatCode>
                <c:ptCount val="6"/>
                <c:pt idx="0">
                  <c:v>17.5</c:v>
                </c:pt>
                <c:pt idx="1">
                  <c:v>18</c:v>
                </c:pt>
                <c:pt idx="2">
                  <c:v>15</c:v>
                </c:pt>
                <c:pt idx="3">
                  <c:v>13</c:v>
                </c:pt>
                <c:pt idx="4">
                  <c:v>14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34-4FE2-8A33-A9B789D43ED7}"/>
            </c:ext>
          </c:extLst>
        </c:ser>
        <c:ser>
          <c:idx val="0"/>
          <c:order val="2"/>
          <c:tx>
            <c:strRef>
              <c:f>'Table 82 (83)'!$A$8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82 (83)'!$C$5:$H$6</c:f>
              <c:multiLvlStrCache>
                <c:ptCount val="6"/>
                <c:lvl>
                  <c:pt idx="0">
                    <c:v>Four-Year</c:v>
                  </c:pt>
                  <c:pt idx="1">
                    <c:v>Two-Year</c:v>
                  </c:pt>
                  <c:pt idx="2">
                    <c:v>Less Than Two-Year</c:v>
                  </c:pt>
                  <c:pt idx="3">
                    <c:v>Four-Year</c:v>
                  </c:pt>
                  <c:pt idx="4">
                    <c:v>Two-Year</c:v>
                  </c:pt>
                  <c:pt idx="5">
                    <c:v>Less Than Two-Year</c:v>
                  </c:pt>
                </c:lvl>
                <c:lvl>
                  <c:pt idx="0">
                    <c:v>Public</c:v>
                  </c:pt>
                  <c:pt idx="3">
                    <c:v>Private Not-For-Profit and For-Profit</c:v>
                  </c:pt>
                </c:lvl>
              </c:multiLvlStrCache>
            </c:multiLvlStrRef>
          </c:cat>
          <c:val>
            <c:numRef>
              <c:f>'Table 82 (83)'!$C$8:$H$8</c:f>
              <c:numCache>
                <c:formatCode>_(* #,##0_);_(* \(#,##0\);_(* "-"??_);_(@_)</c:formatCode>
                <c:ptCount val="6"/>
                <c:pt idx="0">
                  <c:v>17</c:v>
                </c:pt>
                <c:pt idx="1">
                  <c:v>18</c:v>
                </c:pt>
                <c:pt idx="2" formatCode="#,##0_);\(#,##0\)">
                  <c:v>17</c:v>
                </c:pt>
                <c:pt idx="3">
                  <c:v>12</c:v>
                </c:pt>
                <c:pt idx="4">
                  <c:v>13</c:v>
                </c:pt>
                <c:pt idx="5" formatCode="#,##0_);\(#,##0\)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34-4FE2-8A33-A9B789D43E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95772160"/>
        <c:axId val="52733056"/>
      </c:barChart>
      <c:catAx>
        <c:axId val="957721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2733056"/>
        <c:crosses val="autoZero"/>
        <c:auto val="1"/>
        <c:lblAlgn val="ctr"/>
        <c:lblOffset val="100"/>
        <c:noMultiLvlLbl val="0"/>
      </c:catAx>
      <c:valAx>
        <c:axId val="52733056"/>
        <c:scaling>
          <c:orientation val="minMax"/>
        </c:scaling>
        <c:delete val="1"/>
        <c:axPos val="b"/>
        <c:numFmt formatCode="_(* #,##0_);_(* \(#,##0\);_(* &quot;-&quot;??_);_(@_)" sourceLinked="1"/>
        <c:majorTickMark val="out"/>
        <c:minorTickMark val="none"/>
        <c:tickLblPos val="none"/>
        <c:crossAx val="957721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123824</xdr:colOff>
      <xdr:row>4</xdr:row>
      <xdr:rowOff>142874</xdr:rowOff>
    </xdr:from>
    <xdr:to>
      <xdr:col>20</xdr:col>
      <xdr:colOff>285749</xdr:colOff>
      <xdr:row>39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323850</xdr:colOff>
      <xdr:row>0</xdr:row>
      <xdr:rowOff>57150</xdr:rowOff>
    </xdr:from>
    <xdr:to>
      <xdr:col>24</xdr:col>
      <xdr:colOff>104775</xdr:colOff>
      <xdr:row>11</xdr:row>
      <xdr:rowOff>110065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011275" y="57150"/>
          <a:ext cx="1609725" cy="1853140"/>
        </a:xfrm>
        <a:prstGeom prst="wedgeEllipseCallout">
          <a:avLst>
            <a:gd name="adj1" fmla="val -245716"/>
            <a:gd name="adj2" fmla="val 14619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I73"/>
  <sheetViews>
    <sheetView showGridLines="0" tabSelected="1" view="pageBreakPreview" topLeftCell="A17" zoomScale="106" zoomScaleNormal="100" zoomScaleSheetLayoutView="106" workbookViewId="0">
      <selection activeCell="C27" sqref="C27"/>
    </sheetView>
  </sheetViews>
  <sheetFormatPr defaultRowHeight="12.75"/>
  <cols>
    <col min="1" max="1" width="7.140625" style="86" customWidth="1"/>
    <col min="2" max="2" width="14" style="86" customWidth="1"/>
    <col min="3" max="3" width="15.42578125" style="86" customWidth="1"/>
    <col min="4" max="4" width="11.85546875" style="142" customWidth="1"/>
    <col min="5" max="5" width="12.140625" style="86" customWidth="1"/>
    <col min="6" max="6" width="15.42578125" style="86" customWidth="1"/>
    <col min="7" max="7" width="12.42578125" style="86" customWidth="1"/>
    <col min="8" max="8" width="11.7109375" style="142" customWidth="1"/>
    <col min="9" max="16384" width="9.140625" style="86"/>
  </cols>
  <sheetData>
    <row r="1" spans="1:8">
      <c r="A1" s="155" t="s">
        <v>95</v>
      </c>
      <c r="B1" s="81"/>
      <c r="C1" s="82"/>
      <c r="D1" s="82"/>
      <c r="E1" s="83"/>
      <c r="F1" s="83"/>
      <c r="G1" s="84"/>
      <c r="H1" s="85"/>
    </row>
    <row r="2" spans="1:8">
      <c r="A2" s="87" t="s">
        <v>86</v>
      </c>
      <c r="B2" s="88"/>
      <c r="C2" s="88"/>
      <c r="D2" s="88"/>
      <c r="E2" s="89"/>
      <c r="F2" s="89"/>
      <c r="G2" s="89"/>
      <c r="H2" s="88"/>
    </row>
    <row r="3" spans="1:8">
      <c r="A3" s="90"/>
      <c r="B3" s="91"/>
      <c r="C3" s="92"/>
      <c r="D3" s="92"/>
      <c r="E3" s="92"/>
      <c r="F3" s="92"/>
      <c r="G3" s="92"/>
      <c r="H3" s="91"/>
    </row>
    <row r="4" spans="1:8">
      <c r="A4" s="87"/>
      <c r="B4" s="88"/>
      <c r="C4" s="93">
        <v>2015</v>
      </c>
      <c r="D4" s="93"/>
      <c r="E4" s="94"/>
      <c r="F4" s="94"/>
      <c r="G4" s="94"/>
      <c r="H4" s="95"/>
    </row>
    <row r="5" spans="1:8">
      <c r="A5" s="96"/>
      <c r="B5" s="96"/>
      <c r="C5" s="97" t="s">
        <v>56</v>
      </c>
      <c r="D5" s="97"/>
      <c r="E5" s="97"/>
      <c r="F5" s="98" t="s">
        <v>59</v>
      </c>
      <c r="G5" s="97"/>
      <c r="H5" s="99"/>
    </row>
    <row r="6" spans="1:8" ht="25.5">
      <c r="A6" s="100"/>
      <c r="B6" s="100"/>
      <c r="C6" s="101" t="s">
        <v>60</v>
      </c>
      <c r="D6" s="101" t="s">
        <v>61</v>
      </c>
      <c r="E6" s="102" t="s">
        <v>62</v>
      </c>
      <c r="F6" s="103" t="s">
        <v>60</v>
      </c>
      <c r="G6" s="101" t="s">
        <v>61</v>
      </c>
      <c r="H6" s="102" t="s">
        <v>62</v>
      </c>
    </row>
    <row r="7" spans="1:8" ht="16.5" hidden="1" customHeight="1">
      <c r="A7" s="104"/>
      <c r="B7" s="104" t="s">
        <v>57</v>
      </c>
      <c r="C7" s="105">
        <v>1</v>
      </c>
      <c r="D7" s="105">
        <v>4</v>
      </c>
      <c r="E7" s="105">
        <v>7</v>
      </c>
      <c r="F7" s="106">
        <v>20</v>
      </c>
      <c r="G7" s="105">
        <v>50</v>
      </c>
      <c r="H7" s="107">
        <v>80</v>
      </c>
    </row>
    <row r="8" spans="1:8">
      <c r="A8" s="108" t="s">
        <v>63</v>
      </c>
      <c r="B8" s="108"/>
      <c r="C8" s="109">
        <f>Data!H5</f>
        <v>17</v>
      </c>
      <c r="D8" s="109">
        <f>Data!N5</f>
        <v>18</v>
      </c>
      <c r="E8" s="110">
        <f>Data!T5</f>
        <v>17</v>
      </c>
      <c r="F8" s="111">
        <f>Data!Z5</f>
        <v>12</v>
      </c>
      <c r="G8" s="109">
        <f>Data!AF5</f>
        <v>13</v>
      </c>
      <c r="H8" s="112">
        <f>Data!AL5</f>
        <v>15.5</v>
      </c>
    </row>
    <row r="9" spans="1:8">
      <c r="A9" s="113" t="s">
        <v>0</v>
      </c>
      <c r="B9" s="113"/>
      <c r="C9" s="114">
        <f>Data!H6</f>
        <v>17.5</v>
      </c>
      <c r="D9" s="114">
        <f>Data!N6</f>
        <v>18</v>
      </c>
      <c r="E9" s="114">
        <f>Data!T6</f>
        <v>15</v>
      </c>
      <c r="F9" s="115">
        <f>Data!Z6</f>
        <v>13</v>
      </c>
      <c r="G9" s="114">
        <f>Data!AF6</f>
        <v>14</v>
      </c>
      <c r="H9" s="114">
        <f>Data!AL6</f>
        <v>13</v>
      </c>
    </row>
    <row r="10" spans="1:8">
      <c r="A10" s="113" t="s">
        <v>1</v>
      </c>
      <c r="B10" s="113"/>
      <c r="C10" s="116">
        <f>(C9/C$8)*100</f>
        <v>102.94117647058823</v>
      </c>
      <c r="D10" s="116">
        <f t="shared" ref="D10:H10" si="0">(D9/D$8)*100</f>
        <v>100</v>
      </c>
      <c r="E10" s="116">
        <f t="shared" si="0"/>
        <v>88.235294117647058</v>
      </c>
      <c r="F10" s="117">
        <f t="shared" si="0"/>
        <v>108.33333333333333</v>
      </c>
      <c r="G10" s="116">
        <f t="shared" si="0"/>
        <v>107.69230769230769</v>
      </c>
      <c r="H10" s="116">
        <f t="shared" si="0"/>
        <v>83.870967741935488</v>
      </c>
    </row>
    <row r="11" spans="1:8">
      <c r="A11" s="118" t="s">
        <v>2</v>
      </c>
      <c r="B11" s="118"/>
      <c r="C11" s="119">
        <f>Data!H8</f>
        <v>18</v>
      </c>
      <c r="D11" s="119">
        <f>Data!N8</f>
        <v>18</v>
      </c>
      <c r="E11" s="119">
        <f>Data!T8</f>
        <v>15</v>
      </c>
      <c r="F11" s="120">
        <f>Data!Z8</f>
        <v>14</v>
      </c>
      <c r="G11" s="119">
        <f>Data!AF8</f>
        <v>13.5</v>
      </c>
      <c r="H11" s="119">
        <f>Data!AL8</f>
        <v>17</v>
      </c>
    </row>
    <row r="12" spans="1:8">
      <c r="A12" s="118" t="s">
        <v>3</v>
      </c>
      <c r="B12" s="118"/>
      <c r="C12" s="119">
        <f>Data!H9</f>
        <v>17</v>
      </c>
      <c r="D12" s="119">
        <f>Data!N9</f>
        <v>16.5</v>
      </c>
      <c r="E12" s="119" t="str">
        <f>Data!T9</f>
        <v>NA</v>
      </c>
      <c r="F12" s="120">
        <f>Data!Z9</f>
        <v>13.5</v>
      </c>
      <c r="G12" s="119">
        <f>Data!AF9</f>
        <v>17.5</v>
      </c>
      <c r="H12" s="119" t="str">
        <f>Data!AL9</f>
        <v>NA</v>
      </c>
    </row>
    <row r="13" spans="1:8">
      <c r="A13" s="118" t="s">
        <v>4</v>
      </c>
      <c r="B13" s="118"/>
      <c r="C13" s="119">
        <f>Data!H10</f>
        <v>15.5</v>
      </c>
      <c r="D13" s="119">
        <f>Data!N10</f>
        <v>12</v>
      </c>
      <c r="E13" s="119" t="str">
        <f>Data!T10</f>
        <v>NA</v>
      </c>
      <c r="F13" s="120">
        <f>Data!Z10</f>
        <v>14</v>
      </c>
      <c r="G13" s="119" t="str">
        <f>Data!AF10</f>
        <v>NA</v>
      </c>
      <c r="H13" s="119" t="str">
        <f>Data!AL10</f>
        <v>NA</v>
      </c>
    </row>
    <row r="14" spans="1:8">
      <c r="A14" s="118" t="s">
        <v>5</v>
      </c>
      <c r="B14" s="118"/>
      <c r="C14" s="119">
        <f>Data!H11</f>
        <v>22</v>
      </c>
      <c r="D14" s="119">
        <f>Data!N11</f>
        <v>22</v>
      </c>
      <c r="E14" s="119" t="str">
        <f>Data!T11</f>
        <v>NA</v>
      </c>
      <c r="F14" s="120">
        <f>Data!Z11</f>
        <v>15</v>
      </c>
      <c r="G14" s="119">
        <f>Data!AF11</f>
        <v>15</v>
      </c>
      <c r="H14" s="119">
        <f>Data!AL11</f>
        <v>27</v>
      </c>
    </row>
    <row r="15" spans="1:8">
      <c r="A15" s="121" t="s">
        <v>6</v>
      </c>
      <c r="B15" s="121"/>
      <c r="C15" s="114">
        <f>Data!H12</f>
        <v>18.5</v>
      </c>
      <c r="D15" s="114">
        <f>Data!N12</f>
        <v>19.5</v>
      </c>
      <c r="E15" s="114">
        <f>Data!T12</f>
        <v>15</v>
      </c>
      <c r="F15" s="115">
        <f>Data!Z12</f>
        <v>12</v>
      </c>
      <c r="G15" s="114">
        <f>Data!AF12</f>
        <v>15</v>
      </c>
      <c r="H15" s="114">
        <f>Data!AL12</f>
        <v>25</v>
      </c>
    </row>
    <row r="16" spans="1:8">
      <c r="A16" s="121" t="s">
        <v>7</v>
      </c>
      <c r="B16" s="121"/>
      <c r="C16" s="114">
        <f>Data!H13</f>
        <v>16.5</v>
      </c>
      <c r="D16" s="114">
        <f>Data!N13</f>
        <v>18.5</v>
      </c>
      <c r="E16" s="114">
        <f>Data!T13</f>
        <v>16.5</v>
      </c>
      <c r="F16" s="115">
        <f>Data!Z13</f>
        <v>13</v>
      </c>
      <c r="G16" s="114">
        <f>Data!AF13</f>
        <v>10.5</v>
      </c>
      <c r="H16" s="114">
        <f>Data!AL13</f>
        <v>7</v>
      </c>
    </row>
    <row r="17" spans="1:8">
      <c r="A17" s="121" t="s">
        <v>8</v>
      </c>
      <c r="B17" s="121"/>
      <c r="C17" s="114">
        <f>Data!H14</f>
        <v>20</v>
      </c>
      <c r="D17" s="114">
        <f>Data!N14</f>
        <v>22</v>
      </c>
      <c r="E17" s="114">
        <f>Data!T14</f>
        <v>20</v>
      </c>
      <c r="F17" s="115">
        <f>Data!Z14</f>
        <v>10</v>
      </c>
      <c r="G17" s="114">
        <f>Data!AF14</f>
        <v>17.5</v>
      </c>
      <c r="H17" s="114" t="str">
        <f>Data!AL14</f>
        <v>NA</v>
      </c>
    </row>
    <row r="18" spans="1:8">
      <c r="A18" s="121" t="s">
        <v>9</v>
      </c>
      <c r="B18" s="121"/>
      <c r="C18" s="114">
        <f>Data!H15</f>
        <v>16</v>
      </c>
      <c r="D18" s="114">
        <f>Data!N15</f>
        <v>17</v>
      </c>
      <c r="E18" s="114" t="str">
        <f>Data!T15</f>
        <v>NA</v>
      </c>
      <c r="F18" s="115">
        <f>Data!Z15</f>
        <v>11</v>
      </c>
      <c r="G18" s="114">
        <f>Data!AF15</f>
        <v>21</v>
      </c>
      <c r="H18" s="114">
        <f>Data!AL15</f>
        <v>24</v>
      </c>
    </row>
    <row r="19" spans="1:8">
      <c r="A19" s="122" t="s">
        <v>10</v>
      </c>
      <c r="B19" s="122"/>
      <c r="C19" s="119">
        <f>Data!H16</f>
        <v>17</v>
      </c>
      <c r="D19" s="119">
        <f>Data!N16</f>
        <v>21</v>
      </c>
      <c r="E19" s="119" t="str">
        <f>Data!T16</f>
        <v>NA</v>
      </c>
      <c r="F19" s="120">
        <f>Data!Z16</f>
        <v>11</v>
      </c>
      <c r="G19" s="119">
        <f>Data!AF16</f>
        <v>15</v>
      </c>
      <c r="H19" s="119">
        <f>Data!AL16</f>
        <v>10.5</v>
      </c>
    </row>
    <row r="20" spans="1:8">
      <c r="A20" s="122" t="s">
        <v>11</v>
      </c>
      <c r="B20" s="122"/>
      <c r="C20" s="119">
        <f>Data!H17</f>
        <v>16</v>
      </c>
      <c r="D20" s="119">
        <f>Data!N17</f>
        <v>14</v>
      </c>
      <c r="E20" s="119" t="str">
        <f>Data!T17</f>
        <v>NA</v>
      </c>
      <c r="F20" s="120">
        <f>Data!Z17</f>
        <v>12</v>
      </c>
      <c r="G20" s="119">
        <f>Data!AF17</f>
        <v>13.5</v>
      </c>
      <c r="H20" s="119">
        <f>Data!AL17</f>
        <v>16</v>
      </c>
    </row>
    <row r="21" spans="1:8">
      <c r="A21" s="122" t="s">
        <v>12</v>
      </c>
      <c r="B21" s="122"/>
      <c r="C21" s="119">
        <f>Data!H18</f>
        <v>18</v>
      </c>
      <c r="D21" s="119">
        <f>Data!N18</f>
        <v>18.5</v>
      </c>
      <c r="E21" s="119" t="str">
        <f>Data!T18</f>
        <v>NA</v>
      </c>
      <c r="F21" s="120">
        <f>Data!Z18</f>
        <v>13</v>
      </c>
      <c r="G21" s="119">
        <f>Data!AF18</f>
        <v>12</v>
      </c>
      <c r="H21" s="119">
        <f>Data!AL18</f>
        <v>13</v>
      </c>
    </row>
    <row r="22" spans="1:8">
      <c r="A22" s="122" t="s">
        <v>13</v>
      </c>
      <c r="B22" s="122"/>
      <c r="C22" s="119">
        <f>Data!H19</f>
        <v>16</v>
      </c>
      <c r="D22" s="119">
        <f>Data!N19</f>
        <v>17</v>
      </c>
      <c r="E22" s="119" t="str">
        <f>Data!T19</f>
        <v>NA</v>
      </c>
      <c r="F22" s="120">
        <f>Data!Z19</f>
        <v>14</v>
      </c>
      <c r="G22" s="119">
        <f>Data!AF19</f>
        <v>14</v>
      </c>
      <c r="H22" s="119">
        <f>Data!AL19</f>
        <v>7.5</v>
      </c>
    </row>
    <row r="23" spans="1:8">
      <c r="A23" s="121" t="s">
        <v>14</v>
      </c>
      <c r="B23" s="121"/>
      <c r="C23" s="114">
        <f>Data!H20</f>
        <v>17</v>
      </c>
      <c r="D23" s="114">
        <f>Data!N20</f>
        <v>20</v>
      </c>
      <c r="E23" s="114" t="str">
        <f>Data!T20</f>
        <v>NA</v>
      </c>
      <c r="F23" s="115">
        <f>Data!Z20</f>
        <v>13</v>
      </c>
      <c r="G23" s="114">
        <f>Data!AF20</f>
        <v>12.5</v>
      </c>
      <c r="H23" s="114">
        <f>Data!AL20</f>
        <v>10</v>
      </c>
    </row>
    <row r="24" spans="1:8">
      <c r="A24" s="121" t="s">
        <v>15</v>
      </c>
      <c r="B24" s="121"/>
      <c r="C24" s="114">
        <f>Data!H21</f>
        <v>19</v>
      </c>
      <c r="D24" s="114">
        <f>Data!N21</f>
        <v>19</v>
      </c>
      <c r="E24" s="114">
        <f>Data!T21</f>
        <v>12</v>
      </c>
      <c r="F24" s="115">
        <f>Data!Z21</f>
        <v>13</v>
      </c>
      <c r="G24" s="114">
        <f>Data!AF21</f>
        <v>19</v>
      </c>
      <c r="H24" s="114">
        <f>Data!AL21</f>
        <v>16</v>
      </c>
    </row>
    <row r="25" spans="1:8">
      <c r="A25" s="121" t="s">
        <v>16</v>
      </c>
      <c r="B25" s="121"/>
      <c r="C25" s="114">
        <f>Data!H22</f>
        <v>15.5</v>
      </c>
      <c r="D25" s="114">
        <f>Data!N22</f>
        <v>22</v>
      </c>
      <c r="E25" s="114" t="str">
        <f>Data!T22</f>
        <v>NA</v>
      </c>
      <c r="F25" s="115">
        <f>Data!Z22</f>
        <v>12</v>
      </c>
      <c r="G25" s="114">
        <f>Data!AF22</f>
        <v>12.5</v>
      </c>
      <c r="H25" s="114">
        <f>Data!AL22</f>
        <v>14.5</v>
      </c>
    </row>
    <row r="26" spans="1:8">
      <c r="A26" s="123" t="s">
        <v>17</v>
      </c>
      <c r="B26" s="123"/>
      <c r="C26" s="109">
        <f>Data!H23</f>
        <v>15.5</v>
      </c>
      <c r="D26" s="109">
        <f>Data!N23</f>
        <v>15.5</v>
      </c>
      <c r="E26" s="109">
        <f>Data!T23</f>
        <v>21</v>
      </c>
      <c r="F26" s="124">
        <f>Data!Z23</f>
        <v>13</v>
      </c>
      <c r="G26" s="109">
        <f>Data!AF23</f>
        <v>20.5</v>
      </c>
      <c r="H26" s="109" t="str">
        <f>Data!AL23</f>
        <v>NA</v>
      </c>
    </row>
    <row r="27" spans="1:8">
      <c r="A27" s="113" t="s">
        <v>18</v>
      </c>
      <c r="B27" s="113"/>
      <c r="C27" s="114">
        <f>Data!H24</f>
        <v>18.5</v>
      </c>
      <c r="D27" s="114">
        <f>Data!N24</f>
        <v>21</v>
      </c>
      <c r="E27" s="114">
        <f>Data!T24</f>
        <v>20</v>
      </c>
      <c r="F27" s="115">
        <f>Data!Z24</f>
        <v>11</v>
      </c>
      <c r="G27" s="114">
        <f>Data!AF24</f>
        <v>15</v>
      </c>
      <c r="H27" s="114">
        <f>Data!AL24</f>
        <v>16</v>
      </c>
    </row>
    <row r="28" spans="1:8">
      <c r="A28" s="113" t="s">
        <v>1</v>
      </c>
      <c r="B28" s="113"/>
      <c r="C28" s="116">
        <f>(C27/C$8)*100</f>
        <v>108.8235294117647</v>
      </c>
      <c r="D28" s="116">
        <f t="shared" ref="D28" si="1">(D27/D$8)*100</f>
        <v>116.66666666666667</v>
      </c>
      <c r="E28" s="116">
        <f t="shared" ref="E28" si="2">(E27/E$8)*100</f>
        <v>117.64705882352942</v>
      </c>
      <c r="F28" s="117">
        <f t="shared" ref="F28" si="3">(F27/F$8)*100</f>
        <v>91.666666666666657</v>
      </c>
      <c r="G28" s="116">
        <f t="shared" ref="G28" si="4">(G27/G$8)*100</f>
        <v>115.38461538461537</v>
      </c>
      <c r="H28" s="116">
        <f>(H27/H$8)*100</f>
        <v>103.2258064516129</v>
      </c>
    </row>
    <row r="29" spans="1:8">
      <c r="A29" s="125" t="s">
        <v>19</v>
      </c>
      <c r="B29" s="126"/>
      <c r="C29" s="119">
        <f>Data!H26</f>
        <v>12</v>
      </c>
      <c r="D29" s="119" t="str">
        <f>Data!N26</f>
        <v>NA</v>
      </c>
      <c r="E29" s="119">
        <f>Data!T26</f>
        <v>4</v>
      </c>
      <c r="F29" s="120">
        <f>Data!Z26</f>
        <v>8</v>
      </c>
      <c r="G29" s="119">
        <f>Data!AF26</f>
        <v>16</v>
      </c>
      <c r="H29" s="119">
        <f>Data!AL26</f>
        <v>20</v>
      </c>
    </row>
    <row r="30" spans="1:8">
      <c r="A30" s="118" t="s">
        <v>20</v>
      </c>
      <c r="B30" s="118"/>
      <c r="C30" s="119">
        <f>Data!H27</f>
        <v>19.5</v>
      </c>
      <c r="D30" s="119">
        <f>Data!N27</f>
        <v>17</v>
      </c>
      <c r="E30" s="119">
        <f>Data!T27</f>
        <v>20</v>
      </c>
      <c r="F30" s="120">
        <f>Data!Z27</f>
        <v>15</v>
      </c>
      <c r="G30" s="119">
        <f>Data!AF27</f>
        <v>17</v>
      </c>
      <c r="H30" s="119">
        <f>Data!AL27</f>
        <v>34</v>
      </c>
    </row>
    <row r="31" spans="1:8">
      <c r="A31" s="118" t="s">
        <v>21</v>
      </c>
      <c r="B31" s="118"/>
      <c r="C31" s="119">
        <f>Data!H28</f>
        <v>24</v>
      </c>
      <c r="D31" s="119">
        <f>Data!N28</f>
        <v>27</v>
      </c>
      <c r="E31" s="119">
        <f>Data!T28</f>
        <v>27</v>
      </c>
      <c r="F31" s="120">
        <f>Data!Z28</f>
        <v>11.5</v>
      </c>
      <c r="G31" s="119">
        <f>Data!AF28</f>
        <v>20</v>
      </c>
      <c r="H31" s="119">
        <f>Data!AL28</f>
        <v>15</v>
      </c>
    </row>
    <row r="32" spans="1:8">
      <c r="A32" s="118" t="s">
        <v>22</v>
      </c>
      <c r="B32" s="118"/>
      <c r="C32" s="119">
        <f>Data!H29</f>
        <v>17</v>
      </c>
      <c r="D32" s="119">
        <f>Data!N29</f>
        <v>21</v>
      </c>
      <c r="E32" s="119">
        <f>Data!T29</f>
        <v>17.5</v>
      </c>
      <c r="F32" s="120">
        <f>Data!Z29</f>
        <v>11</v>
      </c>
      <c r="G32" s="119">
        <f>Data!AF29</f>
        <v>11</v>
      </c>
      <c r="H32" s="119">
        <f>Data!AL29</f>
        <v>20</v>
      </c>
    </row>
    <row r="33" spans="1:8">
      <c r="A33" s="121" t="s">
        <v>23</v>
      </c>
      <c r="B33" s="121"/>
      <c r="C33" s="114">
        <f>Data!H30</f>
        <v>13</v>
      </c>
      <c r="D33" s="114">
        <f>Data!N30</f>
        <v>15.5</v>
      </c>
      <c r="E33" s="114" t="str">
        <f>Data!T30</f>
        <v>NA</v>
      </c>
      <c r="F33" s="115">
        <f>Data!Z30</f>
        <v>14</v>
      </c>
      <c r="G33" s="114">
        <f>Data!AF30</f>
        <v>21</v>
      </c>
      <c r="H33" s="114" t="str">
        <f>Data!AL30</f>
        <v>NA</v>
      </c>
    </row>
    <row r="34" spans="1:8">
      <c r="A34" s="121" t="s">
        <v>24</v>
      </c>
      <c r="B34" s="121"/>
      <c r="C34" s="114">
        <f>Data!H31</f>
        <v>15.5</v>
      </c>
      <c r="D34" s="114">
        <f>Data!N31</f>
        <v>19</v>
      </c>
      <c r="E34" s="114">
        <f>Data!T31</f>
        <v>8</v>
      </c>
      <c r="F34" s="115">
        <f>Data!Z31</f>
        <v>15</v>
      </c>
      <c r="G34" s="114">
        <f>Data!AF31</f>
        <v>7</v>
      </c>
      <c r="H34" s="114" t="str">
        <f>Data!AL31</f>
        <v>NA</v>
      </c>
    </row>
    <row r="35" spans="1:8">
      <c r="A35" s="121" t="s">
        <v>25</v>
      </c>
      <c r="B35" s="121"/>
      <c r="C35" s="114">
        <f>Data!H32</f>
        <v>16</v>
      </c>
      <c r="D35" s="114">
        <f>Data!N32</f>
        <v>13</v>
      </c>
      <c r="E35" s="114" t="str">
        <f>Data!T32</f>
        <v>NA</v>
      </c>
      <c r="F35" s="115">
        <f>Data!Z32</f>
        <v>13</v>
      </c>
      <c r="G35" s="114">
        <f>Data!AF32</f>
        <v>11</v>
      </c>
      <c r="H35" s="114" t="str">
        <f>Data!AL32</f>
        <v>NA</v>
      </c>
    </row>
    <row r="36" spans="1:8">
      <c r="A36" s="121" t="s">
        <v>26</v>
      </c>
      <c r="B36" s="121"/>
      <c r="C36" s="114">
        <f>Data!H33</f>
        <v>22</v>
      </c>
      <c r="D36" s="114">
        <f>Data!N33</f>
        <v>20</v>
      </c>
      <c r="E36" s="114" t="str">
        <f>Data!T33</f>
        <v>NA</v>
      </c>
      <c r="F36" s="115">
        <f>Data!Z33</f>
        <v>12.5</v>
      </c>
      <c r="G36" s="114">
        <f>Data!AF33</f>
        <v>23</v>
      </c>
      <c r="H36" s="114" t="str">
        <f>Data!AL33</f>
        <v>NA</v>
      </c>
    </row>
    <row r="37" spans="1:8">
      <c r="A37" s="122" t="s">
        <v>27</v>
      </c>
      <c r="B37" s="122"/>
      <c r="C37" s="119">
        <f>Data!H34</f>
        <v>16</v>
      </c>
      <c r="D37" s="119">
        <f>Data!N34</f>
        <v>16</v>
      </c>
      <c r="E37" s="119">
        <f>Data!T34</f>
        <v>15</v>
      </c>
      <c r="F37" s="120">
        <f>Data!Z34</f>
        <v>13.5</v>
      </c>
      <c r="G37" s="119">
        <f>Data!AF34</f>
        <v>14</v>
      </c>
      <c r="H37" s="119" t="str">
        <f>Data!AL34</f>
        <v>NA</v>
      </c>
    </row>
    <row r="38" spans="1:8">
      <c r="A38" s="122" t="s">
        <v>28</v>
      </c>
      <c r="B38" s="122"/>
      <c r="C38" s="119">
        <f>Data!H35</f>
        <v>19</v>
      </c>
      <c r="D38" s="119">
        <f>Data!N35</f>
        <v>17</v>
      </c>
      <c r="E38" s="119">
        <f>Data!T35</f>
        <v>14</v>
      </c>
      <c r="F38" s="120">
        <f>Data!Z35</f>
        <v>12</v>
      </c>
      <c r="G38" s="119">
        <f>Data!AF35</f>
        <v>12</v>
      </c>
      <c r="H38" s="119">
        <f>Data!AL35</f>
        <v>13.5</v>
      </c>
    </row>
    <row r="39" spans="1:8">
      <c r="A39" s="122" t="s">
        <v>29</v>
      </c>
      <c r="B39" s="122"/>
      <c r="C39" s="119">
        <f>Data!H36</f>
        <v>21</v>
      </c>
      <c r="D39" s="119">
        <f>Data!N36</f>
        <v>19</v>
      </c>
      <c r="E39" s="119" t="str">
        <f>Data!T36</f>
        <v>NA</v>
      </c>
      <c r="F39" s="120">
        <f>Data!Z36</f>
        <v>10</v>
      </c>
      <c r="G39" s="119">
        <f>Data!AF36</f>
        <v>12</v>
      </c>
      <c r="H39" s="119" t="str">
        <f>Data!AL36</f>
        <v>NA</v>
      </c>
    </row>
    <row r="40" spans="1:8">
      <c r="A40" s="122" t="s">
        <v>30</v>
      </c>
      <c r="B40" s="122"/>
      <c r="C40" s="119">
        <f>Data!H37</f>
        <v>20</v>
      </c>
      <c r="D40" s="119">
        <f>Data!N37</f>
        <v>16</v>
      </c>
      <c r="E40" s="119">
        <f>Data!T37</f>
        <v>15.5</v>
      </c>
      <c r="F40" s="120">
        <f>Data!Z37</f>
        <v>11</v>
      </c>
      <c r="G40" s="119">
        <f>Data!AF37</f>
        <v>20</v>
      </c>
      <c r="H40" s="119">
        <f>Data!AL37</f>
        <v>21</v>
      </c>
    </row>
    <row r="41" spans="1:8">
      <c r="A41" s="122" t="s">
        <v>31</v>
      </c>
      <c r="B41" s="122"/>
      <c r="C41" s="119">
        <f>Data!H38</f>
        <v>14</v>
      </c>
      <c r="D41" s="119">
        <f>Data!N38</f>
        <v>13</v>
      </c>
      <c r="E41" s="119" t="str">
        <f>Data!T38</f>
        <v>NA</v>
      </c>
      <c r="F41" s="120" t="str">
        <f>Data!Z38</f>
        <v>NA</v>
      </c>
      <c r="G41" s="119" t="str">
        <f>Data!AF38</f>
        <v>NA</v>
      </c>
      <c r="H41" s="119" t="str">
        <f>Data!AL38</f>
        <v>NA</v>
      </c>
    </row>
    <row r="42" spans="1:8">
      <c r="A42" s="127" t="s">
        <v>32</v>
      </c>
      <c r="B42" s="127"/>
      <c r="C42" s="128">
        <f>Data!H39</f>
        <v>18</v>
      </c>
      <c r="D42" s="128">
        <f>Data!N39</f>
        <v>18</v>
      </c>
      <c r="E42" s="128">
        <f>Data!T39</f>
        <v>17</v>
      </c>
      <c r="F42" s="129">
        <f>Data!Z39</f>
        <v>12</v>
      </c>
      <c r="G42" s="128">
        <f>Data!AF39</f>
        <v>11</v>
      </c>
      <c r="H42" s="128">
        <f>Data!AL39</f>
        <v>17</v>
      </c>
    </row>
    <row r="43" spans="1:8">
      <c r="A43" s="113" t="s">
        <v>1</v>
      </c>
      <c r="B43" s="113"/>
      <c r="C43" s="116">
        <f>(C42/C$8)*100</f>
        <v>105.88235294117648</v>
      </c>
      <c r="D43" s="116">
        <f t="shared" ref="D43" si="5">(D42/D$8)*100</f>
        <v>100</v>
      </c>
      <c r="E43" s="116">
        <f t="shared" ref="E43" si="6">(E42/E$8)*100</f>
        <v>100</v>
      </c>
      <c r="F43" s="117">
        <f t="shared" ref="F43" si="7">(F42/F$8)*100</f>
        <v>100</v>
      </c>
      <c r="G43" s="116">
        <f t="shared" ref="G43" si="8">(G42/G$8)*100</f>
        <v>84.615384615384613</v>
      </c>
      <c r="H43" s="116">
        <f t="shared" ref="H43" si="9">(H42/H$8)*100</f>
        <v>109.6774193548387</v>
      </c>
    </row>
    <row r="44" spans="1:8">
      <c r="A44" s="118" t="s">
        <v>33</v>
      </c>
      <c r="B44" s="118"/>
      <c r="C44" s="119">
        <f>Data!H41</f>
        <v>15</v>
      </c>
      <c r="D44" s="119">
        <f>Data!N41</f>
        <v>18</v>
      </c>
      <c r="E44" s="119">
        <f>Data!T41</f>
        <v>19.5</v>
      </c>
      <c r="F44" s="120">
        <f>Data!Z41</f>
        <v>12</v>
      </c>
      <c r="G44" s="119">
        <f>Data!AF41</f>
        <v>16</v>
      </c>
      <c r="H44" s="119">
        <f>Data!AL41</f>
        <v>15</v>
      </c>
    </row>
    <row r="45" spans="1:8">
      <c r="A45" s="118" t="s">
        <v>34</v>
      </c>
      <c r="B45" s="118"/>
      <c r="C45" s="119">
        <f>Data!H42</f>
        <v>15.5</v>
      </c>
      <c r="D45" s="119">
        <f>Data!N42</f>
        <v>17</v>
      </c>
      <c r="E45" s="119" t="str">
        <f>Data!T42</f>
        <v>NA</v>
      </c>
      <c r="F45" s="120">
        <f>Data!Z42</f>
        <v>12</v>
      </c>
      <c r="G45" s="119">
        <f>Data!AF42</f>
        <v>10</v>
      </c>
      <c r="H45" s="119" t="str">
        <f>Data!AL42</f>
        <v>NA</v>
      </c>
    </row>
    <row r="46" spans="1:8">
      <c r="A46" s="118" t="s">
        <v>35</v>
      </c>
      <c r="B46" s="118"/>
      <c r="C46" s="119">
        <f>Data!H43</f>
        <v>17</v>
      </c>
      <c r="D46" s="119">
        <f>Data!N43</f>
        <v>17</v>
      </c>
      <c r="E46" s="119">
        <f>Data!T43</f>
        <v>15</v>
      </c>
      <c r="F46" s="120">
        <f>Data!Z43</f>
        <v>13</v>
      </c>
      <c r="G46" s="119">
        <f>Data!AF43</f>
        <v>21</v>
      </c>
      <c r="H46" s="119">
        <f>Data!AL43</f>
        <v>15</v>
      </c>
    </row>
    <row r="47" spans="1:8">
      <c r="A47" s="118" t="s">
        <v>36</v>
      </c>
      <c r="B47" s="118"/>
      <c r="C47" s="119">
        <f>Data!H44</f>
        <v>18</v>
      </c>
      <c r="D47" s="119">
        <f>Data!N44</f>
        <v>15.5</v>
      </c>
      <c r="E47" s="119">
        <f>Data!T44</f>
        <v>14</v>
      </c>
      <c r="F47" s="120">
        <f>Data!Z44</f>
        <v>12</v>
      </c>
      <c r="G47" s="119">
        <f>Data!AF44</f>
        <v>9</v>
      </c>
      <c r="H47" s="119">
        <f>Data!AL44</f>
        <v>13.5</v>
      </c>
    </row>
    <row r="48" spans="1:8">
      <c r="A48" s="121" t="s">
        <v>37</v>
      </c>
      <c r="B48" s="121"/>
      <c r="C48" s="114">
        <f>Data!H45</f>
        <v>17</v>
      </c>
      <c r="D48" s="114">
        <f>Data!N45</f>
        <v>16.5</v>
      </c>
      <c r="E48" s="114">
        <f>Data!T45</f>
        <v>18</v>
      </c>
      <c r="F48" s="115">
        <f>Data!Z45</f>
        <v>12</v>
      </c>
      <c r="G48" s="114">
        <f>Data!AF45</f>
        <v>15</v>
      </c>
      <c r="H48" s="114" t="str">
        <f>Data!AL45</f>
        <v>NA</v>
      </c>
    </row>
    <row r="49" spans="1:8">
      <c r="A49" s="121" t="s">
        <v>38</v>
      </c>
      <c r="B49" s="121"/>
      <c r="C49" s="114">
        <f>Data!H46</f>
        <v>18</v>
      </c>
      <c r="D49" s="114">
        <f>Data!N46</f>
        <v>23</v>
      </c>
      <c r="E49" s="114">
        <f>Data!T46</f>
        <v>21</v>
      </c>
      <c r="F49" s="115">
        <f>Data!Z46</f>
        <v>12</v>
      </c>
      <c r="G49" s="114">
        <f>Data!AF46</f>
        <v>9.5</v>
      </c>
      <c r="H49" s="114" t="str">
        <f>Data!AL46</f>
        <v>NA</v>
      </c>
    </row>
    <row r="50" spans="1:8">
      <c r="A50" s="121" t="s">
        <v>39</v>
      </c>
      <c r="B50" s="121"/>
      <c r="C50" s="114">
        <f>Data!H47</f>
        <v>18</v>
      </c>
      <c r="D50" s="114">
        <f>Data!N47</f>
        <v>18.5</v>
      </c>
      <c r="E50" s="114" t="str">
        <f>Data!T47</f>
        <v>NA</v>
      </c>
      <c r="F50" s="115">
        <f>Data!Z47</f>
        <v>13</v>
      </c>
      <c r="G50" s="114">
        <f>Data!AF47</f>
        <v>13</v>
      </c>
      <c r="H50" s="114">
        <f>Data!AL47</f>
        <v>21.5</v>
      </c>
    </row>
    <row r="51" spans="1:8">
      <c r="A51" s="121" t="s">
        <v>40</v>
      </c>
      <c r="B51" s="121"/>
      <c r="C51" s="114">
        <f>Data!H48</f>
        <v>19</v>
      </c>
      <c r="D51" s="114">
        <f>Data!N48</f>
        <v>13</v>
      </c>
      <c r="E51" s="114">
        <f>Data!T48</f>
        <v>14</v>
      </c>
      <c r="F51" s="115">
        <f>Data!Z48</f>
        <v>12.5</v>
      </c>
      <c r="G51" s="114">
        <f>Data!AF48</f>
        <v>14</v>
      </c>
      <c r="H51" s="114">
        <f>Data!AL48</f>
        <v>18</v>
      </c>
    </row>
    <row r="52" spans="1:8">
      <c r="A52" s="118" t="s">
        <v>41</v>
      </c>
      <c r="B52" s="118"/>
      <c r="C52" s="119">
        <f>Data!H49</f>
        <v>13.5</v>
      </c>
      <c r="D52" s="119">
        <f>Data!N49</f>
        <v>10.5</v>
      </c>
      <c r="E52" s="119" t="str">
        <f>Data!T49</f>
        <v>NA</v>
      </c>
      <c r="F52" s="120">
        <f>Data!Z49</f>
        <v>13</v>
      </c>
      <c r="G52" s="119">
        <f>Data!AF49</f>
        <v>11</v>
      </c>
      <c r="H52" s="119" t="str">
        <f>Data!AL49</f>
        <v>NA</v>
      </c>
    </row>
    <row r="53" spans="1:8">
      <c r="A53" s="118" t="s">
        <v>42</v>
      </c>
      <c r="B53" s="118"/>
      <c r="C53" s="119">
        <f>Data!H50</f>
        <v>18</v>
      </c>
      <c r="D53" s="119">
        <f>Data!N50</f>
        <v>18</v>
      </c>
      <c r="E53" s="119">
        <f>Data!T50</f>
        <v>20</v>
      </c>
      <c r="F53" s="120">
        <f>Data!Z50</f>
        <v>12</v>
      </c>
      <c r="G53" s="119">
        <f>Data!AF50</f>
        <v>10.5</v>
      </c>
      <c r="H53" s="119">
        <f>Data!AL50</f>
        <v>15</v>
      </c>
    </row>
    <row r="54" spans="1:8">
      <c r="A54" s="118" t="s">
        <v>43</v>
      </c>
      <c r="B54" s="118"/>
      <c r="C54" s="119">
        <f>Data!H51</f>
        <v>18</v>
      </c>
      <c r="D54" s="119">
        <f>Data!N51</f>
        <v>12.5</v>
      </c>
      <c r="E54" s="119" t="str">
        <f>Data!T51</f>
        <v>NA</v>
      </c>
      <c r="F54" s="120">
        <f>Data!Z51</f>
        <v>10.5</v>
      </c>
      <c r="G54" s="119">
        <f>Data!AF51</f>
        <v>10</v>
      </c>
      <c r="H54" s="119" t="str">
        <f>Data!AL51</f>
        <v>NA</v>
      </c>
    </row>
    <row r="55" spans="1:8">
      <c r="A55" s="122" t="s">
        <v>44</v>
      </c>
      <c r="B55" s="122"/>
      <c r="C55" s="119">
        <f>Data!H52</f>
        <v>21</v>
      </c>
      <c r="D55" s="119">
        <f>Data!N52</f>
        <v>17</v>
      </c>
      <c r="E55" s="119">
        <f>Data!T52</f>
        <v>12</v>
      </c>
      <c r="F55" s="120">
        <f>Data!Z52</f>
        <v>11</v>
      </c>
      <c r="G55" s="119">
        <f>Data!AF52</f>
        <v>10</v>
      </c>
      <c r="H55" s="119" t="str">
        <f>Data!AL52</f>
        <v>NA</v>
      </c>
    </row>
    <row r="56" spans="1:8">
      <c r="A56" s="130" t="s">
        <v>45</v>
      </c>
      <c r="B56" s="127"/>
      <c r="C56" s="128">
        <f>Data!H53</f>
        <v>16</v>
      </c>
      <c r="D56" s="128">
        <f>Data!N53</f>
        <v>18</v>
      </c>
      <c r="E56" s="128">
        <f>Data!T53</f>
        <v>13</v>
      </c>
      <c r="F56" s="129">
        <f>Data!Z53</f>
        <v>12</v>
      </c>
      <c r="G56" s="128">
        <f>Data!AF53</f>
        <v>13.5</v>
      </c>
      <c r="H56" s="128">
        <f>Data!AL53</f>
        <v>13</v>
      </c>
    </row>
    <row r="57" spans="1:8">
      <c r="A57" s="113" t="s">
        <v>1</v>
      </c>
      <c r="B57" s="113"/>
      <c r="C57" s="116">
        <f>(C56/C$8)*100</f>
        <v>94.117647058823522</v>
      </c>
      <c r="D57" s="116">
        <f t="shared" ref="D57:E57" si="10">(D56/D$8)*100</f>
        <v>100</v>
      </c>
      <c r="E57" s="116">
        <f t="shared" si="10"/>
        <v>76.470588235294116</v>
      </c>
      <c r="F57" s="117">
        <f t="shared" ref="F57" si="11">(F56/F$8)*100</f>
        <v>100</v>
      </c>
      <c r="G57" s="116">
        <f t="shared" ref="G57" si="12">(G56/G$8)*100</f>
        <v>103.84615384615385</v>
      </c>
      <c r="H57" s="116">
        <f t="shared" ref="H57" si="13">(H56/H$8)*100</f>
        <v>83.870967741935488</v>
      </c>
    </row>
    <row r="58" spans="1:8">
      <c r="A58" s="118" t="s">
        <v>46</v>
      </c>
      <c r="B58" s="118"/>
      <c r="C58" s="131">
        <f>Data!H55</f>
        <v>15</v>
      </c>
      <c r="D58" s="131">
        <f>Data!N55</f>
        <v>18</v>
      </c>
      <c r="E58" s="131">
        <f>Data!T55</f>
        <v>15</v>
      </c>
      <c r="F58" s="132">
        <f>Data!Z55</f>
        <v>12</v>
      </c>
      <c r="G58" s="131">
        <f>Data!AF55</f>
        <v>11.5</v>
      </c>
      <c r="H58" s="131" t="str">
        <f>Data!AL55</f>
        <v>NA</v>
      </c>
    </row>
    <row r="59" spans="1:8">
      <c r="A59" s="118" t="s">
        <v>47</v>
      </c>
      <c r="B59" s="118"/>
      <c r="C59" s="131">
        <f>Data!H56</f>
        <v>15</v>
      </c>
      <c r="D59" s="131">
        <f>Data!N56</f>
        <v>14</v>
      </c>
      <c r="E59" s="131">
        <f>Data!T56</f>
        <v>11</v>
      </c>
      <c r="F59" s="132">
        <f>Data!Z56</f>
        <v>12</v>
      </c>
      <c r="G59" s="131">
        <f>Data!AF56</f>
        <v>17.5</v>
      </c>
      <c r="H59" s="131" t="str">
        <f>Data!AL56</f>
        <v>NA</v>
      </c>
    </row>
    <row r="60" spans="1:8">
      <c r="A60" s="118" t="s">
        <v>48</v>
      </c>
      <c r="B60" s="118"/>
      <c r="C60" s="131">
        <f>Data!H57</f>
        <v>16.5</v>
      </c>
      <c r="D60" s="131">
        <f>Data!N57</f>
        <v>17</v>
      </c>
      <c r="E60" s="131" t="str">
        <f>Data!T57</f>
        <v>NA</v>
      </c>
      <c r="F60" s="132">
        <f>Data!Z57</f>
        <v>12</v>
      </c>
      <c r="G60" s="131">
        <f>Data!AF57</f>
        <v>15</v>
      </c>
      <c r="H60" s="131" t="str">
        <f>Data!AL57</f>
        <v>NA</v>
      </c>
    </row>
    <row r="61" spans="1:8">
      <c r="A61" s="118" t="s">
        <v>49</v>
      </c>
      <c r="B61" s="118"/>
      <c r="C61" s="131">
        <f>Data!H58</f>
        <v>15</v>
      </c>
      <c r="D61" s="131">
        <f>Data!N58</f>
        <v>9.5</v>
      </c>
      <c r="E61" s="131">
        <f>Data!T58</f>
        <v>6</v>
      </c>
      <c r="F61" s="132">
        <f>Data!Z58</f>
        <v>13</v>
      </c>
      <c r="G61" s="131">
        <f>Data!AF58</f>
        <v>13</v>
      </c>
      <c r="H61" s="131" t="str">
        <f>Data!AL58</f>
        <v>NA</v>
      </c>
    </row>
    <row r="62" spans="1:8">
      <c r="A62" s="121" t="s">
        <v>50</v>
      </c>
      <c r="B62" s="121"/>
      <c r="C62" s="133">
        <f>Data!H59</f>
        <v>15</v>
      </c>
      <c r="D62" s="133">
        <f>Data!N59</f>
        <v>21</v>
      </c>
      <c r="E62" s="133" t="str">
        <f>Data!T59</f>
        <v>NA</v>
      </c>
      <c r="F62" s="134">
        <f>Data!Z59</f>
        <v>13</v>
      </c>
      <c r="G62" s="133">
        <f>Data!AF59</f>
        <v>12.5</v>
      </c>
      <c r="H62" s="133" t="str">
        <f>Data!AL59</f>
        <v>NA</v>
      </c>
    </row>
    <row r="63" spans="1:8">
      <c r="A63" s="121" t="s">
        <v>51</v>
      </c>
      <c r="B63" s="121"/>
      <c r="C63" s="133">
        <f>Data!H60</f>
        <v>16.5</v>
      </c>
      <c r="D63" s="133">
        <f>Data!N60</f>
        <v>20</v>
      </c>
      <c r="E63" s="133" t="str">
        <f>Data!T60</f>
        <v>NA</v>
      </c>
      <c r="F63" s="134">
        <f>Data!Z60</f>
        <v>12</v>
      </c>
      <c r="G63" s="133">
        <f>Data!AF60</f>
        <v>14</v>
      </c>
      <c r="H63" s="133">
        <f>Data!AL60</f>
        <v>27</v>
      </c>
    </row>
    <row r="64" spans="1:8">
      <c r="A64" s="135" t="s">
        <v>52</v>
      </c>
      <c r="B64" s="135"/>
      <c r="C64" s="133">
        <f>Data!H61</f>
        <v>17</v>
      </c>
      <c r="D64" s="133">
        <f>Data!N61</f>
        <v>15.5</v>
      </c>
      <c r="E64" s="133">
        <f>Data!T61</f>
        <v>25</v>
      </c>
      <c r="F64" s="134">
        <f>Data!Z61</f>
        <v>12</v>
      </c>
      <c r="G64" s="133">
        <f>Data!AF61</f>
        <v>13</v>
      </c>
      <c r="H64" s="133">
        <f>Data!AL61</f>
        <v>12.5</v>
      </c>
    </row>
    <row r="65" spans="1:9">
      <c r="A65" s="135" t="s">
        <v>53</v>
      </c>
      <c r="B65" s="135"/>
      <c r="C65" s="133">
        <f>Data!H62</f>
        <v>15.5</v>
      </c>
      <c r="D65" s="133">
        <f>Data!N62</f>
        <v>18</v>
      </c>
      <c r="E65" s="133" t="str">
        <f>Data!T62</f>
        <v>NA</v>
      </c>
      <c r="F65" s="134">
        <f>Data!Z62</f>
        <v>13</v>
      </c>
      <c r="G65" s="133" t="str">
        <f>Data!AF62</f>
        <v>NA</v>
      </c>
      <c r="H65" s="133" t="str">
        <f>Data!AL62</f>
        <v>NA</v>
      </c>
    </row>
    <row r="66" spans="1:9">
      <c r="A66" s="108" t="s">
        <v>54</v>
      </c>
      <c r="B66" s="108"/>
      <c r="C66" s="136">
        <f>Data!H63</f>
        <v>13</v>
      </c>
      <c r="D66" s="136">
        <f>Data!N63</f>
        <v>11</v>
      </c>
      <c r="E66" s="136" t="str">
        <f>Data!T63</f>
        <v>NA</v>
      </c>
      <c r="F66" s="137">
        <f>Data!Z63</f>
        <v>10.5</v>
      </c>
      <c r="G66" s="136">
        <f>Data!AF63</f>
        <v>8</v>
      </c>
      <c r="H66" s="136" t="str">
        <f>Data!AL63</f>
        <v>NA</v>
      </c>
    </row>
    <row r="67" spans="1:9">
      <c r="A67" s="138" t="s">
        <v>55</v>
      </c>
      <c r="B67" s="138"/>
      <c r="C67" s="139">
        <f>Data!H64</f>
        <v>10</v>
      </c>
      <c r="D67" s="139" t="str">
        <f>Data!N64</f>
        <v>NA</v>
      </c>
      <c r="E67" s="139" t="str">
        <f>Data!T64</f>
        <v>NA</v>
      </c>
      <c r="F67" s="140">
        <f>Data!Z64</f>
        <v>11</v>
      </c>
      <c r="G67" s="139">
        <f>Data!AF64</f>
        <v>3</v>
      </c>
      <c r="H67" s="139" t="str">
        <f>Data!AL64</f>
        <v>NA</v>
      </c>
    </row>
    <row r="68" spans="1:9" s="142" customFormat="1" ht="18" customHeight="1">
      <c r="A68" s="141" t="s">
        <v>87</v>
      </c>
      <c r="B68" s="88"/>
      <c r="C68" s="88"/>
      <c r="D68" s="88"/>
      <c r="E68" s="88"/>
      <c r="F68" s="88"/>
    </row>
    <row r="69" spans="1:9" s="142" customFormat="1" ht="54.75" customHeight="1">
      <c r="A69" s="141" t="s">
        <v>90</v>
      </c>
      <c r="B69" s="154" t="s">
        <v>94</v>
      </c>
      <c r="C69" s="153"/>
      <c r="D69" s="153"/>
      <c r="E69" s="153"/>
      <c r="F69" s="153"/>
      <c r="G69" s="153"/>
      <c r="H69" s="153"/>
    </row>
    <row r="70" spans="1:9" ht="32.25" customHeight="1">
      <c r="A70" s="143"/>
      <c r="B70" s="152" t="s">
        <v>92</v>
      </c>
      <c r="C70" s="153"/>
      <c r="D70" s="153"/>
      <c r="E70" s="153"/>
      <c r="F70" s="153"/>
      <c r="G70" s="153"/>
      <c r="H70" s="153"/>
      <c r="I70" s="144"/>
    </row>
    <row r="71" spans="1:9">
      <c r="A71" s="151" t="s">
        <v>93</v>
      </c>
      <c r="B71" s="152" t="s">
        <v>89</v>
      </c>
      <c r="C71" s="153"/>
      <c r="D71" s="153"/>
      <c r="E71" s="153"/>
      <c r="F71" s="153"/>
      <c r="G71" s="153"/>
      <c r="H71" s="153"/>
    </row>
    <row r="72" spans="1:9">
      <c r="A72" s="145"/>
      <c r="B72" s="96"/>
      <c r="C72" s="146"/>
      <c r="D72" s="146"/>
      <c r="E72" s="147"/>
      <c r="F72" s="147"/>
      <c r="G72" s="148"/>
      <c r="H72" s="149" t="s">
        <v>91</v>
      </c>
    </row>
    <row r="73" spans="1:9">
      <c r="A73" s="96"/>
      <c r="C73" s="150"/>
      <c r="D73" s="150"/>
      <c r="E73" s="96"/>
      <c r="F73" s="96"/>
      <c r="G73" s="84"/>
      <c r="H73" s="85"/>
    </row>
  </sheetData>
  <mergeCells count="3">
    <mergeCell ref="B71:H71"/>
    <mergeCell ref="B69:H69"/>
    <mergeCell ref="B70:H70"/>
  </mergeCells>
  <pageMargins left="0.7" right="0.7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33CC"/>
  </sheetPr>
  <dimension ref="A1:AO72"/>
  <sheetViews>
    <sheetView showGridLines="0" zoomScale="90" zoomScaleNormal="90" workbookViewId="0">
      <pane xSplit="2" ySplit="4" topLeftCell="C35" activePane="bottomRight" state="frozen"/>
      <selection pane="topRight" activeCell="C1" sqref="C1"/>
      <selection pane="bottomLeft" activeCell="A5" sqref="A5"/>
      <selection pane="bottomRight" activeCell="AF11" sqref="AF11"/>
    </sheetView>
  </sheetViews>
  <sheetFormatPr defaultRowHeight="12.75"/>
  <cols>
    <col min="1" max="1" width="8.42578125" style="41" customWidth="1"/>
    <col min="2" max="2" width="11.140625" style="41" customWidth="1"/>
    <col min="3" max="4" width="6.7109375" style="41" customWidth="1"/>
    <col min="5" max="14" width="6.7109375" style="44" customWidth="1"/>
    <col min="15" max="16" width="6.7109375" style="41" customWidth="1"/>
    <col min="17" max="20" width="6.7109375" style="44" customWidth="1"/>
    <col min="21" max="22" width="6.7109375" style="41" customWidth="1"/>
    <col min="23" max="26" width="6.7109375" style="44" customWidth="1"/>
    <col min="27" max="28" width="6.7109375" style="41" customWidth="1"/>
    <col min="29" max="32" width="6.7109375" style="44" customWidth="1"/>
    <col min="33" max="35" width="6.7109375" style="41" customWidth="1"/>
    <col min="36" max="16384" width="9.140625" style="41"/>
  </cols>
  <sheetData>
    <row r="1" spans="1:38">
      <c r="A1" s="5"/>
      <c r="B1" s="5"/>
      <c r="C1" s="2" t="s">
        <v>56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 t="s">
        <v>59</v>
      </c>
      <c r="V1" s="2"/>
      <c r="W1" s="2"/>
      <c r="X1" s="2"/>
      <c r="Y1" s="2"/>
      <c r="Z1" s="2"/>
      <c r="AA1" s="2"/>
      <c r="AB1" s="51"/>
      <c r="AC1" s="51"/>
      <c r="AD1" s="51"/>
      <c r="AE1" s="51"/>
      <c r="AF1" s="51"/>
      <c r="AG1" s="51"/>
      <c r="AH1" s="52"/>
      <c r="AI1" s="52"/>
      <c r="AJ1" s="52"/>
      <c r="AK1" s="52"/>
      <c r="AL1" s="52"/>
    </row>
    <row r="2" spans="1:38">
      <c r="A2" s="5"/>
      <c r="B2" s="5"/>
      <c r="C2" s="4" t="s">
        <v>60</v>
      </c>
      <c r="D2" s="4"/>
      <c r="E2" s="4"/>
      <c r="F2" s="4"/>
      <c r="G2" s="4"/>
      <c r="H2" s="4"/>
      <c r="I2" s="50" t="s">
        <v>61</v>
      </c>
      <c r="J2" s="4"/>
      <c r="K2" s="4"/>
      <c r="L2" s="4"/>
      <c r="M2" s="4"/>
      <c r="N2" s="4"/>
      <c r="O2" s="50" t="s">
        <v>62</v>
      </c>
      <c r="P2" s="4"/>
      <c r="Q2" s="4"/>
      <c r="R2" s="4"/>
      <c r="S2" s="4"/>
      <c r="T2" s="4"/>
      <c r="U2" s="50" t="s">
        <v>60</v>
      </c>
      <c r="V2" s="4"/>
      <c r="W2" s="4"/>
      <c r="X2" s="4"/>
      <c r="Y2" s="4"/>
      <c r="Z2" s="4"/>
      <c r="AA2" s="50" t="s">
        <v>61</v>
      </c>
      <c r="AB2" s="4"/>
      <c r="AC2" s="4"/>
      <c r="AD2" s="4"/>
      <c r="AE2" s="4"/>
      <c r="AF2" s="4"/>
      <c r="AG2" s="77" t="s">
        <v>62</v>
      </c>
      <c r="AH2" s="4"/>
      <c r="AI2" s="4"/>
      <c r="AJ2" s="52"/>
      <c r="AK2" s="52"/>
      <c r="AL2" s="52"/>
    </row>
    <row r="3" spans="1:38" s="46" customFormat="1">
      <c r="A3" s="47"/>
      <c r="B3" s="47"/>
      <c r="C3" s="48">
        <v>2009</v>
      </c>
      <c r="D3" s="48">
        <v>2010</v>
      </c>
      <c r="E3" s="48" t="s">
        <v>84</v>
      </c>
      <c r="F3" s="48">
        <v>2013</v>
      </c>
      <c r="G3" s="48">
        <v>2014</v>
      </c>
      <c r="H3" s="48">
        <v>2015</v>
      </c>
      <c r="I3" s="49">
        <v>2009</v>
      </c>
      <c r="J3" s="48">
        <v>2010</v>
      </c>
      <c r="K3" s="48">
        <v>2011</v>
      </c>
      <c r="L3" s="48">
        <v>2013</v>
      </c>
      <c r="M3" s="48">
        <v>2014</v>
      </c>
      <c r="N3" s="48">
        <v>2015</v>
      </c>
      <c r="O3" s="49">
        <v>2009</v>
      </c>
      <c r="P3" s="48">
        <v>2010</v>
      </c>
      <c r="Q3" s="48">
        <v>2011</v>
      </c>
      <c r="R3" s="48">
        <v>2013</v>
      </c>
      <c r="S3" s="48">
        <v>2014</v>
      </c>
      <c r="T3" s="48">
        <v>2015</v>
      </c>
      <c r="U3" s="49">
        <v>2009</v>
      </c>
      <c r="V3" s="48">
        <v>2010</v>
      </c>
      <c r="W3" s="48" t="s">
        <v>84</v>
      </c>
      <c r="X3" s="48">
        <v>2013</v>
      </c>
      <c r="Y3" s="48">
        <v>2014</v>
      </c>
      <c r="Z3" s="48">
        <v>2015</v>
      </c>
      <c r="AA3" s="67">
        <v>2009</v>
      </c>
      <c r="AB3" s="48">
        <v>2010</v>
      </c>
      <c r="AC3" s="48">
        <v>2011</v>
      </c>
      <c r="AD3" s="48">
        <v>2013</v>
      </c>
      <c r="AE3" s="48">
        <v>2014</v>
      </c>
      <c r="AF3" s="48">
        <v>2015</v>
      </c>
      <c r="AG3" s="49">
        <v>2009</v>
      </c>
      <c r="AH3" s="48">
        <v>2010</v>
      </c>
      <c r="AI3" s="48">
        <v>2011</v>
      </c>
      <c r="AJ3" s="46">
        <v>2013</v>
      </c>
      <c r="AK3" s="46">
        <v>2014</v>
      </c>
      <c r="AL3" s="46">
        <v>2015</v>
      </c>
    </row>
    <row r="4" spans="1:38" hidden="1">
      <c r="A4" s="6"/>
      <c r="B4" s="66" t="s">
        <v>79</v>
      </c>
      <c r="C4" s="63">
        <v>1</v>
      </c>
      <c r="D4" s="63"/>
      <c r="E4" s="63"/>
      <c r="F4" s="63"/>
      <c r="G4" s="63"/>
      <c r="H4" s="63"/>
      <c r="I4" s="64">
        <v>4</v>
      </c>
      <c r="J4" s="65"/>
      <c r="K4" s="65"/>
      <c r="L4" s="65"/>
      <c r="M4" s="65"/>
      <c r="N4" s="65"/>
      <c r="O4" s="64">
        <v>7</v>
      </c>
      <c r="P4" s="65"/>
      <c r="Q4" s="65"/>
      <c r="R4" s="65"/>
      <c r="S4" s="65"/>
      <c r="T4" s="65"/>
      <c r="U4" s="64">
        <v>20</v>
      </c>
      <c r="V4" s="65" t="s">
        <v>76</v>
      </c>
      <c r="W4" s="65"/>
      <c r="X4" s="65"/>
      <c r="Y4" s="65"/>
      <c r="Z4" s="65"/>
      <c r="AA4" s="64">
        <v>50</v>
      </c>
      <c r="AB4" s="65" t="s">
        <v>77</v>
      </c>
      <c r="AC4" s="65"/>
      <c r="AD4" s="65"/>
      <c r="AE4" s="65"/>
      <c r="AF4" s="65"/>
      <c r="AG4" s="64">
        <v>80</v>
      </c>
      <c r="AH4" s="65" t="s">
        <v>78</v>
      </c>
      <c r="AI4" s="65"/>
    </row>
    <row r="5" spans="1:38">
      <c r="A5" s="7" t="s">
        <v>63</v>
      </c>
      <c r="B5" s="7"/>
      <c r="C5" s="8">
        <v>18</v>
      </c>
      <c r="D5" s="8">
        <v>18</v>
      </c>
      <c r="E5" s="8">
        <v>18</v>
      </c>
      <c r="F5" s="8">
        <v>17</v>
      </c>
      <c r="G5" s="8"/>
      <c r="H5" s="8">
        <v>17</v>
      </c>
      <c r="I5" s="54">
        <v>20</v>
      </c>
      <c r="J5" s="8">
        <v>21</v>
      </c>
      <c r="K5" s="8">
        <v>20</v>
      </c>
      <c r="L5" s="8">
        <v>19</v>
      </c>
      <c r="M5" s="8"/>
      <c r="N5" s="8">
        <v>18</v>
      </c>
      <c r="O5" s="54">
        <v>10</v>
      </c>
      <c r="P5" s="8">
        <v>13.5</v>
      </c>
      <c r="Q5" s="8">
        <v>16.5</v>
      </c>
      <c r="R5" s="8">
        <v>18</v>
      </c>
      <c r="S5" s="8"/>
      <c r="T5" s="8">
        <v>17</v>
      </c>
      <c r="U5" s="54">
        <v>13</v>
      </c>
      <c r="V5" s="8">
        <v>13</v>
      </c>
      <c r="W5" s="8">
        <v>13</v>
      </c>
      <c r="X5" s="8">
        <v>13</v>
      </c>
      <c r="Y5" s="8"/>
      <c r="Z5" s="8">
        <v>12</v>
      </c>
      <c r="AA5" s="18">
        <v>13</v>
      </c>
      <c r="AB5" s="8">
        <v>17</v>
      </c>
      <c r="AC5" s="8">
        <v>15.5</v>
      </c>
      <c r="AD5" s="8">
        <v>15</v>
      </c>
      <c r="AE5" s="8"/>
      <c r="AF5" s="8">
        <v>13</v>
      </c>
      <c r="AG5" s="18" t="s">
        <v>58</v>
      </c>
      <c r="AH5" s="8">
        <v>18</v>
      </c>
      <c r="AI5" s="8">
        <v>19.5</v>
      </c>
      <c r="AJ5" s="52">
        <v>17</v>
      </c>
      <c r="AK5" s="52"/>
      <c r="AL5" s="78">
        <v>15.5</v>
      </c>
    </row>
    <row r="6" spans="1:38">
      <c r="A6" s="9" t="s">
        <v>0</v>
      </c>
      <c r="B6" s="9"/>
      <c r="C6" s="10">
        <v>18</v>
      </c>
      <c r="D6" s="10">
        <v>18</v>
      </c>
      <c r="E6" s="10">
        <v>18</v>
      </c>
      <c r="F6" s="10">
        <v>17.5</v>
      </c>
      <c r="G6" s="10"/>
      <c r="H6" s="10">
        <v>17.5</v>
      </c>
      <c r="I6" s="11">
        <v>19</v>
      </c>
      <c r="J6" s="10">
        <v>20</v>
      </c>
      <c r="K6" s="10">
        <v>20</v>
      </c>
      <c r="L6" s="10">
        <v>19</v>
      </c>
      <c r="M6" s="10"/>
      <c r="N6" s="10">
        <v>18</v>
      </c>
      <c r="O6" s="11">
        <v>10</v>
      </c>
      <c r="P6" s="10">
        <v>23</v>
      </c>
      <c r="Q6" s="10">
        <v>18</v>
      </c>
      <c r="R6" s="10">
        <v>17</v>
      </c>
      <c r="S6" s="10"/>
      <c r="T6" s="10">
        <v>15</v>
      </c>
      <c r="U6" s="11">
        <v>13</v>
      </c>
      <c r="V6" s="10">
        <v>13</v>
      </c>
      <c r="W6" s="10">
        <v>14</v>
      </c>
      <c r="X6" s="10">
        <v>13</v>
      </c>
      <c r="Y6" s="10"/>
      <c r="Z6" s="10">
        <v>13</v>
      </c>
      <c r="AA6" s="11">
        <v>15</v>
      </c>
      <c r="AB6" s="10">
        <v>16</v>
      </c>
      <c r="AC6" s="10">
        <v>16</v>
      </c>
      <c r="AD6" s="10">
        <v>15.5</v>
      </c>
      <c r="AE6" s="10"/>
      <c r="AF6" s="10">
        <v>14</v>
      </c>
      <c r="AG6" s="11" t="s">
        <v>58</v>
      </c>
      <c r="AH6" s="10">
        <v>18</v>
      </c>
      <c r="AI6" s="10">
        <v>20.5</v>
      </c>
      <c r="AJ6" s="41">
        <v>15</v>
      </c>
      <c r="AL6" s="41">
        <v>13</v>
      </c>
    </row>
    <row r="7" spans="1:38">
      <c r="A7" s="9"/>
      <c r="B7" s="9"/>
      <c r="C7" s="42"/>
      <c r="D7" s="42"/>
      <c r="E7" s="42"/>
      <c r="F7" s="42"/>
      <c r="G7" s="42"/>
      <c r="H7" s="42"/>
      <c r="I7" s="43"/>
      <c r="J7" s="42"/>
      <c r="K7" s="42"/>
      <c r="L7" s="42"/>
      <c r="M7" s="42"/>
      <c r="N7" s="42"/>
      <c r="O7" s="43"/>
      <c r="P7" s="42"/>
      <c r="Q7" s="42"/>
      <c r="R7" s="42"/>
      <c r="S7" s="42"/>
      <c r="T7" s="42"/>
      <c r="U7" s="43"/>
      <c r="V7" s="42"/>
      <c r="W7" s="42"/>
      <c r="X7" s="42"/>
      <c r="Y7" s="42"/>
      <c r="Z7" s="42"/>
      <c r="AA7" s="43"/>
      <c r="AB7" s="42"/>
      <c r="AC7" s="42"/>
      <c r="AD7" s="42"/>
      <c r="AE7" s="42"/>
      <c r="AF7" s="42"/>
      <c r="AG7" s="43"/>
      <c r="AH7" s="42"/>
      <c r="AI7" s="42"/>
    </row>
    <row r="8" spans="1:38">
      <c r="A8" s="12" t="s">
        <v>2</v>
      </c>
      <c r="B8" s="12"/>
      <c r="C8" s="13">
        <v>18</v>
      </c>
      <c r="D8" s="13">
        <v>18.5</v>
      </c>
      <c r="E8" s="13">
        <v>18</v>
      </c>
      <c r="F8" s="13">
        <v>17</v>
      </c>
      <c r="G8" s="13"/>
      <c r="H8" s="13">
        <v>18</v>
      </c>
      <c r="I8" s="14">
        <v>20</v>
      </c>
      <c r="J8" s="13">
        <v>22</v>
      </c>
      <c r="K8" s="13">
        <v>21.5</v>
      </c>
      <c r="L8" s="13">
        <v>19</v>
      </c>
      <c r="M8" s="13"/>
      <c r="N8" s="13">
        <v>18</v>
      </c>
      <c r="O8" s="14" t="s">
        <v>58</v>
      </c>
      <c r="P8" s="13">
        <v>18</v>
      </c>
      <c r="Q8" s="13">
        <v>17</v>
      </c>
      <c r="R8" s="13">
        <v>12</v>
      </c>
      <c r="S8" s="13"/>
      <c r="T8" s="13">
        <v>15</v>
      </c>
      <c r="U8" s="14">
        <v>13</v>
      </c>
      <c r="V8" s="13">
        <v>13.5</v>
      </c>
      <c r="W8" s="13">
        <v>14</v>
      </c>
      <c r="X8" s="13">
        <v>14</v>
      </c>
      <c r="Y8" s="13"/>
      <c r="Z8" s="13">
        <v>14</v>
      </c>
      <c r="AA8" s="14" t="s">
        <v>58</v>
      </c>
      <c r="AB8" s="13">
        <v>15</v>
      </c>
      <c r="AC8" s="13">
        <v>16</v>
      </c>
      <c r="AD8" s="13">
        <v>12.5</v>
      </c>
      <c r="AE8" s="13"/>
      <c r="AF8" s="13">
        <v>13.5</v>
      </c>
      <c r="AG8" s="14" t="s">
        <v>58</v>
      </c>
      <c r="AH8" s="13" t="s">
        <v>58</v>
      </c>
      <c r="AI8" s="13" t="s">
        <v>58</v>
      </c>
      <c r="AJ8" s="71">
        <v>20</v>
      </c>
      <c r="AK8" s="71"/>
      <c r="AL8" s="71">
        <v>17</v>
      </c>
    </row>
    <row r="9" spans="1:38">
      <c r="A9" s="12" t="s">
        <v>3</v>
      </c>
      <c r="B9" s="12"/>
      <c r="C9" s="13">
        <v>17</v>
      </c>
      <c r="D9" s="13">
        <v>17</v>
      </c>
      <c r="E9" s="13">
        <v>17</v>
      </c>
      <c r="F9" s="13">
        <v>17</v>
      </c>
      <c r="G9" s="13"/>
      <c r="H9" s="13">
        <v>17</v>
      </c>
      <c r="I9" s="14">
        <v>19</v>
      </c>
      <c r="J9" s="13">
        <v>19</v>
      </c>
      <c r="K9" s="13">
        <v>17.5</v>
      </c>
      <c r="L9" s="13">
        <v>17.5</v>
      </c>
      <c r="M9" s="13"/>
      <c r="N9" s="13">
        <v>16.5</v>
      </c>
      <c r="O9" s="14">
        <v>7</v>
      </c>
      <c r="P9" s="13" t="s">
        <v>58</v>
      </c>
      <c r="Q9" s="13" t="s">
        <v>58</v>
      </c>
      <c r="R9" s="13" t="s">
        <v>58</v>
      </c>
      <c r="S9" s="13"/>
      <c r="T9" s="13" t="s">
        <v>58</v>
      </c>
      <c r="U9" s="14">
        <v>13</v>
      </c>
      <c r="V9" s="13">
        <v>12</v>
      </c>
      <c r="W9" s="13">
        <v>15</v>
      </c>
      <c r="X9" s="13">
        <v>12</v>
      </c>
      <c r="Y9" s="13"/>
      <c r="Z9" s="13">
        <v>13.5</v>
      </c>
      <c r="AA9" s="14" t="s">
        <v>58</v>
      </c>
      <c r="AB9" s="13">
        <v>18</v>
      </c>
      <c r="AC9" s="13"/>
      <c r="AD9" s="13">
        <v>22</v>
      </c>
      <c r="AE9" s="13"/>
      <c r="AF9" s="13">
        <v>17.5</v>
      </c>
      <c r="AG9" s="14" t="s">
        <v>58</v>
      </c>
      <c r="AH9" s="13" t="s">
        <v>58</v>
      </c>
      <c r="AI9" s="13" t="s">
        <v>58</v>
      </c>
      <c r="AJ9" s="72" t="s">
        <v>58</v>
      </c>
      <c r="AK9" s="72"/>
      <c r="AL9" s="72" t="s">
        <v>58</v>
      </c>
    </row>
    <row r="10" spans="1:38">
      <c r="A10" s="12" t="s">
        <v>4</v>
      </c>
      <c r="B10" s="12"/>
      <c r="C10" s="13">
        <v>14</v>
      </c>
      <c r="D10" s="13">
        <v>13.5</v>
      </c>
      <c r="E10" s="13">
        <v>15</v>
      </c>
      <c r="F10" s="13">
        <v>15.5</v>
      </c>
      <c r="G10" s="13"/>
      <c r="H10" s="13">
        <v>15.5</v>
      </c>
      <c r="I10" s="14">
        <v>16</v>
      </c>
      <c r="J10" s="13">
        <v>16</v>
      </c>
      <c r="K10" s="13">
        <v>14</v>
      </c>
      <c r="L10" s="13">
        <v>13</v>
      </c>
      <c r="M10" s="13"/>
      <c r="N10" s="13">
        <v>12</v>
      </c>
      <c r="O10" s="14" t="s">
        <v>58</v>
      </c>
      <c r="P10" s="13" t="s">
        <v>58</v>
      </c>
      <c r="Q10" s="13" t="s">
        <v>58</v>
      </c>
      <c r="R10" s="13" t="s">
        <v>58</v>
      </c>
      <c r="S10" s="13"/>
      <c r="T10" s="13" t="s">
        <v>58</v>
      </c>
      <c r="U10" s="14">
        <v>14</v>
      </c>
      <c r="V10" s="13">
        <v>15.5</v>
      </c>
      <c r="W10" s="13">
        <v>15.5</v>
      </c>
      <c r="X10" s="13">
        <v>16</v>
      </c>
      <c r="Y10" s="13"/>
      <c r="Z10" s="13">
        <v>14</v>
      </c>
      <c r="AA10" s="14" t="s">
        <v>58</v>
      </c>
      <c r="AB10" s="13" t="s">
        <v>58</v>
      </c>
      <c r="AC10" s="13"/>
      <c r="AD10" s="13" t="s">
        <v>58</v>
      </c>
      <c r="AE10" s="13"/>
      <c r="AF10" s="13" t="s">
        <v>58</v>
      </c>
      <c r="AG10" s="14" t="s">
        <v>58</v>
      </c>
      <c r="AH10" s="13" t="s">
        <v>58</v>
      </c>
      <c r="AI10" s="13" t="s">
        <v>58</v>
      </c>
      <c r="AJ10" s="72" t="s">
        <v>58</v>
      </c>
      <c r="AK10" s="72"/>
      <c r="AL10" s="72" t="s">
        <v>58</v>
      </c>
    </row>
    <row r="11" spans="1:38">
      <c r="A11" s="12" t="s">
        <v>5</v>
      </c>
      <c r="B11" s="12"/>
      <c r="C11" s="13">
        <v>23</v>
      </c>
      <c r="D11" s="13">
        <v>21</v>
      </c>
      <c r="E11" s="13">
        <v>21</v>
      </c>
      <c r="F11" s="13">
        <v>22</v>
      </c>
      <c r="G11" s="13"/>
      <c r="H11" s="13">
        <v>22</v>
      </c>
      <c r="I11" s="14">
        <v>16.5</v>
      </c>
      <c r="J11" s="13">
        <v>23.5</v>
      </c>
      <c r="K11" s="13">
        <v>23</v>
      </c>
      <c r="L11" s="13">
        <v>22.5</v>
      </c>
      <c r="M11" s="13"/>
      <c r="N11" s="13">
        <v>22</v>
      </c>
      <c r="O11" s="14">
        <v>12.5</v>
      </c>
      <c r="P11" s="13" t="s">
        <v>58</v>
      </c>
      <c r="Q11" s="13" t="s">
        <v>58</v>
      </c>
      <c r="R11" s="13">
        <v>18</v>
      </c>
      <c r="S11" s="13"/>
      <c r="T11" s="13" t="s">
        <v>58</v>
      </c>
      <c r="U11" s="14">
        <v>15</v>
      </c>
      <c r="V11" s="13">
        <v>16.5</v>
      </c>
      <c r="W11" s="13">
        <v>16</v>
      </c>
      <c r="X11" s="13">
        <v>15</v>
      </c>
      <c r="Y11" s="13"/>
      <c r="Z11" s="13">
        <v>15</v>
      </c>
      <c r="AA11" s="14">
        <v>15</v>
      </c>
      <c r="AB11" s="13">
        <v>19</v>
      </c>
      <c r="AC11" s="13">
        <v>19</v>
      </c>
      <c r="AD11" s="13">
        <v>14.5</v>
      </c>
      <c r="AE11" s="13"/>
      <c r="AF11" s="13">
        <v>15</v>
      </c>
      <c r="AG11" s="14" t="s">
        <v>58</v>
      </c>
      <c r="AH11" s="13">
        <v>20</v>
      </c>
      <c r="AI11" s="13">
        <v>22</v>
      </c>
      <c r="AJ11" s="72" t="s">
        <v>58</v>
      </c>
      <c r="AK11" s="72"/>
      <c r="AL11" s="72">
        <v>27</v>
      </c>
    </row>
    <row r="12" spans="1:38">
      <c r="A12" s="15" t="s">
        <v>6</v>
      </c>
      <c r="B12" s="15"/>
      <c r="C12" s="10">
        <v>21</v>
      </c>
      <c r="D12" s="10">
        <v>20</v>
      </c>
      <c r="E12" s="10">
        <v>19</v>
      </c>
      <c r="F12" s="10">
        <v>19.5</v>
      </c>
      <c r="G12" s="10"/>
      <c r="H12" s="10">
        <v>18.5</v>
      </c>
      <c r="I12" s="11">
        <v>24</v>
      </c>
      <c r="J12" s="10">
        <v>23</v>
      </c>
      <c r="K12" s="10">
        <v>23</v>
      </c>
      <c r="L12" s="10">
        <v>21.5</v>
      </c>
      <c r="M12" s="10"/>
      <c r="N12" s="10">
        <v>19.5</v>
      </c>
      <c r="O12" s="11" t="s">
        <v>58</v>
      </c>
      <c r="P12" s="10">
        <v>24</v>
      </c>
      <c r="Q12" s="10">
        <v>18</v>
      </c>
      <c r="R12" s="10">
        <v>16.5</v>
      </c>
      <c r="S12" s="10"/>
      <c r="T12" s="10">
        <v>15</v>
      </c>
      <c r="U12" s="11">
        <v>12</v>
      </c>
      <c r="V12" s="10">
        <v>13</v>
      </c>
      <c r="W12" s="10">
        <f>MEDIAN(V12:V46)</f>
        <v>13</v>
      </c>
      <c r="X12" s="10">
        <v>14</v>
      </c>
      <c r="Y12" s="10"/>
      <c r="Z12" s="10">
        <v>12</v>
      </c>
      <c r="AA12" s="11">
        <v>11.5</v>
      </c>
      <c r="AB12" s="10">
        <v>14.5</v>
      </c>
      <c r="AC12" s="10">
        <v>14.5</v>
      </c>
      <c r="AD12" s="10">
        <v>16.5</v>
      </c>
      <c r="AE12" s="10"/>
      <c r="AF12" s="10">
        <v>15</v>
      </c>
      <c r="AG12" s="11" t="s">
        <v>58</v>
      </c>
      <c r="AH12" s="10" t="s">
        <v>58</v>
      </c>
      <c r="AI12" s="10" t="s">
        <v>58</v>
      </c>
      <c r="AJ12" s="41">
        <v>25</v>
      </c>
      <c r="AL12" s="41">
        <v>25</v>
      </c>
    </row>
    <row r="13" spans="1:38">
      <c r="A13" s="15" t="s">
        <v>7</v>
      </c>
      <c r="B13" s="15"/>
      <c r="C13" s="10">
        <v>16.5</v>
      </c>
      <c r="D13" s="10">
        <v>17</v>
      </c>
      <c r="E13" s="10">
        <v>17</v>
      </c>
      <c r="F13" s="10">
        <v>17</v>
      </c>
      <c r="G13" s="10"/>
      <c r="H13" s="10">
        <v>16.5</v>
      </c>
      <c r="I13" s="11">
        <v>17</v>
      </c>
      <c r="J13" s="10">
        <v>16</v>
      </c>
      <c r="K13" s="10">
        <v>16</v>
      </c>
      <c r="L13" s="10">
        <v>14</v>
      </c>
      <c r="M13" s="10"/>
      <c r="N13" s="10">
        <v>18.5</v>
      </c>
      <c r="O13" s="11" t="s">
        <v>58</v>
      </c>
      <c r="P13" s="10">
        <v>19</v>
      </c>
      <c r="Q13" s="10">
        <v>15</v>
      </c>
      <c r="R13" s="10">
        <v>14</v>
      </c>
      <c r="S13" s="10"/>
      <c r="T13" s="10">
        <v>16.5</v>
      </c>
      <c r="U13" s="11">
        <v>14</v>
      </c>
      <c r="V13" s="10">
        <v>14</v>
      </c>
      <c r="W13" s="10">
        <v>14</v>
      </c>
      <c r="X13" s="10">
        <v>13</v>
      </c>
      <c r="Y13" s="10"/>
      <c r="Z13" s="10">
        <v>13</v>
      </c>
      <c r="AA13" s="11">
        <v>15</v>
      </c>
      <c r="AB13" s="10">
        <v>15</v>
      </c>
      <c r="AC13" s="10">
        <v>11</v>
      </c>
      <c r="AD13" s="10">
        <v>9.5</v>
      </c>
      <c r="AE13" s="10"/>
      <c r="AF13" s="10">
        <v>10.5</v>
      </c>
      <c r="AG13" s="11" t="s">
        <v>58</v>
      </c>
      <c r="AH13" s="10" t="s">
        <v>58</v>
      </c>
      <c r="AI13" s="10" t="s">
        <v>58</v>
      </c>
      <c r="AJ13" s="41">
        <v>12</v>
      </c>
      <c r="AL13" s="41">
        <v>7</v>
      </c>
    </row>
    <row r="14" spans="1:38">
      <c r="A14" s="15" t="s">
        <v>8</v>
      </c>
      <c r="B14" s="15"/>
      <c r="C14" s="10">
        <v>20</v>
      </c>
      <c r="D14" s="10">
        <v>21</v>
      </c>
      <c r="E14" s="10">
        <v>21</v>
      </c>
      <c r="F14" s="10">
        <v>21.5</v>
      </c>
      <c r="G14" s="10"/>
      <c r="H14" s="10">
        <v>20</v>
      </c>
      <c r="I14" s="11">
        <v>20.5</v>
      </c>
      <c r="J14" s="10">
        <v>24</v>
      </c>
      <c r="K14" s="10">
        <v>22.5</v>
      </c>
      <c r="L14" s="10">
        <v>26</v>
      </c>
      <c r="M14" s="10"/>
      <c r="N14" s="10">
        <v>22</v>
      </c>
      <c r="O14" s="11">
        <v>17.5</v>
      </c>
      <c r="P14" s="10">
        <v>22</v>
      </c>
      <c r="Q14" s="10">
        <v>21</v>
      </c>
      <c r="R14" s="10">
        <v>19.5</v>
      </c>
      <c r="S14" s="10"/>
      <c r="T14" s="10">
        <v>20</v>
      </c>
      <c r="U14" s="11">
        <v>10.5</v>
      </c>
      <c r="V14" s="10">
        <v>13</v>
      </c>
      <c r="W14" s="10">
        <v>12</v>
      </c>
      <c r="X14" s="10">
        <v>12</v>
      </c>
      <c r="Y14" s="10"/>
      <c r="Z14" s="10">
        <v>10</v>
      </c>
      <c r="AA14" s="11" t="s">
        <v>58</v>
      </c>
      <c r="AB14" s="10">
        <v>21</v>
      </c>
      <c r="AC14" s="10">
        <v>19.5</v>
      </c>
      <c r="AD14" s="10">
        <v>18</v>
      </c>
      <c r="AE14" s="10"/>
      <c r="AF14" s="10">
        <v>17.5</v>
      </c>
      <c r="AG14" s="11" t="s">
        <v>58</v>
      </c>
      <c r="AH14" s="10" t="s">
        <v>58</v>
      </c>
      <c r="AI14" s="10" t="s">
        <v>58</v>
      </c>
      <c r="AJ14" s="73" t="s">
        <v>58</v>
      </c>
      <c r="AK14" s="73"/>
      <c r="AL14" s="73" t="s">
        <v>58</v>
      </c>
    </row>
    <row r="15" spans="1:38">
      <c r="A15" s="15" t="s">
        <v>9</v>
      </c>
      <c r="B15" s="15"/>
      <c r="C15" s="10">
        <v>17</v>
      </c>
      <c r="D15" s="10">
        <v>17</v>
      </c>
      <c r="E15" s="10">
        <v>16</v>
      </c>
      <c r="F15" s="10">
        <v>16</v>
      </c>
      <c r="G15" s="10"/>
      <c r="H15" s="10">
        <v>16</v>
      </c>
      <c r="I15" s="11">
        <v>19</v>
      </c>
      <c r="J15" s="10">
        <v>18.5</v>
      </c>
      <c r="K15" s="10">
        <v>18</v>
      </c>
      <c r="L15" s="10">
        <v>17</v>
      </c>
      <c r="M15" s="10"/>
      <c r="N15" s="10">
        <v>17</v>
      </c>
      <c r="O15" s="11" t="s">
        <v>58</v>
      </c>
      <c r="P15" s="10" t="s">
        <v>58</v>
      </c>
      <c r="Q15" s="10" t="s">
        <v>58</v>
      </c>
      <c r="R15" s="10" t="s">
        <v>58</v>
      </c>
      <c r="S15" s="10"/>
      <c r="T15" s="10" t="s">
        <v>58</v>
      </c>
      <c r="U15" s="11">
        <v>11</v>
      </c>
      <c r="V15" s="10">
        <v>12</v>
      </c>
      <c r="W15" s="10">
        <v>12</v>
      </c>
      <c r="X15" s="10">
        <v>12</v>
      </c>
      <c r="Y15" s="10"/>
      <c r="Z15" s="10">
        <v>11</v>
      </c>
      <c r="AA15" s="11">
        <v>18</v>
      </c>
      <c r="AB15" s="10">
        <v>23</v>
      </c>
      <c r="AC15" s="10">
        <v>25</v>
      </c>
      <c r="AD15" s="10">
        <v>19</v>
      </c>
      <c r="AE15" s="10"/>
      <c r="AF15" s="10">
        <v>21</v>
      </c>
      <c r="AG15" s="11" t="s">
        <v>58</v>
      </c>
      <c r="AH15" s="10">
        <v>35.5</v>
      </c>
      <c r="AI15" s="10">
        <v>37</v>
      </c>
      <c r="AJ15" s="41">
        <v>17</v>
      </c>
      <c r="AL15" s="41">
        <v>24</v>
      </c>
    </row>
    <row r="16" spans="1:38">
      <c r="A16" s="16" t="s">
        <v>10</v>
      </c>
      <c r="B16" s="16"/>
      <c r="C16" s="13">
        <v>16.5</v>
      </c>
      <c r="D16" s="13">
        <v>17</v>
      </c>
      <c r="E16" s="13">
        <v>18</v>
      </c>
      <c r="F16" s="13">
        <v>17</v>
      </c>
      <c r="G16" s="13"/>
      <c r="H16" s="13">
        <v>17</v>
      </c>
      <c r="I16" s="14">
        <v>24</v>
      </c>
      <c r="J16" s="13">
        <v>23</v>
      </c>
      <c r="K16" s="13">
        <v>21</v>
      </c>
      <c r="L16" s="13">
        <v>20</v>
      </c>
      <c r="M16" s="13"/>
      <c r="N16" s="13">
        <v>21</v>
      </c>
      <c r="O16" s="14" t="s">
        <v>58</v>
      </c>
      <c r="P16" s="13" t="s">
        <v>58</v>
      </c>
      <c r="Q16" s="13" t="s">
        <v>58</v>
      </c>
      <c r="R16" s="13" t="s">
        <v>58</v>
      </c>
      <c r="S16" s="13"/>
      <c r="T16" s="13" t="s">
        <v>58</v>
      </c>
      <c r="U16" s="14">
        <v>16</v>
      </c>
      <c r="V16" s="13">
        <v>15</v>
      </c>
      <c r="W16" s="13">
        <v>13</v>
      </c>
      <c r="X16" s="13">
        <v>13</v>
      </c>
      <c r="Y16" s="13"/>
      <c r="Z16" s="13">
        <v>11</v>
      </c>
      <c r="AA16" s="14" t="s">
        <v>58</v>
      </c>
      <c r="AB16" s="13">
        <v>16</v>
      </c>
      <c r="AC16" s="13">
        <v>15</v>
      </c>
      <c r="AD16" s="13">
        <v>10</v>
      </c>
      <c r="AE16" s="13"/>
      <c r="AF16" s="13">
        <v>15</v>
      </c>
      <c r="AG16" s="14" t="s">
        <v>58</v>
      </c>
      <c r="AH16" s="13" t="s">
        <v>58</v>
      </c>
      <c r="AI16" s="13" t="s">
        <v>58</v>
      </c>
      <c r="AJ16" s="71">
        <v>9</v>
      </c>
      <c r="AK16" s="71"/>
      <c r="AL16" s="79">
        <v>10.5</v>
      </c>
    </row>
    <row r="17" spans="1:41">
      <c r="A17" s="16" t="s">
        <v>11</v>
      </c>
      <c r="B17" s="16"/>
      <c r="C17" s="13">
        <v>17</v>
      </c>
      <c r="D17" s="13">
        <v>16</v>
      </c>
      <c r="E17" s="13">
        <v>16</v>
      </c>
      <c r="F17" s="13">
        <v>16</v>
      </c>
      <c r="G17" s="13"/>
      <c r="H17" s="13">
        <v>16</v>
      </c>
      <c r="I17" s="14">
        <v>14</v>
      </c>
      <c r="J17" s="13">
        <v>14</v>
      </c>
      <c r="K17" s="13">
        <v>14</v>
      </c>
      <c r="L17" s="13">
        <v>15</v>
      </c>
      <c r="M17" s="13"/>
      <c r="N17" s="13">
        <v>14</v>
      </c>
      <c r="O17" s="14" t="s">
        <v>58</v>
      </c>
      <c r="P17" s="13" t="s">
        <v>58</v>
      </c>
      <c r="Q17" s="13" t="s">
        <v>58</v>
      </c>
      <c r="R17" s="13" t="s">
        <v>58</v>
      </c>
      <c r="S17" s="13"/>
      <c r="T17" s="13" t="s">
        <v>58</v>
      </c>
      <c r="U17" s="14">
        <v>13</v>
      </c>
      <c r="V17" s="13">
        <v>13</v>
      </c>
      <c r="W17" s="13">
        <v>13</v>
      </c>
      <c r="X17" s="13">
        <v>12</v>
      </c>
      <c r="Y17" s="13"/>
      <c r="Z17" s="13">
        <v>12</v>
      </c>
      <c r="AA17" s="14">
        <v>22</v>
      </c>
      <c r="AB17" s="13">
        <v>19</v>
      </c>
      <c r="AC17" s="13">
        <v>37.5</v>
      </c>
      <c r="AD17" s="13">
        <v>13.5</v>
      </c>
      <c r="AE17" s="13"/>
      <c r="AF17" s="13">
        <v>13.5</v>
      </c>
      <c r="AG17" s="14" t="s">
        <v>58</v>
      </c>
      <c r="AH17" s="13">
        <v>8</v>
      </c>
      <c r="AI17" s="13" t="s">
        <v>58</v>
      </c>
      <c r="AJ17" s="71">
        <v>26</v>
      </c>
      <c r="AK17" s="71"/>
      <c r="AL17" s="71">
        <v>16</v>
      </c>
    </row>
    <row r="18" spans="1:41" ht="13.5" thickBot="1">
      <c r="A18" s="16" t="s">
        <v>12</v>
      </c>
      <c r="B18" s="16"/>
      <c r="C18" s="13">
        <v>18</v>
      </c>
      <c r="D18" s="13">
        <v>18</v>
      </c>
      <c r="E18" s="13">
        <v>19</v>
      </c>
      <c r="F18" s="13">
        <v>18</v>
      </c>
      <c r="G18" s="13"/>
      <c r="H18" s="13">
        <v>18</v>
      </c>
      <c r="I18" s="14">
        <v>17</v>
      </c>
      <c r="J18" s="13">
        <v>23</v>
      </c>
      <c r="K18" s="13">
        <v>22</v>
      </c>
      <c r="L18" s="13">
        <v>20</v>
      </c>
      <c r="M18" s="13"/>
      <c r="N18" s="13">
        <v>18.5</v>
      </c>
      <c r="O18" s="14">
        <v>8.5</v>
      </c>
      <c r="P18" s="13" t="s">
        <v>58</v>
      </c>
      <c r="Q18" s="13" t="s">
        <v>58</v>
      </c>
      <c r="R18" s="13" t="s">
        <v>58</v>
      </c>
      <c r="S18" s="13"/>
      <c r="T18" s="13" t="s">
        <v>58</v>
      </c>
      <c r="U18" s="14">
        <v>13.5</v>
      </c>
      <c r="V18" s="13">
        <v>13</v>
      </c>
      <c r="W18" s="13">
        <v>15.5</v>
      </c>
      <c r="X18" s="13">
        <v>15</v>
      </c>
      <c r="Y18" s="13"/>
      <c r="Z18" s="13">
        <v>13</v>
      </c>
      <c r="AA18" s="14">
        <v>22</v>
      </c>
      <c r="AB18" s="13">
        <v>15</v>
      </c>
      <c r="AC18" s="13">
        <v>43</v>
      </c>
      <c r="AD18" s="13">
        <v>14</v>
      </c>
      <c r="AE18" s="13"/>
      <c r="AF18" s="13">
        <v>12</v>
      </c>
      <c r="AG18" s="14" t="s">
        <v>58</v>
      </c>
      <c r="AH18" s="13">
        <v>25</v>
      </c>
      <c r="AI18" s="13" t="s">
        <v>58</v>
      </c>
      <c r="AJ18" s="71">
        <v>15</v>
      </c>
      <c r="AK18" s="71"/>
      <c r="AL18" s="71">
        <v>13</v>
      </c>
      <c r="AM18" t="s">
        <v>66</v>
      </c>
      <c r="AN18">
        <v>1</v>
      </c>
      <c r="AO18" t="s">
        <v>67</v>
      </c>
    </row>
    <row r="19" spans="1:41">
      <c r="A19" s="16" t="s">
        <v>13</v>
      </c>
      <c r="B19" s="16"/>
      <c r="C19" s="13">
        <v>16</v>
      </c>
      <c r="D19" s="13">
        <v>16</v>
      </c>
      <c r="E19" s="13">
        <v>17</v>
      </c>
      <c r="F19" s="13">
        <v>15.5</v>
      </c>
      <c r="G19" s="13"/>
      <c r="H19" s="13">
        <v>16</v>
      </c>
      <c r="I19" s="14">
        <v>21</v>
      </c>
      <c r="J19" s="13">
        <v>19.5</v>
      </c>
      <c r="K19" s="13">
        <v>19.5</v>
      </c>
      <c r="L19" s="13">
        <v>17</v>
      </c>
      <c r="M19" s="13"/>
      <c r="N19" s="13">
        <v>17</v>
      </c>
      <c r="O19" s="14" t="s">
        <v>58</v>
      </c>
      <c r="P19" s="13" t="s">
        <v>58</v>
      </c>
      <c r="Q19" s="13" t="s">
        <v>58</v>
      </c>
      <c r="R19" s="13" t="s">
        <v>58</v>
      </c>
      <c r="S19" s="13"/>
      <c r="T19" s="13" t="s">
        <v>58</v>
      </c>
      <c r="U19" s="14">
        <v>15</v>
      </c>
      <c r="V19" s="13">
        <v>14.5</v>
      </c>
      <c r="W19" s="13">
        <v>13.5</v>
      </c>
      <c r="X19" s="13">
        <v>14</v>
      </c>
      <c r="Y19" s="13"/>
      <c r="Z19" s="13">
        <v>14</v>
      </c>
      <c r="AA19" s="14">
        <v>16.5</v>
      </c>
      <c r="AB19" s="13">
        <v>24</v>
      </c>
      <c r="AC19" s="13">
        <v>20</v>
      </c>
      <c r="AD19" s="13">
        <v>21</v>
      </c>
      <c r="AE19" s="13"/>
      <c r="AF19" s="13">
        <v>14</v>
      </c>
      <c r="AG19" s="14" t="s">
        <v>58</v>
      </c>
      <c r="AH19" s="13" t="s">
        <v>58</v>
      </c>
      <c r="AI19" s="13" t="s">
        <v>58</v>
      </c>
      <c r="AJ19" s="71">
        <v>10</v>
      </c>
      <c r="AK19" s="71"/>
      <c r="AL19" s="79">
        <v>7.5</v>
      </c>
      <c r="AM19"/>
      <c r="AN19" s="59">
        <v>2</v>
      </c>
      <c r="AO19" s="60" t="s">
        <v>68</v>
      </c>
    </row>
    <row r="20" spans="1:41" ht="13.5" thickBot="1">
      <c r="A20" s="15" t="s">
        <v>14</v>
      </c>
      <c r="B20" s="15"/>
      <c r="C20" s="10">
        <v>19</v>
      </c>
      <c r="D20" s="10">
        <v>19</v>
      </c>
      <c r="E20" s="10">
        <v>18</v>
      </c>
      <c r="F20" s="10">
        <v>18</v>
      </c>
      <c r="G20" s="10"/>
      <c r="H20" s="10">
        <v>17</v>
      </c>
      <c r="I20" s="11">
        <v>20</v>
      </c>
      <c r="J20" s="10">
        <v>22</v>
      </c>
      <c r="K20" s="10">
        <v>22</v>
      </c>
      <c r="L20" s="10">
        <v>20</v>
      </c>
      <c r="M20" s="10"/>
      <c r="N20" s="10">
        <v>20</v>
      </c>
      <c r="O20" s="11" t="s">
        <v>58</v>
      </c>
      <c r="P20" s="10" t="s">
        <v>58</v>
      </c>
      <c r="Q20" s="10" t="s">
        <v>58</v>
      </c>
      <c r="R20" s="10" t="s">
        <v>58</v>
      </c>
      <c r="S20" s="10"/>
      <c r="T20" s="10" t="s">
        <v>58</v>
      </c>
      <c r="U20" s="11">
        <v>14.5</v>
      </c>
      <c r="V20" s="10">
        <v>15</v>
      </c>
      <c r="W20" s="10">
        <v>14</v>
      </c>
      <c r="X20" s="10">
        <v>13</v>
      </c>
      <c r="Y20" s="10"/>
      <c r="Z20" s="10">
        <v>13</v>
      </c>
      <c r="AA20" s="11">
        <v>12</v>
      </c>
      <c r="AB20" s="10">
        <v>19</v>
      </c>
      <c r="AC20" s="10">
        <v>17</v>
      </c>
      <c r="AD20" s="10">
        <v>13</v>
      </c>
      <c r="AE20" s="10"/>
      <c r="AF20" s="10">
        <v>12.5</v>
      </c>
      <c r="AG20" s="11" t="s">
        <v>58</v>
      </c>
      <c r="AH20" s="10">
        <v>10</v>
      </c>
      <c r="AI20" s="10">
        <v>16.5</v>
      </c>
      <c r="AJ20" s="41">
        <v>13</v>
      </c>
      <c r="AL20" s="41">
        <v>10</v>
      </c>
      <c r="AM20"/>
      <c r="AN20" s="61">
        <v>3</v>
      </c>
      <c r="AO20" s="62" t="s">
        <v>69</v>
      </c>
    </row>
    <row r="21" spans="1:41" ht="13.5" thickBot="1">
      <c r="A21" s="15" t="s">
        <v>15</v>
      </c>
      <c r="B21" s="15"/>
      <c r="C21" s="10">
        <v>19</v>
      </c>
      <c r="D21" s="10">
        <v>19.5</v>
      </c>
      <c r="E21" s="10">
        <v>20</v>
      </c>
      <c r="F21" s="10">
        <v>20</v>
      </c>
      <c r="G21" s="10"/>
      <c r="H21" s="10">
        <v>19</v>
      </c>
      <c r="I21" s="11">
        <v>20</v>
      </c>
      <c r="J21" s="10">
        <v>21</v>
      </c>
      <c r="K21" s="10">
        <v>20</v>
      </c>
      <c r="L21" s="10">
        <v>20</v>
      </c>
      <c r="M21" s="10"/>
      <c r="N21" s="10">
        <v>19</v>
      </c>
      <c r="O21" s="11" t="s">
        <v>58</v>
      </c>
      <c r="P21" s="10" t="s">
        <v>58</v>
      </c>
      <c r="Q21" s="10" t="s">
        <v>58</v>
      </c>
      <c r="R21" s="10" t="s">
        <v>58</v>
      </c>
      <c r="S21" s="10"/>
      <c r="T21" s="10">
        <v>12</v>
      </c>
      <c r="U21" s="11">
        <v>13</v>
      </c>
      <c r="V21" s="10">
        <v>14</v>
      </c>
      <c r="W21" s="10">
        <v>14</v>
      </c>
      <c r="X21" s="10">
        <v>13</v>
      </c>
      <c r="Y21" s="10"/>
      <c r="Z21" s="10">
        <v>13</v>
      </c>
      <c r="AA21" s="11">
        <v>15</v>
      </c>
      <c r="AB21" s="10">
        <v>13</v>
      </c>
      <c r="AC21" s="10">
        <v>9</v>
      </c>
      <c r="AD21" s="10">
        <v>21</v>
      </c>
      <c r="AE21" s="10"/>
      <c r="AF21" s="10">
        <v>19</v>
      </c>
      <c r="AG21" s="11" t="s">
        <v>58</v>
      </c>
      <c r="AH21" s="10">
        <v>16.5</v>
      </c>
      <c r="AI21" s="10">
        <v>16.5</v>
      </c>
      <c r="AJ21" s="41">
        <v>16</v>
      </c>
      <c r="AL21" s="41">
        <v>16</v>
      </c>
      <c r="AM21"/>
      <c r="AN21">
        <v>4</v>
      </c>
      <c r="AO21" t="s">
        <v>70</v>
      </c>
    </row>
    <row r="22" spans="1:41">
      <c r="A22" s="15" t="s">
        <v>16</v>
      </c>
      <c r="B22" s="15"/>
      <c r="C22" s="10">
        <v>17.5</v>
      </c>
      <c r="D22" s="10">
        <v>16.5</v>
      </c>
      <c r="E22" s="10">
        <v>16</v>
      </c>
      <c r="F22" s="10">
        <v>16</v>
      </c>
      <c r="G22" s="10"/>
      <c r="H22" s="10">
        <v>15.5</v>
      </c>
      <c r="I22" s="11">
        <v>22.5</v>
      </c>
      <c r="J22" s="10">
        <v>22.5</v>
      </c>
      <c r="K22" s="10">
        <v>22</v>
      </c>
      <c r="L22" s="10">
        <v>20</v>
      </c>
      <c r="M22" s="10"/>
      <c r="N22" s="10">
        <v>22</v>
      </c>
      <c r="O22" s="11" t="s">
        <v>58</v>
      </c>
      <c r="P22" s="10" t="s">
        <v>58</v>
      </c>
      <c r="Q22" s="10" t="s">
        <v>58</v>
      </c>
      <c r="R22" s="10" t="s">
        <v>58</v>
      </c>
      <c r="S22" s="10"/>
      <c r="T22" s="10" t="s">
        <v>58</v>
      </c>
      <c r="U22" s="11">
        <v>12</v>
      </c>
      <c r="V22" s="10">
        <v>11</v>
      </c>
      <c r="W22" s="10">
        <v>11</v>
      </c>
      <c r="X22" s="10">
        <v>11</v>
      </c>
      <c r="Y22" s="10"/>
      <c r="Z22" s="10">
        <v>12</v>
      </c>
      <c r="AA22" s="11" t="s">
        <v>58</v>
      </c>
      <c r="AB22" s="10">
        <v>18</v>
      </c>
      <c r="AC22" s="10">
        <v>17</v>
      </c>
      <c r="AD22" s="10">
        <v>18</v>
      </c>
      <c r="AE22" s="10"/>
      <c r="AF22" s="10">
        <v>12.5</v>
      </c>
      <c r="AG22" s="11" t="s">
        <v>58</v>
      </c>
      <c r="AH22" s="10" t="s">
        <v>58</v>
      </c>
      <c r="AI22" s="10" t="s">
        <v>58</v>
      </c>
      <c r="AJ22" s="41">
        <v>15.5</v>
      </c>
      <c r="AL22" s="41">
        <v>14.5</v>
      </c>
      <c r="AM22"/>
      <c r="AN22" s="59">
        <v>5</v>
      </c>
      <c r="AO22" s="60" t="s">
        <v>71</v>
      </c>
    </row>
    <row r="23" spans="1:41" ht="13.5" thickBot="1">
      <c r="A23" s="17" t="s">
        <v>17</v>
      </c>
      <c r="B23" s="17"/>
      <c r="C23" s="8">
        <v>19</v>
      </c>
      <c r="D23" s="8">
        <v>19</v>
      </c>
      <c r="E23" s="8">
        <v>17.5</v>
      </c>
      <c r="F23" s="8">
        <v>16.5</v>
      </c>
      <c r="G23" s="8"/>
      <c r="H23" s="8">
        <v>15.5</v>
      </c>
      <c r="I23" s="18">
        <v>18</v>
      </c>
      <c r="J23" s="8">
        <v>21</v>
      </c>
      <c r="K23" s="8">
        <v>22</v>
      </c>
      <c r="L23" s="8">
        <v>17</v>
      </c>
      <c r="M23" s="8"/>
      <c r="N23" s="8">
        <v>15.5</v>
      </c>
      <c r="O23" s="18">
        <v>9</v>
      </c>
      <c r="P23" s="8">
        <v>9</v>
      </c>
      <c r="Q23" s="8">
        <v>6</v>
      </c>
      <c r="R23" s="8">
        <v>16</v>
      </c>
      <c r="S23" s="8"/>
      <c r="T23" s="8">
        <v>21</v>
      </c>
      <c r="U23" s="18">
        <v>13</v>
      </c>
      <c r="V23" s="8">
        <v>13</v>
      </c>
      <c r="W23" s="8">
        <v>12.5</v>
      </c>
      <c r="X23" s="8">
        <v>13.5</v>
      </c>
      <c r="Y23" s="8"/>
      <c r="Z23" s="8">
        <v>13</v>
      </c>
      <c r="AA23" s="18" t="s">
        <v>58</v>
      </c>
      <c r="AB23" s="8">
        <v>11</v>
      </c>
      <c r="AC23" s="8" t="s">
        <v>58</v>
      </c>
      <c r="AD23" s="8">
        <v>19.5</v>
      </c>
      <c r="AE23" s="8"/>
      <c r="AF23" s="8">
        <v>20.5</v>
      </c>
      <c r="AG23" s="18" t="s">
        <v>58</v>
      </c>
      <c r="AH23" s="8" t="s">
        <v>58</v>
      </c>
      <c r="AI23" s="8" t="s">
        <v>58</v>
      </c>
      <c r="AJ23" s="75" t="s">
        <v>58</v>
      </c>
      <c r="AK23" s="75"/>
      <c r="AL23" s="75" t="s">
        <v>58</v>
      </c>
      <c r="AM23"/>
      <c r="AN23" s="61">
        <v>6</v>
      </c>
      <c r="AO23" s="62" t="s">
        <v>72</v>
      </c>
    </row>
    <row r="24" spans="1:41" ht="13.5" thickBot="1">
      <c r="A24" s="9" t="s">
        <v>18</v>
      </c>
      <c r="B24" s="9"/>
      <c r="C24" s="10">
        <v>20</v>
      </c>
      <c r="D24" s="10">
        <v>20</v>
      </c>
      <c r="E24" s="10">
        <v>20</v>
      </c>
      <c r="F24" s="10">
        <v>19</v>
      </c>
      <c r="G24" s="10"/>
      <c r="H24" s="10">
        <v>18.5</v>
      </c>
      <c r="I24" s="11">
        <v>23</v>
      </c>
      <c r="J24" s="10">
        <v>23</v>
      </c>
      <c r="K24" s="10">
        <v>22</v>
      </c>
      <c r="L24" s="10">
        <v>21.5</v>
      </c>
      <c r="M24" s="10"/>
      <c r="N24" s="10">
        <v>21</v>
      </c>
      <c r="O24" s="11">
        <v>16</v>
      </c>
      <c r="P24" s="10">
        <v>18.5</v>
      </c>
      <c r="Q24" s="10">
        <v>12</v>
      </c>
      <c r="R24" s="10">
        <v>21</v>
      </c>
      <c r="S24" s="10"/>
      <c r="T24" s="10">
        <v>20</v>
      </c>
      <c r="U24" s="11">
        <v>12</v>
      </c>
      <c r="V24" s="10">
        <v>13.5</v>
      </c>
      <c r="W24" s="10">
        <v>14</v>
      </c>
      <c r="X24" s="10">
        <v>13</v>
      </c>
      <c r="Y24" s="10"/>
      <c r="Z24" s="10">
        <v>11</v>
      </c>
      <c r="AA24" s="11">
        <v>13</v>
      </c>
      <c r="AB24" s="10">
        <v>22</v>
      </c>
      <c r="AC24" s="10">
        <v>20.5</v>
      </c>
      <c r="AD24" s="10">
        <v>19</v>
      </c>
      <c r="AE24" s="10"/>
      <c r="AF24" s="10">
        <v>15</v>
      </c>
      <c r="AG24" s="11" t="s">
        <v>58</v>
      </c>
      <c r="AH24" s="10">
        <v>26</v>
      </c>
      <c r="AI24" s="10">
        <f>MEDIAN(AH24:AH31)</f>
        <v>26</v>
      </c>
      <c r="AJ24" s="41">
        <v>16</v>
      </c>
      <c r="AL24" s="41">
        <v>16</v>
      </c>
      <c r="AM24"/>
      <c r="AN24">
        <v>7</v>
      </c>
      <c r="AO24" t="s">
        <v>73</v>
      </c>
    </row>
    <row r="25" spans="1:41">
      <c r="A25" s="9"/>
      <c r="B25" s="9"/>
      <c r="C25" s="42"/>
      <c r="D25" s="42"/>
      <c r="E25" s="42"/>
      <c r="F25" s="42"/>
      <c r="G25" s="42"/>
      <c r="H25" s="42"/>
      <c r="I25" s="43"/>
      <c r="J25" s="42"/>
      <c r="K25" s="42"/>
      <c r="L25" s="42"/>
      <c r="M25" s="42"/>
      <c r="N25" s="42"/>
      <c r="O25" s="43"/>
      <c r="P25" s="42"/>
      <c r="Q25" s="42"/>
      <c r="R25" s="42"/>
      <c r="S25" s="42"/>
      <c r="T25" s="42"/>
      <c r="U25" s="43"/>
      <c r="V25" s="42"/>
      <c r="W25" s="42"/>
      <c r="X25" s="42"/>
      <c r="Y25" s="42"/>
      <c r="Z25" s="42"/>
      <c r="AA25" s="43"/>
      <c r="AB25" s="42"/>
      <c r="AC25" s="42"/>
      <c r="AD25" s="42"/>
      <c r="AE25" s="42"/>
      <c r="AF25" s="42"/>
      <c r="AG25" s="43"/>
      <c r="AH25" s="42"/>
      <c r="AI25" s="42"/>
      <c r="AM25"/>
      <c r="AN25" s="59">
        <v>8</v>
      </c>
      <c r="AO25" s="60" t="s">
        <v>74</v>
      </c>
    </row>
    <row r="26" spans="1:41" ht="13.5" thickBot="1">
      <c r="A26" s="19" t="s">
        <v>19</v>
      </c>
      <c r="B26" s="20"/>
      <c r="C26" s="13">
        <v>12</v>
      </c>
      <c r="D26" s="13">
        <v>13</v>
      </c>
      <c r="E26" s="13">
        <f>MEDIAN(D26:D28)</f>
        <v>21</v>
      </c>
      <c r="F26" s="13">
        <v>9</v>
      </c>
      <c r="G26" s="13"/>
      <c r="H26" s="13">
        <v>12</v>
      </c>
      <c r="I26" s="14">
        <v>10</v>
      </c>
      <c r="J26" s="13">
        <v>12</v>
      </c>
      <c r="K26" s="13">
        <v>17</v>
      </c>
      <c r="L26" s="13">
        <v>9</v>
      </c>
      <c r="M26" s="13"/>
      <c r="N26" s="13" t="s">
        <v>58</v>
      </c>
      <c r="O26" s="14">
        <v>15</v>
      </c>
      <c r="P26" s="13">
        <v>6</v>
      </c>
      <c r="Q26" s="13" t="s">
        <v>58</v>
      </c>
      <c r="R26" s="13">
        <v>10.5</v>
      </c>
      <c r="S26" s="13"/>
      <c r="T26" s="13">
        <v>4</v>
      </c>
      <c r="U26" s="14">
        <v>8</v>
      </c>
      <c r="V26" s="13">
        <v>10</v>
      </c>
      <c r="W26" s="13">
        <v>7</v>
      </c>
      <c r="X26" s="13">
        <v>8</v>
      </c>
      <c r="Y26" s="13"/>
      <c r="Z26" s="13">
        <v>8</v>
      </c>
      <c r="AA26" s="14" t="s">
        <v>58</v>
      </c>
      <c r="AB26" s="13" t="s">
        <v>58</v>
      </c>
      <c r="AC26" s="13">
        <v>11</v>
      </c>
      <c r="AD26" s="13">
        <v>9</v>
      </c>
      <c r="AE26" s="13"/>
      <c r="AF26" s="13">
        <v>16</v>
      </c>
      <c r="AG26" s="14" t="s">
        <v>58</v>
      </c>
      <c r="AH26" s="13" t="s">
        <v>58</v>
      </c>
      <c r="AI26" s="13">
        <v>18</v>
      </c>
      <c r="AJ26" s="71">
        <v>16</v>
      </c>
      <c r="AK26" s="71"/>
      <c r="AL26" s="71">
        <v>20</v>
      </c>
      <c r="AM26"/>
      <c r="AN26" s="61">
        <v>9</v>
      </c>
      <c r="AO26" s="62" t="s">
        <v>75</v>
      </c>
    </row>
    <row r="27" spans="1:41">
      <c r="A27" s="12" t="s">
        <v>20</v>
      </c>
      <c r="B27" s="12"/>
      <c r="C27" s="13">
        <v>21.5</v>
      </c>
      <c r="D27" s="13">
        <v>21</v>
      </c>
      <c r="E27" s="13">
        <v>20</v>
      </c>
      <c r="F27" s="13">
        <v>21</v>
      </c>
      <c r="G27" s="13"/>
      <c r="H27" s="13">
        <v>19.5</v>
      </c>
      <c r="I27" s="14">
        <v>21</v>
      </c>
      <c r="J27" s="13">
        <v>21.5</v>
      </c>
      <c r="K27" s="13">
        <v>20</v>
      </c>
      <c r="L27" s="13">
        <v>17</v>
      </c>
      <c r="M27" s="13"/>
      <c r="N27" s="13">
        <v>17</v>
      </c>
      <c r="O27" s="14">
        <v>15</v>
      </c>
      <c r="P27" s="13">
        <v>4</v>
      </c>
      <c r="Q27" s="13" t="s">
        <v>58</v>
      </c>
      <c r="R27" s="13">
        <v>19</v>
      </c>
      <c r="S27" s="13"/>
      <c r="T27" s="13">
        <v>20</v>
      </c>
      <c r="U27" s="14">
        <v>5</v>
      </c>
      <c r="V27" s="13">
        <v>19</v>
      </c>
      <c r="W27" s="13">
        <v>18</v>
      </c>
      <c r="X27" s="13">
        <v>16.5</v>
      </c>
      <c r="Y27" s="13"/>
      <c r="Z27" s="13">
        <v>15</v>
      </c>
      <c r="AA27" s="14" t="s">
        <v>58</v>
      </c>
      <c r="AB27" s="13">
        <v>25</v>
      </c>
      <c r="AC27" s="13">
        <v>30</v>
      </c>
      <c r="AD27" s="13">
        <v>30</v>
      </c>
      <c r="AE27" s="13"/>
      <c r="AF27" s="13">
        <v>17</v>
      </c>
      <c r="AG27" s="14" t="s">
        <v>58</v>
      </c>
      <c r="AH27" s="13">
        <v>32</v>
      </c>
      <c r="AI27" s="13" t="s">
        <v>58</v>
      </c>
      <c r="AJ27" s="71">
        <v>31</v>
      </c>
      <c r="AK27" s="71"/>
      <c r="AL27" s="71">
        <v>34</v>
      </c>
    </row>
    <row r="28" spans="1:41">
      <c r="A28" s="12" t="s">
        <v>21</v>
      </c>
      <c r="B28" s="12"/>
      <c r="C28" s="13">
        <v>23</v>
      </c>
      <c r="D28" s="13">
        <v>23</v>
      </c>
      <c r="E28" s="13">
        <v>24</v>
      </c>
      <c r="F28" s="13">
        <v>22</v>
      </c>
      <c r="G28" s="13"/>
      <c r="H28" s="13">
        <v>24</v>
      </c>
      <c r="I28" s="14">
        <v>29</v>
      </c>
      <c r="J28" s="13">
        <v>29</v>
      </c>
      <c r="K28" s="13">
        <v>28</v>
      </c>
      <c r="L28" s="13">
        <v>27</v>
      </c>
      <c r="M28" s="13"/>
      <c r="N28" s="13">
        <v>27</v>
      </c>
      <c r="O28" s="14" t="s">
        <v>58</v>
      </c>
      <c r="P28" s="13">
        <v>25</v>
      </c>
      <c r="Q28" s="13" t="s">
        <v>58</v>
      </c>
      <c r="R28" s="13">
        <v>30</v>
      </c>
      <c r="S28" s="13"/>
      <c r="T28" s="13">
        <v>27</v>
      </c>
      <c r="U28" s="14">
        <v>12</v>
      </c>
      <c r="V28" s="13">
        <v>14</v>
      </c>
      <c r="W28" s="13">
        <v>15</v>
      </c>
      <c r="X28" s="13">
        <v>13</v>
      </c>
      <c r="Y28" s="13"/>
      <c r="Z28" s="13">
        <v>11.5</v>
      </c>
      <c r="AA28" s="14">
        <v>11</v>
      </c>
      <c r="AB28" s="13">
        <v>24</v>
      </c>
      <c r="AC28" s="13" t="s">
        <v>58</v>
      </c>
      <c r="AD28" s="13">
        <v>20.5</v>
      </c>
      <c r="AE28" s="13"/>
      <c r="AF28" s="13">
        <v>20</v>
      </c>
      <c r="AG28" s="14" t="s">
        <v>58</v>
      </c>
      <c r="AH28" s="13">
        <v>15.5</v>
      </c>
      <c r="AI28" s="13">
        <v>19</v>
      </c>
      <c r="AJ28" s="71">
        <v>16</v>
      </c>
      <c r="AK28" s="71"/>
      <c r="AL28" s="71">
        <v>15</v>
      </c>
    </row>
    <row r="29" spans="1:41">
      <c r="A29" s="12" t="s">
        <v>22</v>
      </c>
      <c r="B29" s="12"/>
      <c r="C29" s="13">
        <v>18</v>
      </c>
      <c r="D29" s="13">
        <v>18</v>
      </c>
      <c r="E29" s="13">
        <v>19</v>
      </c>
      <c r="F29" s="13">
        <v>17</v>
      </c>
      <c r="G29" s="13"/>
      <c r="H29" s="13">
        <v>17</v>
      </c>
      <c r="I29" s="14">
        <v>19.5</v>
      </c>
      <c r="J29" s="13">
        <v>22</v>
      </c>
      <c r="K29" s="13">
        <v>21</v>
      </c>
      <c r="L29" s="13">
        <v>21</v>
      </c>
      <c r="M29" s="13"/>
      <c r="N29" s="13">
        <v>21</v>
      </c>
      <c r="O29" s="14">
        <v>17</v>
      </c>
      <c r="P29" s="13" t="s">
        <v>58</v>
      </c>
      <c r="Q29" s="13" t="s">
        <v>58</v>
      </c>
      <c r="R29" s="13">
        <v>19.5</v>
      </c>
      <c r="S29" s="13"/>
      <c r="T29" s="13">
        <v>17.5</v>
      </c>
      <c r="U29" s="14">
        <v>9.5</v>
      </c>
      <c r="V29" s="13">
        <v>15</v>
      </c>
      <c r="W29" s="13">
        <v>14</v>
      </c>
      <c r="X29" s="13">
        <v>11</v>
      </c>
      <c r="Y29" s="13"/>
      <c r="Z29" s="13">
        <v>11</v>
      </c>
      <c r="AA29" s="14" t="s">
        <v>58</v>
      </c>
      <c r="AB29" s="13">
        <v>20.5</v>
      </c>
      <c r="AC29" s="13"/>
      <c r="AD29" s="13">
        <v>15.5</v>
      </c>
      <c r="AE29" s="13"/>
      <c r="AF29" s="13">
        <v>11</v>
      </c>
      <c r="AG29" s="14" t="s">
        <v>58</v>
      </c>
      <c r="AH29" s="13" t="s">
        <v>58</v>
      </c>
      <c r="AI29" s="13" t="s">
        <v>58</v>
      </c>
      <c r="AJ29" s="71">
        <v>22</v>
      </c>
      <c r="AK29" s="71"/>
      <c r="AL29" s="71">
        <v>20</v>
      </c>
    </row>
    <row r="30" spans="1:41">
      <c r="A30" s="15" t="s">
        <v>23</v>
      </c>
      <c r="B30" s="15"/>
      <c r="C30" s="10">
        <v>14</v>
      </c>
      <c r="D30" s="10">
        <v>15</v>
      </c>
      <c r="E30" s="10">
        <v>15</v>
      </c>
      <c r="F30" s="10">
        <v>14</v>
      </c>
      <c r="G30" s="10"/>
      <c r="H30" s="10">
        <v>13</v>
      </c>
      <c r="I30" s="11">
        <v>18</v>
      </c>
      <c r="J30" s="10">
        <v>19</v>
      </c>
      <c r="K30" s="10">
        <v>19</v>
      </c>
      <c r="L30" s="10">
        <v>16</v>
      </c>
      <c r="M30" s="10"/>
      <c r="N30" s="10">
        <v>15.5</v>
      </c>
      <c r="O30" s="11" t="s">
        <v>58</v>
      </c>
      <c r="P30" s="10" t="s">
        <v>58</v>
      </c>
      <c r="Q30" s="10" t="s">
        <v>58</v>
      </c>
      <c r="R30" s="10" t="s">
        <v>58</v>
      </c>
      <c r="S30" s="10"/>
      <c r="T30" s="10" t="s">
        <v>58</v>
      </c>
      <c r="U30" s="11">
        <v>15</v>
      </c>
      <c r="V30" s="10">
        <v>13.5</v>
      </c>
      <c r="W30" s="10">
        <v>16</v>
      </c>
      <c r="X30" s="10">
        <v>14.5</v>
      </c>
      <c r="Y30" s="10"/>
      <c r="Z30" s="10">
        <v>14</v>
      </c>
      <c r="AA30" s="11" t="s">
        <v>58</v>
      </c>
      <c r="AB30" s="10">
        <v>27</v>
      </c>
      <c r="AC30" s="10">
        <v>27</v>
      </c>
      <c r="AD30" s="10">
        <v>21.5</v>
      </c>
      <c r="AE30" s="10"/>
      <c r="AF30" s="10">
        <v>21</v>
      </c>
      <c r="AG30" s="11" t="s">
        <v>58</v>
      </c>
      <c r="AH30" s="10" t="s">
        <v>58</v>
      </c>
      <c r="AI30" s="10" t="s">
        <v>58</v>
      </c>
      <c r="AJ30" s="73" t="s">
        <v>58</v>
      </c>
      <c r="AK30" s="73"/>
      <c r="AL30" s="73" t="s">
        <v>58</v>
      </c>
    </row>
    <row r="31" spans="1:41">
      <c r="A31" s="15" t="s">
        <v>24</v>
      </c>
      <c r="B31" s="15"/>
      <c r="C31" s="10">
        <v>16.5</v>
      </c>
      <c r="D31" s="10">
        <v>18</v>
      </c>
      <c r="E31" s="10">
        <v>17</v>
      </c>
      <c r="F31" s="10">
        <v>17</v>
      </c>
      <c r="G31" s="10"/>
      <c r="H31" s="10">
        <v>15.5</v>
      </c>
      <c r="I31" s="11">
        <v>17</v>
      </c>
      <c r="J31" s="10">
        <v>17</v>
      </c>
      <c r="K31" s="10">
        <v>17</v>
      </c>
      <c r="L31" s="10">
        <v>20</v>
      </c>
      <c r="M31" s="10"/>
      <c r="N31" s="10">
        <v>19</v>
      </c>
      <c r="O31" s="11" t="s">
        <v>58</v>
      </c>
      <c r="P31" s="10" t="s">
        <v>58</v>
      </c>
      <c r="Q31" s="10" t="s">
        <v>58</v>
      </c>
      <c r="R31" s="10" t="s">
        <v>58</v>
      </c>
      <c r="S31" s="10"/>
      <c r="T31" s="10">
        <v>8</v>
      </c>
      <c r="U31" s="11">
        <v>13</v>
      </c>
      <c r="V31" s="10">
        <v>12.5</v>
      </c>
      <c r="W31" s="10">
        <v>14</v>
      </c>
      <c r="X31" s="10">
        <v>17</v>
      </c>
      <c r="Y31" s="10"/>
      <c r="Z31" s="10">
        <v>15</v>
      </c>
      <c r="AA31" s="11" t="s">
        <v>58</v>
      </c>
      <c r="AB31" s="10">
        <v>17</v>
      </c>
      <c r="AC31" s="10" t="s">
        <v>58</v>
      </c>
      <c r="AD31" s="10">
        <v>10</v>
      </c>
      <c r="AE31" s="10"/>
      <c r="AF31" s="10">
        <v>7</v>
      </c>
      <c r="AG31" s="11" t="s">
        <v>58</v>
      </c>
      <c r="AH31" s="10" t="s">
        <v>58</v>
      </c>
      <c r="AI31" s="10" t="s">
        <v>58</v>
      </c>
      <c r="AJ31" s="73" t="s">
        <v>58</v>
      </c>
      <c r="AK31" s="73"/>
      <c r="AL31" s="73" t="s">
        <v>58</v>
      </c>
    </row>
    <row r="32" spans="1:41">
      <c r="A32" s="15" t="s">
        <v>25</v>
      </c>
      <c r="B32" s="15"/>
      <c r="C32" s="10">
        <v>15.5</v>
      </c>
      <c r="D32" s="10">
        <v>17.5</v>
      </c>
      <c r="E32" s="10">
        <v>16.5</v>
      </c>
      <c r="F32" s="10">
        <v>17</v>
      </c>
      <c r="G32" s="10"/>
      <c r="H32" s="10">
        <v>16</v>
      </c>
      <c r="I32" s="11">
        <v>14</v>
      </c>
      <c r="J32" s="10">
        <v>12.5</v>
      </c>
      <c r="K32" s="10">
        <v>14</v>
      </c>
      <c r="L32" s="10">
        <v>14</v>
      </c>
      <c r="M32" s="10"/>
      <c r="N32" s="10">
        <v>13</v>
      </c>
      <c r="O32" s="11" t="s">
        <v>58</v>
      </c>
      <c r="P32" s="10" t="s">
        <v>58</v>
      </c>
      <c r="Q32" s="10" t="s">
        <v>58</v>
      </c>
      <c r="R32" s="10" t="s">
        <v>58</v>
      </c>
      <c r="S32" s="10"/>
      <c r="T32" s="10" t="s">
        <v>58</v>
      </c>
      <c r="U32" s="11">
        <v>12</v>
      </c>
      <c r="V32" s="10">
        <v>12</v>
      </c>
      <c r="W32" s="10">
        <v>12</v>
      </c>
      <c r="X32" s="10">
        <v>12</v>
      </c>
      <c r="Y32" s="10"/>
      <c r="Z32" s="10">
        <v>13</v>
      </c>
      <c r="AA32" s="11">
        <v>12</v>
      </c>
      <c r="AB32" s="10">
        <v>11.5</v>
      </c>
      <c r="AC32" s="10">
        <v>12</v>
      </c>
      <c r="AD32" s="10">
        <v>12</v>
      </c>
      <c r="AE32" s="10"/>
      <c r="AF32" s="10">
        <v>11</v>
      </c>
      <c r="AG32" s="11" t="s">
        <v>58</v>
      </c>
      <c r="AH32" s="10" t="s">
        <v>58</v>
      </c>
      <c r="AI32" s="10" t="s">
        <v>58</v>
      </c>
      <c r="AJ32" s="73" t="s">
        <v>58</v>
      </c>
      <c r="AK32" s="73"/>
      <c r="AL32" s="73" t="s">
        <v>58</v>
      </c>
    </row>
    <row r="33" spans="1:38">
      <c r="A33" s="15" t="s">
        <v>26</v>
      </c>
      <c r="B33" s="15"/>
      <c r="C33" s="10">
        <v>20.5</v>
      </c>
      <c r="D33" s="10">
        <v>23</v>
      </c>
      <c r="E33" s="10">
        <v>26</v>
      </c>
      <c r="F33" s="10">
        <v>21</v>
      </c>
      <c r="G33" s="10"/>
      <c r="H33" s="10">
        <v>22</v>
      </c>
      <c r="I33" s="11">
        <v>23</v>
      </c>
      <c r="J33" s="10">
        <v>19.5</v>
      </c>
      <c r="K33" s="10">
        <v>19</v>
      </c>
      <c r="L33" s="10">
        <v>18.5</v>
      </c>
      <c r="M33" s="10"/>
      <c r="N33" s="10">
        <v>20</v>
      </c>
      <c r="O33" s="11" t="s">
        <v>58</v>
      </c>
      <c r="P33" s="10" t="s">
        <v>58</v>
      </c>
      <c r="Q33" s="10" t="s">
        <v>58</v>
      </c>
      <c r="R33" s="10" t="s">
        <v>58</v>
      </c>
      <c r="S33" s="10"/>
      <c r="T33" s="10" t="s">
        <v>58</v>
      </c>
      <c r="U33" s="11">
        <v>9.5</v>
      </c>
      <c r="V33" s="10">
        <v>13</v>
      </c>
      <c r="W33" s="10">
        <v>14</v>
      </c>
      <c r="X33" s="10">
        <v>12</v>
      </c>
      <c r="Y33" s="10"/>
      <c r="Z33" s="10">
        <v>12.5</v>
      </c>
      <c r="AA33" s="11" t="s">
        <v>58</v>
      </c>
      <c r="AB33" s="10">
        <v>21.5</v>
      </c>
      <c r="AC33" s="10" t="s">
        <v>58</v>
      </c>
      <c r="AD33" s="10">
        <v>15</v>
      </c>
      <c r="AE33" s="10"/>
      <c r="AF33" s="10">
        <v>23</v>
      </c>
      <c r="AG33" s="11" t="s">
        <v>58</v>
      </c>
      <c r="AH33" s="10" t="s">
        <v>58</v>
      </c>
      <c r="AI33" s="10" t="s">
        <v>58</v>
      </c>
      <c r="AJ33" s="73" t="s">
        <v>58</v>
      </c>
      <c r="AK33" s="73"/>
      <c r="AL33" s="73" t="s">
        <v>58</v>
      </c>
    </row>
    <row r="34" spans="1:38">
      <c r="A34" s="16" t="s">
        <v>27</v>
      </c>
      <c r="B34" s="16"/>
      <c r="C34" s="13">
        <v>19</v>
      </c>
      <c r="D34" s="13">
        <v>17</v>
      </c>
      <c r="E34" s="13">
        <v>16</v>
      </c>
      <c r="F34" s="13">
        <v>17</v>
      </c>
      <c r="G34" s="13"/>
      <c r="H34" s="13">
        <v>16</v>
      </c>
      <c r="I34" s="14">
        <v>19.5</v>
      </c>
      <c r="J34" s="13">
        <v>19.5</v>
      </c>
      <c r="K34" s="13">
        <v>19</v>
      </c>
      <c r="L34" s="13">
        <v>17</v>
      </c>
      <c r="M34" s="13"/>
      <c r="N34" s="13">
        <v>16</v>
      </c>
      <c r="O34" s="14" t="s">
        <v>58</v>
      </c>
      <c r="P34" s="13">
        <v>22</v>
      </c>
      <c r="Q34" s="13" t="s">
        <v>58</v>
      </c>
      <c r="R34" s="13">
        <v>20</v>
      </c>
      <c r="S34" s="13"/>
      <c r="T34" s="13">
        <v>15</v>
      </c>
      <c r="U34" s="14">
        <v>12</v>
      </c>
      <c r="V34" s="13">
        <v>10.5</v>
      </c>
      <c r="W34" s="13">
        <v>13</v>
      </c>
      <c r="X34" s="13">
        <v>15</v>
      </c>
      <c r="Y34" s="13"/>
      <c r="Z34" s="13">
        <v>13.5</v>
      </c>
      <c r="AA34" s="14" t="s">
        <v>58</v>
      </c>
      <c r="AB34" s="13">
        <v>32</v>
      </c>
      <c r="AC34" s="13" t="s">
        <v>58</v>
      </c>
      <c r="AD34" s="13">
        <v>15</v>
      </c>
      <c r="AE34" s="13"/>
      <c r="AF34" s="13">
        <v>14</v>
      </c>
      <c r="AG34" s="14" t="s">
        <v>58</v>
      </c>
      <c r="AH34" s="13" t="s">
        <v>58</v>
      </c>
      <c r="AI34" s="13" t="s">
        <v>58</v>
      </c>
      <c r="AJ34" s="72" t="s">
        <v>58</v>
      </c>
      <c r="AK34" s="72"/>
      <c r="AL34" s="72" t="s">
        <v>58</v>
      </c>
    </row>
    <row r="35" spans="1:38">
      <c r="A35" s="16" t="s">
        <v>28</v>
      </c>
      <c r="B35" s="16"/>
      <c r="C35" s="13">
        <v>22</v>
      </c>
      <c r="D35" s="13">
        <v>21</v>
      </c>
      <c r="E35" s="13">
        <v>21</v>
      </c>
      <c r="F35" s="13">
        <v>21</v>
      </c>
      <c r="G35" s="13"/>
      <c r="H35" s="13">
        <v>19</v>
      </c>
      <c r="I35" s="14">
        <v>20</v>
      </c>
      <c r="J35" s="13">
        <v>20</v>
      </c>
      <c r="K35" s="13">
        <v>19</v>
      </c>
      <c r="L35" s="13">
        <v>18.5</v>
      </c>
      <c r="M35" s="13"/>
      <c r="N35" s="13">
        <v>17</v>
      </c>
      <c r="O35" s="14" t="s">
        <v>58</v>
      </c>
      <c r="P35" s="13" t="s">
        <v>58</v>
      </c>
      <c r="Q35" s="13" t="s">
        <v>58</v>
      </c>
      <c r="R35" s="13">
        <v>13.5</v>
      </c>
      <c r="S35" s="13"/>
      <c r="T35" s="13">
        <v>14</v>
      </c>
      <c r="U35" s="14">
        <v>12</v>
      </c>
      <c r="V35" s="13">
        <v>13</v>
      </c>
      <c r="W35" s="13">
        <v>13</v>
      </c>
      <c r="X35" s="13">
        <v>12</v>
      </c>
      <c r="Y35" s="13"/>
      <c r="Z35" s="13">
        <v>12</v>
      </c>
      <c r="AA35" s="14" t="s">
        <v>58</v>
      </c>
      <c r="AB35" s="13">
        <v>16.5</v>
      </c>
      <c r="AC35" s="13">
        <v>15.5</v>
      </c>
      <c r="AD35" s="13">
        <v>15</v>
      </c>
      <c r="AE35" s="13"/>
      <c r="AF35" s="13">
        <v>12</v>
      </c>
      <c r="AG35" s="14" t="s">
        <v>58</v>
      </c>
      <c r="AH35" s="13">
        <v>26</v>
      </c>
      <c r="AI35" s="13" t="s">
        <v>58</v>
      </c>
      <c r="AJ35" s="71">
        <v>20</v>
      </c>
      <c r="AK35" s="71"/>
      <c r="AL35" s="79">
        <v>13.5</v>
      </c>
    </row>
    <row r="36" spans="1:38">
      <c r="A36" s="16" t="s">
        <v>29</v>
      </c>
      <c r="B36" s="16"/>
      <c r="C36" s="13">
        <v>21</v>
      </c>
      <c r="D36" s="13">
        <v>22</v>
      </c>
      <c r="E36" s="13">
        <v>22</v>
      </c>
      <c r="F36" s="13">
        <v>21</v>
      </c>
      <c r="G36" s="13"/>
      <c r="H36" s="13">
        <v>21</v>
      </c>
      <c r="I36" s="14">
        <v>20</v>
      </c>
      <c r="J36" s="13">
        <v>24</v>
      </c>
      <c r="K36" s="13">
        <v>20</v>
      </c>
      <c r="L36" s="13">
        <v>23</v>
      </c>
      <c r="M36" s="13"/>
      <c r="N36" s="13">
        <v>19</v>
      </c>
      <c r="O36" s="14" t="s">
        <v>58</v>
      </c>
      <c r="P36" s="13">
        <v>11</v>
      </c>
      <c r="Q36" s="13">
        <v>12</v>
      </c>
      <c r="R36" s="13" t="s">
        <v>58</v>
      </c>
      <c r="S36" s="13"/>
      <c r="T36" s="13" t="s">
        <v>58</v>
      </c>
      <c r="U36" s="14">
        <v>23</v>
      </c>
      <c r="V36" s="13">
        <v>17.5</v>
      </c>
      <c r="W36" s="13">
        <v>18</v>
      </c>
      <c r="X36" s="13">
        <v>15</v>
      </c>
      <c r="Y36" s="13"/>
      <c r="Z36" s="13">
        <v>10</v>
      </c>
      <c r="AA36" s="14" t="s">
        <v>58</v>
      </c>
      <c r="AB36" s="13">
        <v>14.5</v>
      </c>
      <c r="AC36" s="13">
        <v>12</v>
      </c>
      <c r="AD36" s="13">
        <v>12</v>
      </c>
      <c r="AE36" s="13"/>
      <c r="AF36" s="13">
        <v>12</v>
      </c>
      <c r="AG36" s="14" t="s">
        <v>58</v>
      </c>
      <c r="AH36" s="13">
        <v>21.5</v>
      </c>
      <c r="AI36" s="13" t="s">
        <v>58</v>
      </c>
      <c r="AJ36" s="71">
        <v>12</v>
      </c>
      <c r="AK36" s="71"/>
      <c r="AL36" s="72" t="s">
        <v>58</v>
      </c>
    </row>
    <row r="37" spans="1:38">
      <c r="A37" s="16" t="s">
        <v>30</v>
      </c>
      <c r="B37" s="16"/>
      <c r="C37" s="13">
        <v>20</v>
      </c>
      <c r="D37" s="13">
        <v>20.5</v>
      </c>
      <c r="E37" s="13">
        <v>21</v>
      </c>
      <c r="F37" s="13">
        <v>18.5</v>
      </c>
      <c r="G37" s="13"/>
      <c r="H37" s="13">
        <v>20</v>
      </c>
      <c r="I37" s="14">
        <v>19</v>
      </c>
      <c r="J37" s="13">
        <v>19</v>
      </c>
      <c r="K37" s="13">
        <v>18</v>
      </c>
      <c r="L37" s="13">
        <v>17</v>
      </c>
      <c r="M37" s="13"/>
      <c r="N37" s="13">
        <v>16</v>
      </c>
      <c r="O37" s="14">
        <v>28</v>
      </c>
      <c r="P37" s="13">
        <v>19</v>
      </c>
      <c r="Q37" s="13" t="s">
        <v>58</v>
      </c>
      <c r="R37" s="13">
        <v>16.5</v>
      </c>
      <c r="S37" s="13"/>
      <c r="T37" s="13">
        <v>15.5</v>
      </c>
      <c r="U37" s="14">
        <v>12</v>
      </c>
      <c r="V37" s="13">
        <v>12</v>
      </c>
      <c r="W37" s="13">
        <v>13</v>
      </c>
      <c r="X37" s="13">
        <v>12</v>
      </c>
      <c r="Y37" s="13"/>
      <c r="Z37" s="13">
        <v>11</v>
      </c>
      <c r="AA37" s="14">
        <v>17</v>
      </c>
      <c r="AB37" s="13">
        <v>8</v>
      </c>
      <c r="AC37" s="13" t="s">
        <v>58</v>
      </c>
      <c r="AD37" s="13">
        <v>23</v>
      </c>
      <c r="AE37" s="13"/>
      <c r="AF37" s="13">
        <v>20</v>
      </c>
      <c r="AG37" s="14" t="s">
        <v>58</v>
      </c>
      <c r="AH37" s="13">
        <v>27.5</v>
      </c>
      <c r="AI37" s="13" t="s">
        <v>58</v>
      </c>
      <c r="AJ37" s="71">
        <v>12</v>
      </c>
      <c r="AK37" s="71"/>
      <c r="AL37" s="71">
        <v>21</v>
      </c>
    </row>
    <row r="38" spans="1:38">
      <c r="A38" s="21" t="s">
        <v>31</v>
      </c>
      <c r="B38" s="21"/>
      <c r="C38" s="22">
        <v>14</v>
      </c>
      <c r="D38" s="22">
        <v>14</v>
      </c>
      <c r="E38" s="22">
        <v>14</v>
      </c>
      <c r="F38" s="22">
        <v>14</v>
      </c>
      <c r="G38" s="22"/>
      <c r="H38" s="22">
        <v>14</v>
      </c>
      <c r="I38" s="23">
        <v>15</v>
      </c>
      <c r="J38" s="22">
        <v>16</v>
      </c>
      <c r="K38" s="22">
        <v>15</v>
      </c>
      <c r="L38" s="22">
        <v>14</v>
      </c>
      <c r="M38" s="22"/>
      <c r="N38" s="22">
        <v>13</v>
      </c>
      <c r="O38" s="23" t="s">
        <v>58</v>
      </c>
      <c r="P38" s="22" t="s">
        <v>58</v>
      </c>
      <c r="Q38" s="22" t="s">
        <v>58</v>
      </c>
      <c r="R38" s="22" t="s">
        <v>58</v>
      </c>
      <c r="S38" s="22"/>
      <c r="T38" s="22" t="s">
        <v>58</v>
      </c>
      <c r="U38" s="23" t="s">
        <v>58</v>
      </c>
      <c r="V38" s="22" t="s">
        <v>58</v>
      </c>
      <c r="W38" s="22"/>
      <c r="X38" s="22" t="s">
        <v>58</v>
      </c>
      <c r="Y38" s="22"/>
      <c r="Z38" s="22" t="s">
        <v>58</v>
      </c>
      <c r="AA38" s="23" t="s">
        <v>58</v>
      </c>
      <c r="AB38" s="22">
        <v>16</v>
      </c>
      <c r="AC38" s="22" t="s">
        <v>58</v>
      </c>
      <c r="AD38" s="22" t="s">
        <v>58</v>
      </c>
      <c r="AE38" s="22"/>
      <c r="AF38" s="22" t="s">
        <v>58</v>
      </c>
      <c r="AG38" s="23" t="s">
        <v>58</v>
      </c>
      <c r="AH38" s="22" t="s">
        <v>58</v>
      </c>
      <c r="AI38" s="22" t="s">
        <v>58</v>
      </c>
      <c r="AJ38" s="74" t="s">
        <v>58</v>
      </c>
      <c r="AK38" s="74"/>
      <c r="AL38" s="74" t="s">
        <v>58</v>
      </c>
    </row>
    <row r="39" spans="1:38">
      <c r="A39" s="9" t="s">
        <v>32</v>
      </c>
      <c r="B39" s="9"/>
      <c r="C39" s="24">
        <v>18</v>
      </c>
      <c r="D39" s="24">
        <v>19</v>
      </c>
      <c r="E39" s="24">
        <v>18</v>
      </c>
      <c r="F39" s="24">
        <v>18</v>
      </c>
      <c r="G39" s="24"/>
      <c r="H39" s="24">
        <v>18</v>
      </c>
      <c r="I39" s="25">
        <v>21</v>
      </c>
      <c r="J39" s="24">
        <v>22</v>
      </c>
      <c r="K39" s="24">
        <v>21</v>
      </c>
      <c r="L39" s="24">
        <v>19</v>
      </c>
      <c r="M39" s="24"/>
      <c r="N39" s="24">
        <v>18</v>
      </c>
      <c r="O39" s="25">
        <v>10</v>
      </c>
      <c r="P39" s="24">
        <v>11</v>
      </c>
      <c r="Q39" s="24">
        <v>14</v>
      </c>
      <c r="R39" s="24">
        <v>18</v>
      </c>
      <c r="S39" s="24"/>
      <c r="T39" s="24">
        <v>17</v>
      </c>
      <c r="U39" s="25">
        <v>13</v>
      </c>
      <c r="V39" s="24">
        <v>13</v>
      </c>
      <c r="W39" s="24">
        <v>13</v>
      </c>
      <c r="X39" s="24">
        <v>12</v>
      </c>
      <c r="Y39" s="24"/>
      <c r="Z39" s="24">
        <v>12</v>
      </c>
      <c r="AA39" s="25">
        <v>12</v>
      </c>
      <c r="AB39" s="24">
        <v>17</v>
      </c>
      <c r="AC39" s="24">
        <v>15</v>
      </c>
      <c r="AD39" s="24">
        <v>14</v>
      </c>
      <c r="AE39" s="24"/>
      <c r="AF39" s="24">
        <v>11</v>
      </c>
      <c r="AG39" s="25" t="s">
        <v>58</v>
      </c>
      <c r="AH39" s="10">
        <v>22.5</v>
      </c>
      <c r="AI39" s="10">
        <v>20</v>
      </c>
      <c r="AJ39" s="41">
        <v>21</v>
      </c>
      <c r="AL39" s="41">
        <v>17</v>
      </c>
    </row>
    <row r="40" spans="1:38">
      <c r="A40" s="9"/>
      <c r="B40" s="9"/>
      <c r="C40" s="42"/>
      <c r="D40" s="42"/>
      <c r="E40" s="42"/>
      <c r="F40" s="42"/>
      <c r="G40" s="42"/>
      <c r="H40" s="42"/>
      <c r="I40" s="43"/>
      <c r="J40" s="42"/>
      <c r="K40" s="42"/>
      <c r="L40" s="42"/>
      <c r="M40" s="42"/>
      <c r="N40" s="42"/>
      <c r="O40" s="43"/>
      <c r="P40" s="42"/>
      <c r="Q40" s="42"/>
      <c r="R40" s="42"/>
      <c r="S40" s="42"/>
      <c r="T40" s="42"/>
      <c r="U40" s="43"/>
      <c r="V40" s="42"/>
      <c r="W40" s="42"/>
      <c r="X40" s="42"/>
      <c r="Y40" s="42"/>
      <c r="Z40" s="42"/>
      <c r="AA40" s="43"/>
      <c r="AB40" s="42"/>
      <c r="AC40" s="42"/>
      <c r="AD40" s="42"/>
      <c r="AE40" s="42"/>
      <c r="AF40" s="42"/>
      <c r="AG40" s="43"/>
      <c r="AH40" s="42"/>
      <c r="AI40" s="42"/>
    </row>
    <row r="41" spans="1:38">
      <c r="A41" s="12" t="s">
        <v>33</v>
      </c>
      <c r="B41" s="12"/>
      <c r="C41" s="13">
        <v>16.5</v>
      </c>
      <c r="D41" s="13">
        <v>16.5</v>
      </c>
      <c r="E41" s="13">
        <v>16</v>
      </c>
      <c r="F41" s="13">
        <v>15.5</v>
      </c>
      <c r="G41" s="13"/>
      <c r="H41" s="13">
        <v>15</v>
      </c>
      <c r="I41" s="14">
        <v>23</v>
      </c>
      <c r="J41" s="13">
        <v>24</v>
      </c>
      <c r="K41" s="13">
        <v>22.5</v>
      </c>
      <c r="L41" s="13">
        <v>19</v>
      </c>
      <c r="M41" s="13"/>
      <c r="N41" s="13">
        <v>18</v>
      </c>
      <c r="O41" s="14">
        <v>15</v>
      </c>
      <c r="P41" s="13" t="s">
        <v>58</v>
      </c>
      <c r="Q41" s="13" t="s">
        <v>58</v>
      </c>
      <c r="R41" s="13">
        <v>20</v>
      </c>
      <c r="S41" s="13"/>
      <c r="T41" s="13">
        <v>19.5</v>
      </c>
      <c r="U41" s="14">
        <v>13</v>
      </c>
      <c r="V41" s="13">
        <v>12.5</v>
      </c>
      <c r="W41" s="13">
        <v>13</v>
      </c>
      <c r="X41" s="13">
        <v>12</v>
      </c>
      <c r="Y41" s="13"/>
      <c r="Z41" s="13">
        <v>12</v>
      </c>
      <c r="AA41" s="14">
        <v>13</v>
      </c>
      <c r="AB41" s="13">
        <v>17.5</v>
      </c>
      <c r="AC41" s="13">
        <v>15</v>
      </c>
      <c r="AD41" s="13">
        <v>18</v>
      </c>
      <c r="AE41" s="13"/>
      <c r="AF41" s="13">
        <v>16</v>
      </c>
      <c r="AG41" s="14" t="s">
        <v>58</v>
      </c>
      <c r="AH41" s="13">
        <v>20</v>
      </c>
      <c r="AI41" s="13">
        <v>14</v>
      </c>
      <c r="AJ41" s="71">
        <v>16.5</v>
      </c>
      <c r="AK41" s="71"/>
      <c r="AL41" s="71">
        <v>15</v>
      </c>
    </row>
    <row r="42" spans="1:38">
      <c r="A42" s="12" t="s">
        <v>34</v>
      </c>
      <c r="B42" s="12"/>
      <c r="C42" s="13">
        <v>17.5</v>
      </c>
      <c r="D42" s="13">
        <v>18</v>
      </c>
      <c r="E42" s="13">
        <v>17</v>
      </c>
      <c r="F42" s="13">
        <v>16.5</v>
      </c>
      <c r="G42" s="13"/>
      <c r="H42" s="13">
        <v>15.5</v>
      </c>
      <c r="I42" s="14">
        <v>25</v>
      </c>
      <c r="J42" s="13">
        <v>25</v>
      </c>
      <c r="K42" s="13">
        <v>23</v>
      </c>
      <c r="L42" s="13">
        <v>18</v>
      </c>
      <c r="M42" s="13"/>
      <c r="N42" s="13">
        <v>17</v>
      </c>
      <c r="O42" s="14">
        <v>32</v>
      </c>
      <c r="P42" s="13" t="s">
        <v>58</v>
      </c>
      <c r="Q42" s="13" t="s">
        <v>58</v>
      </c>
      <c r="R42" s="13" t="s">
        <v>58</v>
      </c>
      <c r="S42" s="13"/>
      <c r="T42" s="13" t="s">
        <v>58</v>
      </c>
      <c r="U42" s="14">
        <v>12</v>
      </c>
      <c r="V42" s="13">
        <v>13</v>
      </c>
      <c r="W42" s="13">
        <v>12.5</v>
      </c>
      <c r="X42" s="13">
        <v>13</v>
      </c>
      <c r="Y42" s="13"/>
      <c r="Z42" s="13">
        <v>12</v>
      </c>
      <c r="AA42" s="14">
        <v>13.5</v>
      </c>
      <c r="AB42" s="13">
        <v>14.5</v>
      </c>
      <c r="AC42" s="13">
        <v>14</v>
      </c>
      <c r="AD42" s="13">
        <v>13</v>
      </c>
      <c r="AE42" s="13"/>
      <c r="AF42" s="13">
        <v>10</v>
      </c>
      <c r="AG42" s="14" t="s">
        <v>58</v>
      </c>
      <c r="AH42" s="13" t="s">
        <v>58</v>
      </c>
      <c r="AI42" s="13" t="s">
        <v>58</v>
      </c>
      <c r="AJ42" s="72" t="s">
        <v>58</v>
      </c>
      <c r="AK42" s="72"/>
      <c r="AL42" s="72" t="s">
        <v>58</v>
      </c>
    </row>
    <row r="43" spans="1:38">
      <c r="A43" s="12" t="s">
        <v>35</v>
      </c>
      <c r="B43" s="12"/>
      <c r="C43" s="13">
        <v>16</v>
      </c>
      <c r="D43" s="13">
        <v>17</v>
      </c>
      <c r="E43" s="13">
        <v>16</v>
      </c>
      <c r="F43" s="13">
        <v>16</v>
      </c>
      <c r="G43" s="13"/>
      <c r="H43" s="13">
        <v>17</v>
      </c>
      <c r="I43" s="14">
        <v>23.5</v>
      </c>
      <c r="J43" s="13">
        <v>22</v>
      </c>
      <c r="K43" s="13">
        <v>21.5</v>
      </c>
      <c r="L43" s="13">
        <v>19</v>
      </c>
      <c r="M43" s="13"/>
      <c r="N43" s="13">
        <v>17</v>
      </c>
      <c r="O43" s="14" t="s">
        <v>58</v>
      </c>
      <c r="P43" s="13" t="s">
        <v>58</v>
      </c>
      <c r="Q43" s="13" t="s">
        <v>58</v>
      </c>
      <c r="R43" s="13">
        <v>20</v>
      </c>
      <c r="S43" s="13"/>
      <c r="T43" s="13">
        <v>15</v>
      </c>
      <c r="U43" s="14">
        <v>13</v>
      </c>
      <c r="V43" s="13">
        <v>13</v>
      </c>
      <c r="W43" s="13">
        <v>13</v>
      </c>
      <c r="X43" s="13">
        <v>12.5</v>
      </c>
      <c r="Y43" s="13"/>
      <c r="Z43" s="13">
        <v>13</v>
      </c>
      <c r="AA43" s="14">
        <v>11</v>
      </c>
      <c r="AB43" s="13">
        <v>25</v>
      </c>
      <c r="AC43" s="13">
        <v>24</v>
      </c>
      <c r="AD43" s="13">
        <v>19</v>
      </c>
      <c r="AE43" s="13"/>
      <c r="AF43" s="13">
        <v>21</v>
      </c>
      <c r="AG43" s="14" t="s">
        <v>58</v>
      </c>
      <c r="AH43" s="13" t="s">
        <v>58</v>
      </c>
      <c r="AI43" s="13" t="s">
        <v>58</v>
      </c>
      <c r="AJ43" s="71">
        <v>18</v>
      </c>
      <c r="AK43" s="71"/>
      <c r="AL43" s="71">
        <v>15</v>
      </c>
    </row>
    <row r="44" spans="1:38">
      <c r="A44" s="12" t="s">
        <v>36</v>
      </c>
      <c r="B44" s="12"/>
      <c r="C44" s="13">
        <v>19</v>
      </c>
      <c r="D44" s="13">
        <v>19</v>
      </c>
      <c r="E44" s="13">
        <v>19</v>
      </c>
      <c r="F44" s="13">
        <v>18</v>
      </c>
      <c r="G44" s="13"/>
      <c r="H44" s="13">
        <v>18</v>
      </c>
      <c r="I44" s="14">
        <v>14</v>
      </c>
      <c r="J44" s="13">
        <v>15</v>
      </c>
      <c r="K44" s="13">
        <v>15</v>
      </c>
      <c r="L44" s="13">
        <v>15.5</v>
      </c>
      <c r="M44" s="13"/>
      <c r="N44" s="13">
        <v>15.5</v>
      </c>
      <c r="O44" s="14">
        <v>10</v>
      </c>
      <c r="P44" s="13" t="s">
        <v>58</v>
      </c>
      <c r="Q44" s="13">
        <v>15</v>
      </c>
      <c r="R44" s="13">
        <v>14.5</v>
      </c>
      <c r="S44" s="13"/>
      <c r="T44" s="13">
        <v>14</v>
      </c>
      <c r="U44" s="14">
        <v>13</v>
      </c>
      <c r="V44" s="13">
        <v>13</v>
      </c>
      <c r="W44" s="13">
        <v>12</v>
      </c>
      <c r="X44" s="13">
        <v>12</v>
      </c>
      <c r="Y44" s="13"/>
      <c r="Z44" s="13">
        <v>12</v>
      </c>
      <c r="AA44" s="14">
        <v>14</v>
      </c>
      <c r="AB44" s="13">
        <v>14</v>
      </c>
      <c r="AC44" s="13">
        <v>9</v>
      </c>
      <c r="AD44" s="13">
        <v>10</v>
      </c>
      <c r="AE44" s="13"/>
      <c r="AF44" s="13">
        <v>9</v>
      </c>
      <c r="AG44" s="14" t="s">
        <v>58</v>
      </c>
      <c r="AH44" s="13">
        <v>11</v>
      </c>
      <c r="AI44" s="13" t="s">
        <v>58</v>
      </c>
      <c r="AJ44" s="71">
        <v>22</v>
      </c>
      <c r="AK44" s="71"/>
      <c r="AL44" s="79">
        <v>13.5</v>
      </c>
    </row>
    <row r="45" spans="1:38">
      <c r="A45" s="15" t="s">
        <v>37</v>
      </c>
      <c r="B45" s="15"/>
      <c r="C45" s="10">
        <v>17</v>
      </c>
      <c r="D45" s="10">
        <v>17</v>
      </c>
      <c r="E45" s="10">
        <v>17</v>
      </c>
      <c r="F45" s="10">
        <v>17</v>
      </c>
      <c r="G45" s="10"/>
      <c r="H45" s="10">
        <v>17</v>
      </c>
      <c r="I45" s="11">
        <v>21</v>
      </c>
      <c r="J45" s="10">
        <v>20.5</v>
      </c>
      <c r="K45" s="10">
        <v>19.5</v>
      </c>
      <c r="L45" s="10">
        <v>18</v>
      </c>
      <c r="M45" s="10"/>
      <c r="N45" s="10">
        <v>16.5</v>
      </c>
      <c r="O45" s="11" t="s">
        <v>58</v>
      </c>
      <c r="P45" s="10" t="s">
        <v>58</v>
      </c>
      <c r="Q45" s="10" t="s">
        <v>58</v>
      </c>
      <c r="R45" s="10" t="s">
        <v>58</v>
      </c>
      <c r="S45" s="10"/>
      <c r="T45" s="10">
        <v>18</v>
      </c>
      <c r="U45" s="11">
        <v>14</v>
      </c>
      <c r="V45" s="10">
        <v>13</v>
      </c>
      <c r="W45" s="10">
        <v>14</v>
      </c>
      <c r="X45" s="10">
        <v>12</v>
      </c>
      <c r="Y45" s="10"/>
      <c r="Z45" s="10">
        <v>12</v>
      </c>
      <c r="AA45" s="11" t="s">
        <v>58</v>
      </c>
      <c r="AB45" s="10">
        <v>22</v>
      </c>
      <c r="AC45" s="10" t="s">
        <v>58</v>
      </c>
      <c r="AD45" s="10">
        <v>16.5</v>
      </c>
      <c r="AE45" s="10"/>
      <c r="AF45" s="10">
        <v>15</v>
      </c>
      <c r="AG45" s="11" t="s">
        <v>58</v>
      </c>
      <c r="AH45" s="10" t="s">
        <v>58</v>
      </c>
      <c r="AI45" s="10"/>
      <c r="AJ45" s="41">
        <v>18</v>
      </c>
      <c r="AL45" s="73" t="s">
        <v>58</v>
      </c>
    </row>
    <row r="46" spans="1:38">
      <c r="A46" s="15" t="s">
        <v>38</v>
      </c>
      <c r="B46" s="15"/>
      <c r="C46" s="10">
        <v>21</v>
      </c>
      <c r="D46" s="10">
        <v>21</v>
      </c>
      <c r="E46" s="10">
        <v>21</v>
      </c>
      <c r="F46" s="10">
        <v>19</v>
      </c>
      <c r="G46" s="10"/>
      <c r="H46" s="10">
        <v>18</v>
      </c>
      <c r="I46" s="11">
        <v>23</v>
      </c>
      <c r="J46" s="10">
        <v>23</v>
      </c>
      <c r="K46" s="10">
        <v>22.5</v>
      </c>
      <c r="L46" s="10">
        <v>24</v>
      </c>
      <c r="M46" s="10"/>
      <c r="N46" s="10">
        <v>23</v>
      </c>
      <c r="O46" s="11" t="s">
        <v>58</v>
      </c>
      <c r="P46" s="10" t="s">
        <v>58</v>
      </c>
      <c r="Q46" s="10" t="s">
        <v>58</v>
      </c>
      <c r="R46" s="10">
        <v>20</v>
      </c>
      <c r="S46" s="10"/>
      <c r="T46" s="10">
        <v>21</v>
      </c>
      <c r="U46" s="11">
        <v>12</v>
      </c>
      <c r="V46" s="10">
        <v>13</v>
      </c>
      <c r="W46" s="10">
        <v>13</v>
      </c>
      <c r="X46" s="10">
        <v>12</v>
      </c>
      <c r="Y46" s="10"/>
      <c r="Z46" s="10">
        <v>12</v>
      </c>
      <c r="AA46" s="11" t="s">
        <v>58</v>
      </c>
      <c r="AB46" s="10">
        <v>11.5</v>
      </c>
      <c r="AC46" s="10">
        <v>14</v>
      </c>
      <c r="AD46" s="10">
        <v>11</v>
      </c>
      <c r="AE46" s="10"/>
      <c r="AF46" s="10">
        <v>9.5</v>
      </c>
      <c r="AG46" s="11" t="s">
        <v>58</v>
      </c>
      <c r="AH46" s="10">
        <v>30</v>
      </c>
      <c r="AI46" s="10">
        <v>37</v>
      </c>
      <c r="AJ46" s="73" t="s">
        <v>58</v>
      </c>
      <c r="AK46" s="73"/>
      <c r="AL46" s="73" t="s">
        <v>58</v>
      </c>
    </row>
    <row r="47" spans="1:38">
      <c r="A47" s="15" t="s">
        <v>39</v>
      </c>
      <c r="B47" s="15"/>
      <c r="C47" s="10">
        <v>17</v>
      </c>
      <c r="D47" s="10">
        <v>17</v>
      </c>
      <c r="E47" s="10">
        <v>17</v>
      </c>
      <c r="F47" s="10">
        <v>17</v>
      </c>
      <c r="G47" s="10"/>
      <c r="H47" s="10">
        <v>18</v>
      </c>
      <c r="I47" s="11">
        <v>20</v>
      </c>
      <c r="J47" s="10">
        <v>24</v>
      </c>
      <c r="K47" s="10">
        <v>23</v>
      </c>
      <c r="L47" s="10">
        <v>21.5</v>
      </c>
      <c r="M47" s="10"/>
      <c r="N47" s="10">
        <v>18.5</v>
      </c>
      <c r="O47" s="11">
        <v>8</v>
      </c>
      <c r="P47" s="10">
        <v>11</v>
      </c>
      <c r="Q47" s="10">
        <v>12</v>
      </c>
      <c r="R47" s="10" t="s">
        <v>58</v>
      </c>
      <c r="S47" s="10"/>
      <c r="T47" s="10" t="s">
        <v>58</v>
      </c>
      <c r="U47" s="11">
        <v>13</v>
      </c>
      <c r="V47" s="10">
        <v>14</v>
      </c>
      <c r="W47" s="10">
        <v>14</v>
      </c>
      <c r="X47" s="10">
        <v>14</v>
      </c>
      <c r="Y47" s="10"/>
      <c r="Z47" s="10">
        <v>13</v>
      </c>
      <c r="AA47" s="11">
        <v>11</v>
      </c>
      <c r="AB47" s="10">
        <v>17</v>
      </c>
      <c r="AC47" s="10">
        <v>35</v>
      </c>
      <c r="AD47" s="10">
        <v>16</v>
      </c>
      <c r="AE47" s="10"/>
      <c r="AF47" s="10">
        <v>13</v>
      </c>
      <c r="AG47" s="11" t="s">
        <v>58</v>
      </c>
      <c r="AH47" s="10">
        <v>27.5</v>
      </c>
      <c r="AI47" s="10" t="s">
        <v>58</v>
      </c>
      <c r="AJ47" s="41">
        <v>30</v>
      </c>
      <c r="AL47" s="80">
        <v>21.5</v>
      </c>
    </row>
    <row r="48" spans="1:38">
      <c r="A48" s="15" t="s">
        <v>40</v>
      </c>
      <c r="B48" s="15"/>
      <c r="C48" s="10">
        <v>19</v>
      </c>
      <c r="D48" s="10">
        <v>19</v>
      </c>
      <c r="E48" s="10">
        <v>19.5</v>
      </c>
      <c r="F48" s="10">
        <v>20.5</v>
      </c>
      <c r="G48" s="10"/>
      <c r="H48" s="10">
        <v>19</v>
      </c>
      <c r="I48" s="11">
        <v>16</v>
      </c>
      <c r="J48" s="10">
        <v>16.5</v>
      </c>
      <c r="K48" s="10">
        <v>17</v>
      </c>
      <c r="L48" s="10">
        <v>14</v>
      </c>
      <c r="M48" s="10"/>
      <c r="N48" s="10">
        <v>13</v>
      </c>
      <c r="O48" s="11" t="s">
        <v>58</v>
      </c>
      <c r="P48" s="10" t="s">
        <v>58</v>
      </c>
      <c r="Q48" s="10" t="s">
        <v>58</v>
      </c>
      <c r="R48" s="10">
        <v>16</v>
      </c>
      <c r="S48" s="10"/>
      <c r="T48" s="10">
        <v>14</v>
      </c>
      <c r="U48" s="11">
        <v>13</v>
      </c>
      <c r="V48" s="10">
        <v>12</v>
      </c>
      <c r="W48" s="10">
        <v>13</v>
      </c>
      <c r="X48" s="10">
        <v>12.5</v>
      </c>
      <c r="Y48" s="10"/>
      <c r="Z48" s="10">
        <v>12.5</v>
      </c>
      <c r="AA48" s="11" t="s">
        <v>58</v>
      </c>
      <c r="AB48" s="10">
        <v>18</v>
      </c>
      <c r="AC48" s="10" t="s">
        <v>58</v>
      </c>
      <c r="AD48" s="10">
        <v>17</v>
      </c>
      <c r="AE48" s="10"/>
      <c r="AF48" s="10">
        <v>14</v>
      </c>
      <c r="AG48" s="11" t="s">
        <v>58</v>
      </c>
      <c r="AH48" s="10" t="s">
        <v>58</v>
      </c>
      <c r="AI48" s="10">
        <v>20</v>
      </c>
      <c r="AJ48" s="41">
        <v>18</v>
      </c>
      <c r="AL48" s="41">
        <v>18</v>
      </c>
    </row>
    <row r="49" spans="1:38">
      <c r="A49" s="12" t="s">
        <v>41</v>
      </c>
      <c r="B49" s="12"/>
      <c r="C49" s="13">
        <v>17</v>
      </c>
      <c r="D49" s="13">
        <v>16.5</v>
      </c>
      <c r="E49" s="13">
        <v>18</v>
      </c>
      <c r="F49" s="13">
        <v>15</v>
      </c>
      <c r="G49" s="13"/>
      <c r="H49" s="13">
        <v>13.5</v>
      </c>
      <c r="I49" s="14">
        <v>12</v>
      </c>
      <c r="J49" s="13">
        <v>12.5</v>
      </c>
      <c r="K49" s="13">
        <v>12.5</v>
      </c>
      <c r="L49" s="13">
        <v>12</v>
      </c>
      <c r="M49" s="13"/>
      <c r="N49" s="13">
        <v>10.5</v>
      </c>
      <c r="O49" s="14" t="s">
        <v>58</v>
      </c>
      <c r="P49" s="13" t="s">
        <v>58</v>
      </c>
      <c r="Q49" s="13" t="s">
        <v>58</v>
      </c>
      <c r="R49" s="13" t="s">
        <v>58</v>
      </c>
      <c r="S49" s="13"/>
      <c r="T49" s="13" t="s">
        <v>58</v>
      </c>
      <c r="U49" s="14">
        <v>14.5</v>
      </c>
      <c r="V49" s="13">
        <v>17</v>
      </c>
      <c r="W49" s="13">
        <v>15</v>
      </c>
      <c r="X49" s="13">
        <v>15</v>
      </c>
      <c r="Y49" s="13"/>
      <c r="Z49" s="13">
        <v>13</v>
      </c>
      <c r="AA49" s="14">
        <v>19</v>
      </c>
      <c r="AB49" s="13">
        <v>17</v>
      </c>
      <c r="AC49" s="13">
        <v>17</v>
      </c>
      <c r="AD49" s="13">
        <v>14</v>
      </c>
      <c r="AE49" s="13"/>
      <c r="AF49" s="13">
        <v>11</v>
      </c>
      <c r="AG49" s="14" t="s">
        <v>58</v>
      </c>
      <c r="AH49" s="13" t="s">
        <v>58</v>
      </c>
      <c r="AI49" s="13" t="s">
        <v>58</v>
      </c>
      <c r="AJ49" s="72" t="s">
        <v>58</v>
      </c>
      <c r="AK49" s="72"/>
      <c r="AL49" s="72" t="s">
        <v>58</v>
      </c>
    </row>
    <row r="50" spans="1:38">
      <c r="A50" s="12" t="s">
        <v>42</v>
      </c>
      <c r="B50" s="12"/>
      <c r="C50" s="13">
        <v>20</v>
      </c>
      <c r="D50" s="13">
        <v>19</v>
      </c>
      <c r="E50" s="13">
        <v>20</v>
      </c>
      <c r="F50" s="13">
        <v>19</v>
      </c>
      <c r="G50" s="13"/>
      <c r="H50" s="13">
        <v>18</v>
      </c>
      <c r="I50" s="14">
        <v>20</v>
      </c>
      <c r="J50" s="13">
        <v>21</v>
      </c>
      <c r="K50" s="13">
        <v>20</v>
      </c>
      <c r="L50" s="13">
        <v>18.5</v>
      </c>
      <c r="M50" s="13"/>
      <c r="N50" s="13">
        <v>18</v>
      </c>
      <c r="O50" s="14">
        <v>12</v>
      </c>
      <c r="P50" s="13" t="s">
        <v>58</v>
      </c>
      <c r="Q50" s="13" t="s">
        <v>58</v>
      </c>
      <c r="R50" s="13">
        <v>18</v>
      </c>
      <c r="S50" s="13"/>
      <c r="T50" s="13">
        <v>20</v>
      </c>
      <c r="U50" s="14">
        <v>13</v>
      </c>
      <c r="V50" s="13">
        <v>13</v>
      </c>
      <c r="W50" s="13">
        <v>12</v>
      </c>
      <c r="X50" s="13">
        <v>12</v>
      </c>
      <c r="Y50" s="13"/>
      <c r="Z50" s="13">
        <v>12</v>
      </c>
      <c r="AA50" s="14">
        <v>12</v>
      </c>
      <c r="AB50" s="13">
        <v>15</v>
      </c>
      <c r="AC50" s="13">
        <v>14</v>
      </c>
      <c r="AD50" s="13">
        <v>13</v>
      </c>
      <c r="AE50" s="13"/>
      <c r="AF50" s="13">
        <v>10.5</v>
      </c>
      <c r="AG50" s="14" t="s">
        <v>58</v>
      </c>
      <c r="AH50" s="13">
        <v>14</v>
      </c>
      <c r="AI50" s="13" t="s">
        <v>58</v>
      </c>
      <c r="AJ50" s="71">
        <v>16</v>
      </c>
      <c r="AK50" s="71"/>
      <c r="AL50" s="71">
        <v>15</v>
      </c>
    </row>
    <row r="51" spans="1:38">
      <c r="A51" s="12" t="s">
        <v>43</v>
      </c>
      <c r="B51" s="12"/>
      <c r="C51" s="13">
        <v>17</v>
      </c>
      <c r="D51" s="13">
        <v>19</v>
      </c>
      <c r="E51" s="13">
        <v>18.5</v>
      </c>
      <c r="F51" s="13">
        <v>18</v>
      </c>
      <c r="G51" s="13"/>
      <c r="H51" s="13">
        <v>18</v>
      </c>
      <c r="I51" s="14">
        <v>15.5</v>
      </c>
      <c r="J51" s="13">
        <v>16.5</v>
      </c>
      <c r="K51" s="13">
        <v>14</v>
      </c>
      <c r="L51" s="13">
        <v>13</v>
      </c>
      <c r="M51" s="13"/>
      <c r="N51" s="13">
        <v>12.5</v>
      </c>
      <c r="O51" s="14" t="s">
        <v>58</v>
      </c>
      <c r="P51" s="13" t="s">
        <v>58</v>
      </c>
      <c r="Q51" s="13" t="s">
        <v>58</v>
      </c>
      <c r="R51" s="13" t="s">
        <v>58</v>
      </c>
      <c r="S51" s="13"/>
      <c r="T51" s="13" t="s">
        <v>58</v>
      </c>
      <c r="U51" s="14">
        <v>12</v>
      </c>
      <c r="V51" s="13">
        <v>11.5</v>
      </c>
      <c r="W51" s="13">
        <v>12</v>
      </c>
      <c r="X51" s="13">
        <v>11</v>
      </c>
      <c r="Y51" s="13"/>
      <c r="Z51" s="13">
        <v>10.5</v>
      </c>
      <c r="AA51" s="14">
        <v>11</v>
      </c>
      <c r="AB51" s="13">
        <v>11.5</v>
      </c>
      <c r="AC51" s="13" t="s">
        <v>58</v>
      </c>
      <c r="AD51" s="13">
        <v>12</v>
      </c>
      <c r="AE51" s="13"/>
      <c r="AF51" s="13">
        <v>10</v>
      </c>
      <c r="AG51" s="14" t="s">
        <v>58</v>
      </c>
      <c r="AH51" s="13" t="s">
        <v>58</v>
      </c>
      <c r="AI51" s="13">
        <v>8</v>
      </c>
      <c r="AJ51" s="72" t="s">
        <v>58</v>
      </c>
      <c r="AK51" s="72"/>
      <c r="AL51" s="72" t="s">
        <v>58</v>
      </c>
    </row>
    <row r="52" spans="1:38">
      <c r="A52" s="21" t="s">
        <v>44</v>
      </c>
      <c r="B52" s="21"/>
      <c r="C52" s="26">
        <v>22</v>
      </c>
      <c r="D52" s="26">
        <v>22</v>
      </c>
      <c r="E52" s="26">
        <v>21</v>
      </c>
      <c r="F52" s="26">
        <v>20</v>
      </c>
      <c r="G52" s="26"/>
      <c r="H52" s="26">
        <v>21</v>
      </c>
      <c r="I52" s="27">
        <v>16</v>
      </c>
      <c r="J52" s="26">
        <v>15</v>
      </c>
      <c r="K52" s="26">
        <v>14.5</v>
      </c>
      <c r="L52" s="26">
        <v>16.5</v>
      </c>
      <c r="M52" s="26"/>
      <c r="N52" s="26">
        <v>17</v>
      </c>
      <c r="O52" s="27" t="s">
        <v>58</v>
      </c>
      <c r="P52" s="26" t="s">
        <v>58</v>
      </c>
      <c r="Q52" s="26" t="s">
        <v>58</v>
      </c>
      <c r="R52" s="26">
        <v>14</v>
      </c>
      <c r="S52" s="26"/>
      <c r="T52" s="26">
        <v>12</v>
      </c>
      <c r="U52" s="27">
        <v>13</v>
      </c>
      <c r="V52" s="26">
        <v>14</v>
      </c>
      <c r="W52" s="26">
        <v>14</v>
      </c>
      <c r="X52" s="26">
        <v>12</v>
      </c>
      <c r="Y52" s="26"/>
      <c r="Z52" s="26">
        <v>11</v>
      </c>
      <c r="AA52" s="27" t="s">
        <v>58</v>
      </c>
      <c r="AB52" s="26">
        <v>15</v>
      </c>
      <c r="AC52" s="26">
        <v>12</v>
      </c>
      <c r="AD52" s="26">
        <v>13</v>
      </c>
      <c r="AE52" s="26"/>
      <c r="AF52" s="26">
        <v>10</v>
      </c>
      <c r="AG52" s="27" t="s">
        <v>58</v>
      </c>
      <c r="AH52" s="22" t="s">
        <v>58</v>
      </c>
      <c r="AI52" s="22" t="s">
        <v>58</v>
      </c>
      <c r="AJ52" s="74" t="s">
        <v>58</v>
      </c>
      <c r="AK52" s="74"/>
      <c r="AL52" s="74" t="s">
        <v>58</v>
      </c>
    </row>
    <row r="53" spans="1:38">
      <c r="A53" s="15" t="s">
        <v>45</v>
      </c>
      <c r="B53" s="9"/>
      <c r="C53" s="28">
        <v>17</v>
      </c>
      <c r="D53" s="28">
        <v>17</v>
      </c>
      <c r="E53" s="28">
        <v>17</v>
      </c>
      <c r="F53" s="28">
        <v>16</v>
      </c>
      <c r="G53" s="28"/>
      <c r="H53" s="28">
        <v>16</v>
      </c>
      <c r="I53" s="29">
        <v>20</v>
      </c>
      <c r="J53" s="28">
        <v>20</v>
      </c>
      <c r="K53" s="28">
        <v>19.5</v>
      </c>
      <c r="L53" s="28">
        <v>18</v>
      </c>
      <c r="M53" s="28"/>
      <c r="N53" s="28">
        <v>18</v>
      </c>
      <c r="O53" s="29">
        <v>10</v>
      </c>
      <c r="P53" s="28" t="s">
        <v>58</v>
      </c>
      <c r="Q53" s="28" t="s">
        <v>58</v>
      </c>
      <c r="R53" s="28">
        <v>15.5</v>
      </c>
      <c r="S53" s="28"/>
      <c r="T53" s="28">
        <v>13</v>
      </c>
      <c r="U53" s="29">
        <v>13</v>
      </c>
      <c r="V53" s="28">
        <v>13</v>
      </c>
      <c r="W53" s="28">
        <v>13</v>
      </c>
      <c r="X53" s="28">
        <v>12</v>
      </c>
      <c r="Y53" s="28"/>
      <c r="Z53" s="28">
        <v>12</v>
      </c>
      <c r="AA53" s="29">
        <v>12</v>
      </c>
      <c r="AB53" s="28">
        <v>15</v>
      </c>
      <c r="AC53" s="28">
        <v>15</v>
      </c>
      <c r="AD53" s="28">
        <v>14.5</v>
      </c>
      <c r="AE53" s="28"/>
      <c r="AF53" s="28">
        <v>13.5</v>
      </c>
      <c r="AG53" s="29" t="s">
        <v>58</v>
      </c>
      <c r="AH53" s="10">
        <v>13</v>
      </c>
      <c r="AI53" s="10">
        <v>23</v>
      </c>
      <c r="AJ53" s="41">
        <v>18</v>
      </c>
      <c r="AL53" s="41">
        <v>13</v>
      </c>
    </row>
    <row r="54" spans="1:38">
      <c r="A54" s="9"/>
      <c r="B54" s="9"/>
      <c r="C54" s="42"/>
      <c r="D54" s="42"/>
      <c r="E54" s="42"/>
      <c r="F54" s="42"/>
      <c r="G54" s="42"/>
      <c r="H54" s="42"/>
      <c r="I54" s="43"/>
      <c r="J54" s="42"/>
      <c r="K54" s="42"/>
      <c r="L54" s="42"/>
      <c r="M54" s="42"/>
      <c r="N54" s="42"/>
      <c r="O54" s="43"/>
      <c r="P54" s="42"/>
      <c r="Q54" s="42"/>
      <c r="R54" s="42"/>
      <c r="S54" s="42"/>
      <c r="T54" s="42"/>
      <c r="U54" s="43"/>
      <c r="V54" s="42"/>
      <c r="W54" s="42"/>
      <c r="X54" s="42"/>
      <c r="Y54" s="42"/>
      <c r="Z54" s="42"/>
      <c r="AA54" s="43"/>
      <c r="AB54" s="42"/>
      <c r="AC54" s="42"/>
      <c r="AD54" s="42"/>
      <c r="AE54" s="42"/>
      <c r="AF54" s="42"/>
      <c r="AG54" s="43"/>
      <c r="AH54" s="42"/>
      <c r="AI54" s="42"/>
    </row>
    <row r="55" spans="1:38">
      <c r="A55" s="12" t="s">
        <v>46</v>
      </c>
      <c r="B55" s="12"/>
      <c r="C55" s="30">
        <v>16.5</v>
      </c>
      <c r="D55" s="30">
        <v>16</v>
      </c>
      <c r="E55" s="30">
        <v>16</v>
      </c>
      <c r="F55" s="30">
        <v>16</v>
      </c>
      <c r="G55" s="30"/>
      <c r="H55" s="30">
        <v>15</v>
      </c>
      <c r="I55" s="31">
        <v>20</v>
      </c>
      <c r="J55" s="30">
        <v>19</v>
      </c>
      <c r="K55" s="30">
        <v>18</v>
      </c>
      <c r="L55" s="30">
        <v>18</v>
      </c>
      <c r="M55" s="30"/>
      <c r="N55" s="30">
        <v>18</v>
      </c>
      <c r="O55" s="31" t="s">
        <v>58</v>
      </c>
      <c r="P55" s="30" t="s">
        <v>58</v>
      </c>
      <c r="Q55" s="30" t="s">
        <v>58</v>
      </c>
      <c r="R55" s="30">
        <v>18</v>
      </c>
      <c r="S55" s="30"/>
      <c r="T55" s="30">
        <v>15</v>
      </c>
      <c r="U55" s="31">
        <v>12</v>
      </c>
      <c r="V55" s="30">
        <v>13</v>
      </c>
      <c r="W55" s="30">
        <f>MEDIAN(V55:V68)</f>
        <v>13</v>
      </c>
      <c r="X55" s="30">
        <v>12</v>
      </c>
      <c r="Y55" s="30"/>
      <c r="Z55" s="30">
        <v>12</v>
      </c>
      <c r="AA55" s="31">
        <v>18</v>
      </c>
      <c r="AB55" s="30">
        <v>10</v>
      </c>
      <c r="AC55" s="30">
        <v>10</v>
      </c>
      <c r="AD55" s="30">
        <v>9.5</v>
      </c>
      <c r="AE55" s="30"/>
      <c r="AF55" s="30">
        <v>11.5</v>
      </c>
      <c r="AG55" s="31" t="s">
        <v>58</v>
      </c>
      <c r="AH55" s="30" t="s">
        <v>58</v>
      </c>
      <c r="AI55" s="30" t="s">
        <v>58</v>
      </c>
      <c r="AJ55" s="72" t="s">
        <v>58</v>
      </c>
      <c r="AK55" s="72"/>
      <c r="AL55" s="72" t="s">
        <v>58</v>
      </c>
    </row>
    <row r="56" spans="1:38">
      <c r="A56" s="12" t="s">
        <v>47</v>
      </c>
      <c r="B56" s="12"/>
      <c r="C56" s="30">
        <v>16</v>
      </c>
      <c r="D56" s="30">
        <v>16</v>
      </c>
      <c r="E56" s="30">
        <v>15</v>
      </c>
      <c r="F56" s="30">
        <v>14</v>
      </c>
      <c r="G56" s="30"/>
      <c r="H56" s="30">
        <v>15</v>
      </c>
      <c r="I56" s="31">
        <v>17</v>
      </c>
      <c r="J56" s="30">
        <v>16.5</v>
      </c>
      <c r="K56" s="30">
        <v>17</v>
      </c>
      <c r="L56" s="30">
        <v>18</v>
      </c>
      <c r="M56" s="30"/>
      <c r="N56" s="30">
        <v>14</v>
      </c>
      <c r="O56" s="31" t="s">
        <v>58</v>
      </c>
      <c r="P56" s="30" t="s">
        <v>58</v>
      </c>
      <c r="Q56" s="30" t="s">
        <v>58</v>
      </c>
      <c r="R56" s="30">
        <v>13</v>
      </c>
      <c r="S56" s="30"/>
      <c r="T56" s="30">
        <v>11</v>
      </c>
      <c r="U56" s="31">
        <v>12</v>
      </c>
      <c r="V56" s="30">
        <v>12</v>
      </c>
      <c r="W56" s="30">
        <v>12.5</v>
      </c>
      <c r="X56" s="30">
        <v>11.5</v>
      </c>
      <c r="Y56" s="30"/>
      <c r="Z56" s="30">
        <v>12</v>
      </c>
      <c r="AA56" s="31" t="s">
        <v>58</v>
      </c>
      <c r="AB56" s="30">
        <v>17</v>
      </c>
      <c r="AC56" s="30" t="s">
        <v>58</v>
      </c>
      <c r="AD56" s="30">
        <v>24.5</v>
      </c>
      <c r="AE56" s="30"/>
      <c r="AF56" s="30">
        <v>17.5</v>
      </c>
      <c r="AG56" s="31" t="s">
        <v>58</v>
      </c>
      <c r="AH56" s="30" t="s">
        <v>58</v>
      </c>
      <c r="AI56" s="30" t="s">
        <v>58</v>
      </c>
      <c r="AJ56" s="72" t="s">
        <v>58</v>
      </c>
      <c r="AK56" s="72"/>
      <c r="AL56" s="72" t="s">
        <v>58</v>
      </c>
    </row>
    <row r="57" spans="1:38">
      <c r="A57" s="12" t="s">
        <v>48</v>
      </c>
      <c r="B57" s="12"/>
      <c r="C57" s="30">
        <v>17</v>
      </c>
      <c r="D57" s="30">
        <v>17</v>
      </c>
      <c r="E57" s="30">
        <v>16</v>
      </c>
      <c r="F57" s="30">
        <v>16.5</v>
      </c>
      <c r="G57" s="30"/>
      <c r="H57" s="30">
        <v>16.5</v>
      </c>
      <c r="I57" s="31">
        <v>20.5</v>
      </c>
      <c r="J57" s="30">
        <v>19.5</v>
      </c>
      <c r="K57" s="30">
        <v>19</v>
      </c>
      <c r="L57" s="30">
        <v>17</v>
      </c>
      <c r="M57" s="30"/>
      <c r="N57" s="30">
        <v>17</v>
      </c>
      <c r="O57" s="31">
        <v>8</v>
      </c>
      <c r="P57" s="30" t="s">
        <v>58</v>
      </c>
      <c r="Q57" s="30" t="s">
        <v>58</v>
      </c>
      <c r="R57" s="30" t="s">
        <v>58</v>
      </c>
      <c r="S57" s="30"/>
      <c r="T57" s="30" t="s">
        <v>58</v>
      </c>
      <c r="U57" s="31">
        <v>13</v>
      </c>
      <c r="V57" s="30">
        <v>13</v>
      </c>
      <c r="W57" s="30">
        <v>13</v>
      </c>
      <c r="X57" s="30">
        <v>13</v>
      </c>
      <c r="Y57" s="30"/>
      <c r="Z57" s="30">
        <v>12</v>
      </c>
      <c r="AA57" s="31">
        <v>16</v>
      </c>
      <c r="AB57" s="30">
        <v>16</v>
      </c>
      <c r="AC57" s="30">
        <v>17.5</v>
      </c>
      <c r="AD57" s="30">
        <v>12.5</v>
      </c>
      <c r="AE57" s="30"/>
      <c r="AF57" s="30">
        <v>15</v>
      </c>
      <c r="AG57" s="31" t="s">
        <v>58</v>
      </c>
      <c r="AH57" s="30" t="s">
        <v>58</v>
      </c>
      <c r="AI57" s="30" t="s">
        <v>58</v>
      </c>
      <c r="AJ57" s="72" t="s">
        <v>58</v>
      </c>
      <c r="AK57" s="72"/>
      <c r="AL57" s="72" t="s">
        <v>58</v>
      </c>
    </row>
    <row r="58" spans="1:38">
      <c r="A58" s="12" t="s">
        <v>49</v>
      </c>
      <c r="B58" s="12"/>
      <c r="C58" s="30">
        <v>16</v>
      </c>
      <c r="D58" s="30">
        <v>16</v>
      </c>
      <c r="E58" s="30">
        <v>16</v>
      </c>
      <c r="F58" s="30">
        <v>16</v>
      </c>
      <c r="G58" s="30"/>
      <c r="H58" s="30">
        <v>15</v>
      </c>
      <c r="I58" s="31">
        <v>9</v>
      </c>
      <c r="J58" s="30">
        <v>10</v>
      </c>
      <c r="K58" s="30">
        <v>11</v>
      </c>
      <c r="L58" s="30">
        <v>9.5</v>
      </c>
      <c r="M58" s="30"/>
      <c r="N58" s="30">
        <v>9.5</v>
      </c>
      <c r="O58" s="31" t="s">
        <v>58</v>
      </c>
      <c r="P58" s="30" t="s">
        <v>58</v>
      </c>
      <c r="Q58" s="30" t="s">
        <v>58</v>
      </c>
      <c r="R58" s="30">
        <v>5</v>
      </c>
      <c r="S58" s="30"/>
      <c r="T58" s="30">
        <v>6</v>
      </c>
      <c r="U58" s="31">
        <v>11</v>
      </c>
      <c r="V58" s="30">
        <v>12.5</v>
      </c>
      <c r="W58" s="30">
        <v>13</v>
      </c>
      <c r="X58" s="30">
        <v>14</v>
      </c>
      <c r="Y58" s="30"/>
      <c r="Z58" s="30">
        <v>13</v>
      </c>
      <c r="AA58" s="31">
        <v>7</v>
      </c>
      <c r="AB58" s="30">
        <v>5.5</v>
      </c>
      <c r="AC58" s="30">
        <v>18</v>
      </c>
      <c r="AD58" s="30">
        <v>9</v>
      </c>
      <c r="AE58" s="30"/>
      <c r="AF58" s="30">
        <v>13</v>
      </c>
      <c r="AG58" s="31" t="s">
        <v>58</v>
      </c>
      <c r="AH58" s="30" t="s">
        <v>58</v>
      </c>
      <c r="AI58" s="30" t="s">
        <v>58</v>
      </c>
      <c r="AJ58" s="72" t="s">
        <v>58</v>
      </c>
      <c r="AK58" s="72"/>
      <c r="AL58" s="72" t="s">
        <v>58</v>
      </c>
    </row>
    <row r="59" spans="1:38">
      <c r="A59" s="15" t="s">
        <v>50</v>
      </c>
      <c r="B59" s="15"/>
      <c r="C59" s="24">
        <v>15</v>
      </c>
      <c r="D59" s="24">
        <v>15.5</v>
      </c>
      <c r="E59" s="24">
        <v>16</v>
      </c>
      <c r="F59" s="24">
        <v>15</v>
      </c>
      <c r="G59" s="24"/>
      <c r="H59" s="24">
        <v>15</v>
      </c>
      <c r="I59" s="25">
        <v>24</v>
      </c>
      <c r="J59" s="24">
        <v>24</v>
      </c>
      <c r="K59" s="24">
        <v>24</v>
      </c>
      <c r="L59" s="24">
        <v>22</v>
      </c>
      <c r="M59" s="24"/>
      <c r="N59" s="24">
        <v>21</v>
      </c>
      <c r="O59" s="25">
        <v>3</v>
      </c>
      <c r="P59" s="24" t="s">
        <v>58</v>
      </c>
      <c r="Q59" s="24" t="s">
        <v>58</v>
      </c>
      <c r="R59" s="24" t="s">
        <v>58</v>
      </c>
      <c r="S59" s="24"/>
      <c r="T59" s="24" t="s">
        <v>58</v>
      </c>
      <c r="U59" s="25">
        <v>14</v>
      </c>
      <c r="V59" s="24">
        <v>14</v>
      </c>
      <c r="W59" s="24">
        <v>12</v>
      </c>
      <c r="X59" s="24">
        <v>12</v>
      </c>
      <c r="Y59" s="24"/>
      <c r="Z59" s="24">
        <v>13</v>
      </c>
      <c r="AA59" s="25" t="s">
        <v>58</v>
      </c>
      <c r="AB59" s="24" t="s">
        <v>58</v>
      </c>
      <c r="AC59" s="24" t="s">
        <v>58</v>
      </c>
      <c r="AD59" s="24">
        <v>14.5</v>
      </c>
      <c r="AE59" s="24"/>
      <c r="AF59" s="24">
        <v>12.5</v>
      </c>
      <c r="AG59" s="25" t="s">
        <v>58</v>
      </c>
      <c r="AH59" s="24" t="s">
        <v>58</v>
      </c>
      <c r="AI59" s="24" t="s">
        <v>58</v>
      </c>
      <c r="AJ59" s="73" t="s">
        <v>58</v>
      </c>
      <c r="AK59" s="73"/>
      <c r="AL59" s="73" t="s">
        <v>58</v>
      </c>
    </row>
    <row r="60" spans="1:38">
      <c r="A60" s="15" t="s">
        <v>51</v>
      </c>
      <c r="B60" s="15"/>
      <c r="C60" s="24">
        <v>17</v>
      </c>
      <c r="D60" s="24">
        <v>17</v>
      </c>
      <c r="E60" s="24">
        <v>18</v>
      </c>
      <c r="F60" s="24">
        <v>16.5</v>
      </c>
      <c r="G60" s="24"/>
      <c r="H60" s="24">
        <v>16.5</v>
      </c>
      <c r="I60" s="25">
        <v>20.5</v>
      </c>
      <c r="J60" s="24">
        <v>21</v>
      </c>
      <c r="K60" s="24">
        <v>21</v>
      </c>
      <c r="L60" s="24">
        <v>20</v>
      </c>
      <c r="M60" s="24"/>
      <c r="N60" s="24">
        <v>20</v>
      </c>
      <c r="O60" s="25">
        <v>8</v>
      </c>
      <c r="P60" s="24" t="s">
        <v>58</v>
      </c>
      <c r="Q60" s="24" t="s">
        <v>58</v>
      </c>
      <c r="R60" s="24" t="s">
        <v>58</v>
      </c>
      <c r="S60" s="24"/>
      <c r="T60" s="24" t="s">
        <v>58</v>
      </c>
      <c r="U60" s="25">
        <v>13</v>
      </c>
      <c r="V60" s="24">
        <v>13</v>
      </c>
      <c r="W60" s="33">
        <v>12</v>
      </c>
      <c r="X60" s="33">
        <v>12</v>
      </c>
      <c r="Y60" s="33"/>
      <c r="Z60" s="33">
        <v>12</v>
      </c>
      <c r="AA60" s="25">
        <v>10</v>
      </c>
      <c r="AB60" s="24">
        <v>17</v>
      </c>
      <c r="AC60" s="24">
        <v>15.5</v>
      </c>
      <c r="AD60" s="24">
        <v>15.5</v>
      </c>
      <c r="AE60" s="24"/>
      <c r="AF60" s="24">
        <v>14</v>
      </c>
      <c r="AG60" s="25" t="s">
        <v>58</v>
      </c>
      <c r="AH60" s="24" t="s">
        <v>58</v>
      </c>
      <c r="AI60" s="24" t="s">
        <v>58</v>
      </c>
      <c r="AJ60" s="41">
        <v>30</v>
      </c>
      <c r="AL60" s="41">
        <v>27</v>
      </c>
    </row>
    <row r="61" spans="1:38">
      <c r="A61" s="32" t="s">
        <v>52</v>
      </c>
      <c r="B61" s="32"/>
      <c r="C61" s="33">
        <v>17</v>
      </c>
      <c r="D61" s="33">
        <v>20</v>
      </c>
      <c r="E61" s="33">
        <v>18</v>
      </c>
      <c r="F61" s="33">
        <v>17</v>
      </c>
      <c r="G61" s="33"/>
      <c r="H61" s="33">
        <v>17</v>
      </c>
      <c r="I61" s="34">
        <v>19</v>
      </c>
      <c r="J61" s="33">
        <v>16.5</v>
      </c>
      <c r="K61" s="33">
        <v>18</v>
      </c>
      <c r="L61" s="33">
        <v>17</v>
      </c>
      <c r="M61" s="33"/>
      <c r="N61" s="33">
        <v>15.5</v>
      </c>
      <c r="O61" s="34">
        <v>10</v>
      </c>
      <c r="P61" s="33" t="s">
        <v>58</v>
      </c>
      <c r="Q61" s="33" t="s">
        <v>58</v>
      </c>
      <c r="R61" s="33">
        <v>25</v>
      </c>
      <c r="S61" s="33"/>
      <c r="T61" s="33">
        <v>25</v>
      </c>
      <c r="U61" s="34">
        <v>13</v>
      </c>
      <c r="V61" s="33">
        <v>13</v>
      </c>
      <c r="W61" s="33">
        <v>12.5</v>
      </c>
      <c r="X61" s="33">
        <v>12</v>
      </c>
      <c r="Y61" s="33"/>
      <c r="Z61" s="33">
        <v>12</v>
      </c>
      <c r="AA61" s="34">
        <v>13</v>
      </c>
      <c r="AB61" s="33">
        <v>16</v>
      </c>
      <c r="AC61" s="33">
        <v>15</v>
      </c>
      <c r="AD61" s="33">
        <v>15</v>
      </c>
      <c r="AE61" s="33"/>
      <c r="AF61" s="33">
        <v>13</v>
      </c>
      <c r="AG61" s="34" t="s">
        <v>58</v>
      </c>
      <c r="AH61" s="33">
        <v>13</v>
      </c>
      <c r="AI61" s="33">
        <v>23</v>
      </c>
      <c r="AJ61" s="41">
        <v>15.5</v>
      </c>
      <c r="AL61" s="80">
        <v>12.5</v>
      </c>
    </row>
    <row r="62" spans="1:38">
      <c r="A62" s="32" t="s">
        <v>53</v>
      </c>
      <c r="B62" s="32"/>
      <c r="C62" s="33">
        <v>19</v>
      </c>
      <c r="D62" s="33">
        <v>18.5</v>
      </c>
      <c r="E62" s="33">
        <v>15.5</v>
      </c>
      <c r="F62" s="33">
        <v>15.5</v>
      </c>
      <c r="G62" s="33"/>
      <c r="H62" s="33">
        <v>15.5</v>
      </c>
      <c r="I62" s="34">
        <v>22</v>
      </c>
      <c r="J62" s="33">
        <v>21</v>
      </c>
      <c r="K62" s="33">
        <v>21</v>
      </c>
      <c r="L62" s="33">
        <v>18</v>
      </c>
      <c r="M62" s="33"/>
      <c r="N62" s="33">
        <v>18</v>
      </c>
      <c r="O62" s="34" t="s">
        <v>58</v>
      </c>
      <c r="P62" s="33" t="s">
        <v>58</v>
      </c>
      <c r="Q62" s="33" t="s">
        <v>58</v>
      </c>
      <c r="R62" s="33" t="s">
        <v>58</v>
      </c>
      <c r="S62" s="33"/>
      <c r="T62" s="33" t="s">
        <v>58</v>
      </c>
      <c r="U62" s="34">
        <v>13.5</v>
      </c>
      <c r="V62" s="33">
        <v>13.5</v>
      </c>
      <c r="W62" s="33">
        <v>14</v>
      </c>
      <c r="X62" s="33">
        <v>13</v>
      </c>
      <c r="Y62" s="33"/>
      <c r="Z62" s="33">
        <v>13</v>
      </c>
      <c r="AA62" s="34" t="s">
        <v>58</v>
      </c>
      <c r="AB62" s="33" t="s">
        <v>58</v>
      </c>
      <c r="AC62" s="33" t="s">
        <v>58</v>
      </c>
      <c r="AD62" s="33" t="s">
        <v>58</v>
      </c>
      <c r="AE62" s="33"/>
      <c r="AF62" s="33" t="s">
        <v>58</v>
      </c>
      <c r="AG62" s="34" t="s">
        <v>58</v>
      </c>
      <c r="AH62" s="33" t="s">
        <v>58</v>
      </c>
      <c r="AI62" s="33" t="s">
        <v>58</v>
      </c>
      <c r="AJ62" s="73" t="s">
        <v>58</v>
      </c>
      <c r="AK62" s="73"/>
      <c r="AL62" s="73" t="s">
        <v>58</v>
      </c>
    </row>
    <row r="63" spans="1:38">
      <c r="A63" s="7" t="s">
        <v>54</v>
      </c>
      <c r="B63" s="7"/>
      <c r="C63" s="35">
        <v>14.5</v>
      </c>
      <c r="D63" s="35">
        <v>14</v>
      </c>
      <c r="E63" s="35">
        <v>13</v>
      </c>
      <c r="F63" s="35">
        <v>13.5</v>
      </c>
      <c r="G63" s="35"/>
      <c r="H63" s="35">
        <v>13</v>
      </c>
      <c r="I63" s="36">
        <v>12.5</v>
      </c>
      <c r="J63" s="35">
        <v>12</v>
      </c>
      <c r="K63" s="35">
        <v>12</v>
      </c>
      <c r="L63" s="35">
        <v>11.5</v>
      </c>
      <c r="M63" s="35"/>
      <c r="N63" s="35">
        <v>11</v>
      </c>
      <c r="O63" s="36">
        <v>4</v>
      </c>
      <c r="P63" s="35" t="s">
        <v>58</v>
      </c>
      <c r="Q63" s="35" t="s">
        <v>58</v>
      </c>
      <c r="R63" s="35" t="s">
        <v>58</v>
      </c>
      <c r="S63" s="35"/>
      <c r="T63" s="35" t="s">
        <v>58</v>
      </c>
      <c r="U63" s="36">
        <v>11</v>
      </c>
      <c r="V63" s="35">
        <v>9</v>
      </c>
      <c r="W63" s="35">
        <v>9.5</v>
      </c>
      <c r="X63" s="35">
        <v>11</v>
      </c>
      <c r="Y63" s="35"/>
      <c r="Z63" s="35">
        <v>10.5</v>
      </c>
      <c r="AA63" s="36">
        <v>6</v>
      </c>
      <c r="AB63" s="35">
        <v>10</v>
      </c>
      <c r="AC63" s="35" t="s">
        <v>58</v>
      </c>
      <c r="AD63" s="35">
        <v>8</v>
      </c>
      <c r="AE63" s="35"/>
      <c r="AF63" s="35">
        <v>8</v>
      </c>
      <c r="AG63" s="36" t="s">
        <v>58</v>
      </c>
      <c r="AH63" s="35" t="s">
        <v>58</v>
      </c>
      <c r="AI63" s="35" t="s">
        <v>58</v>
      </c>
      <c r="AJ63" s="75" t="s">
        <v>58</v>
      </c>
      <c r="AK63" s="75"/>
      <c r="AL63" s="75" t="s">
        <v>58</v>
      </c>
    </row>
    <row r="64" spans="1:38">
      <c r="A64" s="37" t="s">
        <v>55</v>
      </c>
      <c r="B64" s="37"/>
      <c r="C64" s="38">
        <v>13</v>
      </c>
      <c r="D64" s="38">
        <v>14</v>
      </c>
      <c r="E64" s="38">
        <v>14</v>
      </c>
      <c r="F64" s="38">
        <v>11</v>
      </c>
      <c r="G64" s="38"/>
      <c r="H64" s="38">
        <v>10</v>
      </c>
      <c r="I64" s="39" t="s">
        <v>58</v>
      </c>
      <c r="J64" s="38" t="s">
        <v>58</v>
      </c>
      <c r="K64" s="38" t="s">
        <v>58</v>
      </c>
      <c r="L64" s="38" t="s">
        <v>58</v>
      </c>
      <c r="M64" s="38"/>
      <c r="N64" s="38" t="s">
        <v>58</v>
      </c>
      <c r="O64" s="39" t="s">
        <v>58</v>
      </c>
      <c r="P64" s="38" t="s">
        <v>58</v>
      </c>
      <c r="Q64" s="38" t="s">
        <v>58</v>
      </c>
      <c r="R64" s="38" t="s">
        <v>58</v>
      </c>
      <c r="S64" s="38"/>
      <c r="T64" s="38" t="s">
        <v>58</v>
      </c>
      <c r="U64" s="39">
        <v>20</v>
      </c>
      <c r="V64" s="38">
        <v>10.5</v>
      </c>
      <c r="W64" s="38">
        <v>11</v>
      </c>
      <c r="X64" s="38">
        <v>11</v>
      </c>
      <c r="Y64" s="38"/>
      <c r="Z64" s="38">
        <v>11</v>
      </c>
      <c r="AA64" s="39" t="s">
        <v>58</v>
      </c>
      <c r="AB64" s="38" t="s">
        <v>58</v>
      </c>
      <c r="AC64" s="38" t="s">
        <v>58</v>
      </c>
      <c r="AD64" s="38" t="s">
        <v>58</v>
      </c>
      <c r="AE64" s="38"/>
      <c r="AF64" s="38">
        <v>3</v>
      </c>
      <c r="AG64" s="39" t="s">
        <v>58</v>
      </c>
      <c r="AH64" s="38" t="s">
        <v>58</v>
      </c>
      <c r="AI64" s="38"/>
      <c r="AJ64" s="74" t="s">
        <v>58</v>
      </c>
      <c r="AK64" s="74"/>
      <c r="AL64" s="74" t="s">
        <v>58</v>
      </c>
    </row>
    <row r="65" spans="1:35" s="46" customFormat="1">
      <c r="A65" s="32"/>
      <c r="B65" s="32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</row>
    <row r="66" spans="1:35" s="44" customFormat="1">
      <c r="A66" s="40" t="s">
        <v>64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35" s="44" customFormat="1">
      <c r="A67" s="68" t="s">
        <v>83</v>
      </c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</row>
    <row r="68" spans="1:35">
      <c r="A68" s="68" t="s">
        <v>65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45"/>
      <c r="AI68" s="56"/>
    </row>
    <row r="69" spans="1:35">
      <c r="A69" s="68" t="s">
        <v>85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58"/>
      <c r="AI69" s="58"/>
    </row>
    <row r="70" spans="1:35" ht="205.5" customHeight="1">
      <c r="C70" s="53" t="s">
        <v>82</v>
      </c>
      <c r="D70" s="53" t="s">
        <v>81</v>
      </c>
      <c r="E70" s="57" t="s">
        <v>80</v>
      </c>
      <c r="F70" s="70" t="s">
        <v>88</v>
      </c>
      <c r="G70" s="76"/>
      <c r="H70" s="76"/>
    </row>
    <row r="72" spans="1:35">
      <c r="AH72" s="55"/>
      <c r="AI72" s="55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C9"/>
  <sheetViews>
    <sheetView workbookViewId="0">
      <selection sqref="A1:C9"/>
    </sheetView>
  </sheetViews>
  <sheetFormatPr defaultRowHeight="12.75"/>
  <cols>
    <col min="1" max="1" width="6.42578125" bestFit="1" customWidth="1"/>
    <col min="2" max="2" width="3.140625" customWidth="1"/>
  </cols>
  <sheetData>
    <row r="1" spans="1:3" ht="13.5" thickBot="1">
      <c r="A1" t="s">
        <v>66</v>
      </c>
      <c r="B1">
        <v>1</v>
      </c>
      <c r="C1" t="s">
        <v>67</v>
      </c>
    </row>
    <row r="2" spans="1:3">
      <c r="B2" s="59">
        <v>2</v>
      </c>
      <c r="C2" s="60" t="s">
        <v>68</v>
      </c>
    </row>
    <row r="3" spans="1:3" ht="13.5" thickBot="1">
      <c r="B3" s="61">
        <v>3</v>
      </c>
      <c r="C3" s="62" t="s">
        <v>69</v>
      </c>
    </row>
    <row r="4" spans="1:3" ht="13.5" thickBot="1">
      <c r="B4">
        <v>4</v>
      </c>
      <c r="C4" t="s">
        <v>70</v>
      </c>
    </row>
    <row r="5" spans="1:3">
      <c r="B5" s="59">
        <v>5</v>
      </c>
      <c r="C5" s="60" t="s">
        <v>71</v>
      </c>
    </row>
    <row r="6" spans="1:3" ht="13.5" thickBot="1">
      <c r="B6" s="61">
        <v>6</v>
      </c>
      <c r="C6" s="62" t="s">
        <v>72</v>
      </c>
    </row>
    <row r="7" spans="1:3" ht="13.5" thickBot="1">
      <c r="B7">
        <v>7</v>
      </c>
      <c r="C7" t="s">
        <v>73</v>
      </c>
    </row>
    <row r="8" spans="1:3">
      <c r="B8" s="59">
        <v>8</v>
      </c>
      <c r="C8" s="60" t="s">
        <v>74</v>
      </c>
    </row>
    <row r="9" spans="1:3" ht="13.5" thickBot="1">
      <c r="B9" s="61">
        <v>9</v>
      </c>
      <c r="C9" s="6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82 (83)</vt:lpstr>
      <vt:lpstr>Data</vt:lpstr>
      <vt:lpstr>Sector Map</vt:lpstr>
      <vt:lpstr>Data!Print_Area</vt:lpstr>
      <vt:lpstr>'Table 82 (83)'!Print_Area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Christiana Datubo-Brown</cp:lastModifiedBy>
  <cp:lastPrinted>2015-07-31T18:49:05Z</cp:lastPrinted>
  <dcterms:created xsi:type="dcterms:W3CDTF">2011-02-28T20:16:10Z</dcterms:created>
  <dcterms:modified xsi:type="dcterms:W3CDTF">2017-11-03T23:02:28Z</dcterms:modified>
</cp:coreProperties>
</file>