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mc:AlternateContent xmlns:mc="http://schemas.openxmlformats.org/markup-compatibility/2006">
    <mc:Choice Requires="x15">
      <x15ac:absPath xmlns:x15ac="http://schemas.microsoft.com/office/spreadsheetml/2010/11/ac" url="https://appriver3651005261.sharepoint.com/sites/FactBook2020updates/Shared Documents/FactBooks/1_Population/"/>
    </mc:Choice>
  </mc:AlternateContent>
  <xr:revisionPtr revIDLastSave="374" documentId="8_{40EA15B1-D23B-45F9-B369-6B6AB1167395}" xr6:coauthVersionLast="47" xr6:coauthVersionMax="47" xr10:uidLastSave="{BE865C39-A926-4948-9E46-CF8E2836176A}"/>
  <bookViews>
    <workbookView xWindow="28680" yWindow="-120" windowWidth="29040" windowHeight="15840" tabRatio="888" xr2:uid="{00000000-000D-0000-FFFF-FFFF00000000}"/>
  </bookViews>
  <sheets>
    <sheet name="Table 6" sheetId="2" r:id="rId1"/>
    <sheet name="%Distribution" sheetId="3" r:id="rId2"/>
    <sheet name="Total" sheetId="1" r:id="rId3"/>
    <sheet name="Under 5" sheetId="11" r:id="rId4"/>
    <sheet name="5 through 17" sheetId="10" r:id="rId5"/>
    <sheet name="18 through 24" sheetId="9" r:id="rId6"/>
    <sheet name="25 through 49" sheetId="16" r:id="rId7"/>
    <sheet name="50 to 64" sheetId="15" r:id="rId8"/>
    <sheet name="65 and older" sheetId="12" r:id="rId9"/>
    <sheet name="Under 18" sheetId="18" r:id="rId10"/>
    <sheet name="25 through 44" sheetId="8" r:id="rId11"/>
    <sheet name="45 to 64" sheetId="14" r:id="rId12"/>
    <sheet name="25 to 64" sheetId="13" r:id="rId13"/>
    <sheet name="25 through 34" sheetId="17" r:id="rId14"/>
  </sheets>
  <definedNames>
    <definedName name="_xlnm.Print_Area" localSheetId="1">'%Distribution'!$A$1:$BO$24</definedName>
    <definedName name="_xlnm.Print_Area" localSheetId="0">'Table 6'!$A$1:$AB$69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2" l="1"/>
  <c r="Y67" i="2"/>
  <c r="Y66" i="2"/>
  <c r="Y65" i="2"/>
  <c r="Y64" i="2"/>
  <c r="Y63" i="2"/>
  <c r="Y62" i="2"/>
  <c r="Y61" i="2"/>
  <c r="Y60" i="2"/>
  <c r="Y59" i="2"/>
  <c r="Y58" i="2"/>
  <c r="Y56" i="2"/>
  <c r="Y55" i="2"/>
  <c r="Y54" i="2"/>
  <c r="Y53" i="2"/>
  <c r="Y52" i="2"/>
  <c r="Y51" i="2"/>
  <c r="Y50" i="2"/>
  <c r="Y49" i="2"/>
  <c r="Y48" i="2"/>
  <c r="Y47" i="2"/>
  <c r="Y46" i="2"/>
  <c r="Y45" i="2"/>
  <c r="Y44" i="2"/>
  <c r="Y42" i="2"/>
  <c r="Y41" i="2"/>
  <c r="Y40" i="2"/>
  <c r="Y39" i="2"/>
  <c r="Y38" i="2"/>
  <c r="Y37" i="2"/>
  <c r="Y36" i="2"/>
  <c r="Y35" i="2"/>
  <c r="Y34" i="2"/>
  <c r="Y33" i="2"/>
  <c r="Y32" i="2"/>
  <c r="Y31" i="2"/>
  <c r="Y30" i="2"/>
  <c r="Y29" i="2"/>
  <c r="Y27" i="2"/>
  <c r="Y26" i="2"/>
  <c r="Y25" i="2"/>
  <c r="Y24" i="2"/>
  <c r="Y23" i="2"/>
  <c r="Y22" i="2"/>
  <c r="Y21" i="2"/>
  <c r="Y20" i="2"/>
  <c r="Y19" i="2"/>
  <c r="Y18" i="2"/>
  <c r="Y17" i="2"/>
  <c r="Y16" i="2"/>
  <c r="Y15" i="2"/>
  <c r="Y14" i="2"/>
  <c r="Y13" i="2"/>
  <c r="Y12" i="2"/>
  <c r="Y11" i="2"/>
  <c r="Y9" i="2"/>
  <c r="Y8" i="2"/>
  <c r="X67" i="2"/>
  <c r="X66" i="2"/>
  <c r="X65" i="2"/>
  <c r="X64" i="2"/>
  <c r="X63" i="2"/>
  <c r="X62" i="2"/>
  <c r="X61" i="2"/>
  <c r="X60" i="2"/>
  <c r="X59" i="2"/>
  <c r="X58" i="2"/>
  <c r="X56" i="2"/>
  <c r="X55" i="2"/>
  <c r="X54" i="2"/>
  <c r="X53" i="2"/>
  <c r="X52" i="2"/>
  <c r="X51" i="2"/>
  <c r="X50" i="2"/>
  <c r="X49" i="2"/>
  <c r="X48" i="2"/>
  <c r="X47" i="2"/>
  <c r="X46" i="2"/>
  <c r="X45" i="2"/>
  <c r="X44" i="2"/>
  <c r="X42" i="2"/>
  <c r="X41" i="2"/>
  <c r="X40" i="2"/>
  <c r="X39" i="2"/>
  <c r="X38" i="2"/>
  <c r="X37" i="2"/>
  <c r="X36" i="2"/>
  <c r="X35" i="2"/>
  <c r="X34" i="2"/>
  <c r="X33" i="2"/>
  <c r="X32" i="2"/>
  <c r="X31" i="2"/>
  <c r="X30" i="2"/>
  <c r="X29" i="2"/>
  <c r="X27" i="2"/>
  <c r="X26" i="2"/>
  <c r="X25" i="2"/>
  <c r="X24" i="2"/>
  <c r="X23" i="2"/>
  <c r="X22" i="2"/>
  <c r="X21" i="2"/>
  <c r="X20" i="2"/>
  <c r="X19" i="2"/>
  <c r="X18" i="2"/>
  <c r="X17" i="2"/>
  <c r="X16" i="2"/>
  <c r="X15" i="2"/>
  <c r="X14" i="2"/>
  <c r="X13" i="2"/>
  <c r="X12" i="2"/>
  <c r="X11" i="2"/>
  <c r="X9" i="2"/>
  <c r="X8" i="2"/>
  <c r="U67" i="2"/>
  <c r="U66" i="2"/>
  <c r="U65" i="2"/>
  <c r="U64" i="2"/>
  <c r="U63" i="2"/>
  <c r="U62" i="2"/>
  <c r="U61" i="2"/>
  <c r="U60" i="2"/>
  <c r="U59" i="2"/>
  <c r="U58" i="2"/>
  <c r="U56" i="2"/>
  <c r="U55" i="2"/>
  <c r="U54" i="2"/>
  <c r="U53" i="2"/>
  <c r="U52" i="2"/>
  <c r="U51" i="2"/>
  <c r="U50" i="2"/>
  <c r="U49" i="2"/>
  <c r="U48" i="2"/>
  <c r="U47" i="2"/>
  <c r="U46" i="2"/>
  <c r="U45" i="2"/>
  <c r="U44" i="2"/>
  <c r="U42" i="2"/>
  <c r="U41" i="2"/>
  <c r="U40" i="2"/>
  <c r="U39" i="2"/>
  <c r="U38" i="2"/>
  <c r="U37" i="2"/>
  <c r="U36" i="2"/>
  <c r="U35" i="2"/>
  <c r="U34" i="2"/>
  <c r="U33" i="2"/>
  <c r="U32" i="2"/>
  <c r="U31" i="2"/>
  <c r="U30" i="2"/>
  <c r="U29" i="2"/>
  <c r="U27" i="2"/>
  <c r="U26" i="2"/>
  <c r="U25" i="2"/>
  <c r="U24" i="2"/>
  <c r="U23" i="2"/>
  <c r="U22" i="2"/>
  <c r="U21" i="2"/>
  <c r="U20" i="2"/>
  <c r="U19" i="2"/>
  <c r="U18" i="2"/>
  <c r="U17" i="2"/>
  <c r="U16" i="2"/>
  <c r="U15" i="2"/>
  <c r="U14" i="2"/>
  <c r="U13" i="2"/>
  <c r="U12" i="2"/>
  <c r="U11" i="2"/>
  <c r="U9" i="2"/>
  <c r="U8" i="2"/>
  <c r="T67" i="2"/>
  <c r="T66" i="2"/>
  <c r="T65" i="2"/>
  <c r="T64" i="2"/>
  <c r="T63" i="2"/>
  <c r="T62" i="2"/>
  <c r="T61" i="2"/>
  <c r="T60" i="2"/>
  <c r="T59" i="2"/>
  <c r="T58" i="2"/>
  <c r="T56" i="2"/>
  <c r="T55" i="2"/>
  <c r="T54" i="2"/>
  <c r="T53" i="2"/>
  <c r="T52" i="2"/>
  <c r="T51" i="2"/>
  <c r="T50" i="2"/>
  <c r="T49" i="2"/>
  <c r="T48" i="2"/>
  <c r="T47" i="2"/>
  <c r="T46" i="2"/>
  <c r="T45" i="2"/>
  <c r="T44" i="2"/>
  <c r="T42" i="2"/>
  <c r="T41" i="2"/>
  <c r="T40" i="2"/>
  <c r="T39" i="2"/>
  <c r="T38" i="2"/>
  <c r="T37" i="2"/>
  <c r="T36" i="2"/>
  <c r="T35" i="2"/>
  <c r="T34" i="2"/>
  <c r="T33" i="2"/>
  <c r="T32" i="2"/>
  <c r="T31" i="2"/>
  <c r="T30" i="2"/>
  <c r="T29" i="2"/>
  <c r="T27" i="2"/>
  <c r="T26" i="2"/>
  <c r="T25" i="2"/>
  <c r="T24" i="2"/>
  <c r="T23" i="2"/>
  <c r="T22" i="2"/>
  <c r="T21" i="2"/>
  <c r="T20" i="2"/>
  <c r="T19" i="2"/>
  <c r="T18" i="2"/>
  <c r="T17" i="2"/>
  <c r="T16" i="2"/>
  <c r="T15" i="2"/>
  <c r="T14" i="2"/>
  <c r="T13" i="2"/>
  <c r="T12" i="2"/>
  <c r="T11" i="2"/>
  <c r="T9" i="2"/>
  <c r="T8" i="2"/>
  <c r="Q67" i="2"/>
  <c r="Q66" i="2"/>
  <c r="Q65" i="2"/>
  <c r="Q64" i="2"/>
  <c r="Q63" i="2"/>
  <c r="Q62" i="2"/>
  <c r="Q61" i="2"/>
  <c r="Q60" i="2"/>
  <c r="Q59" i="2"/>
  <c r="Q58" i="2"/>
  <c r="Q56" i="2"/>
  <c r="Q55" i="2"/>
  <c r="Q54" i="2"/>
  <c r="Q53" i="2"/>
  <c r="Q52" i="2"/>
  <c r="Q51" i="2"/>
  <c r="Q50" i="2"/>
  <c r="Q49" i="2"/>
  <c r="Q48" i="2"/>
  <c r="Q47" i="2"/>
  <c r="Q46" i="2"/>
  <c r="Q45" i="2"/>
  <c r="Q44" i="2"/>
  <c r="Q42" i="2"/>
  <c r="Q41" i="2"/>
  <c r="Q40" i="2"/>
  <c r="Q39" i="2"/>
  <c r="Q38" i="2"/>
  <c r="Q37" i="2"/>
  <c r="Q36" i="2"/>
  <c r="Q35" i="2"/>
  <c r="Q34" i="2"/>
  <c r="Q33" i="2"/>
  <c r="Q32" i="2"/>
  <c r="Q31" i="2"/>
  <c r="Q30" i="2"/>
  <c r="Q29" i="2"/>
  <c r="Q27" i="2"/>
  <c r="Q26" i="2"/>
  <c r="Q25" i="2"/>
  <c r="Q24" i="2"/>
  <c r="Q23" i="2"/>
  <c r="Q22" i="2"/>
  <c r="Q21" i="2"/>
  <c r="Q20" i="2"/>
  <c r="Q19" i="2"/>
  <c r="Q18" i="2"/>
  <c r="Q17" i="2"/>
  <c r="Q16" i="2"/>
  <c r="Q15" i="2"/>
  <c r="Q14" i="2"/>
  <c r="Q13" i="2"/>
  <c r="Q12" i="2"/>
  <c r="Q11" i="2"/>
  <c r="Q9" i="2"/>
  <c r="Q8" i="2"/>
  <c r="P67" i="2"/>
  <c r="P66" i="2"/>
  <c r="P65" i="2"/>
  <c r="P64" i="2"/>
  <c r="P63" i="2"/>
  <c r="P62" i="2"/>
  <c r="P61" i="2"/>
  <c r="P60" i="2"/>
  <c r="P59" i="2"/>
  <c r="P58" i="2"/>
  <c r="P56" i="2"/>
  <c r="P55" i="2"/>
  <c r="P54" i="2"/>
  <c r="P53" i="2"/>
  <c r="P52" i="2"/>
  <c r="P51" i="2"/>
  <c r="P50" i="2"/>
  <c r="P49" i="2"/>
  <c r="P48" i="2"/>
  <c r="P47" i="2"/>
  <c r="P46" i="2"/>
  <c r="P45" i="2"/>
  <c r="P44" i="2"/>
  <c r="P42" i="2"/>
  <c r="P41" i="2"/>
  <c r="P40" i="2"/>
  <c r="P39" i="2"/>
  <c r="P38" i="2"/>
  <c r="P37" i="2"/>
  <c r="P36" i="2"/>
  <c r="P35" i="2"/>
  <c r="P34" i="2"/>
  <c r="P33" i="2"/>
  <c r="P32" i="2"/>
  <c r="P31" i="2"/>
  <c r="P30" i="2"/>
  <c r="P29" i="2"/>
  <c r="P27" i="2"/>
  <c r="P26" i="2"/>
  <c r="P25" i="2"/>
  <c r="P24" i="2"/>
  <c r="P23" i="2"/>
  <c r="P22" i="2"/>
  <c r="P21" i="2"/>
  <c r="P20" i="2"/>
  <c r="P19" i="2"/>
  <c r="P18" i="2"/>
  <c r="P17" i="2"/>
  <c r="P16" i="2"/>
  <c r="P15" i="2"/>
  <c r="P14" i="2"/>
  <c r="P13" i="2"/>
  <c r="P12" i="2"/>
  <c r="P11" i="2"/>
  <c r="P9" i="2"/>
  <c r="P8" i="2"/>
  <c r="L67" i="2"/>
  <c r="L66" i="2"/>
  <c r="L65" i="2"/>
  <c r="L64" i="2"/>
  <c r="L63" i="2"/>
  <c r="L62" i="2"/>
  <c r="L61" i="2"/>
  <c r="L60" i="2"/>
  <c r="L59" i="2"/>
  <c r="L58" i="2"/>
  <c r="L56" i="2"/>
  <c r="L55" i="2"/>
  <c r="L54" i="2"/>
  <c r="L53" i="2"/>
  <c r="L52" i="2"/>
  <c r="L51" i="2"/>
  <c r="L50" i="2"/>
  <c r="L49" i="2"/>
  <c r="L48" i="2"/>
  <c r="L47" i="2"/>
  <c r="L46" i="2"/>
  <c r="L45" i="2"/>
  <c r="L44" i="2"/>
  <c r="L42" i="2"/>
  <c r="L41" i="2"/>
  <c r="L40" i="2"/>
  <c r="L39" i="2"/>
  <c r="L38" i="2"/>
  <c r="L37" i="2"/>
  <c r="L36" i="2"/>
  <c r="L35" i="2"/>
  <c r="L34" i="2"/>
  <c r="L33" i="2"/>
  <c r="L32" i="2"/>
  <c r="L31" i="2"/>
  <c r="L30" i="2"/>
  <c r="L29" i="2"/>
  <c r="L27" i="2"/>
  <c r="L26" i="2"/>
  <c r="L25" i="2"/>
  <c r="L24" i="2"/>
  <c r="L23" i="2"/>
  <c r="L22" i="2"/>
  <c r="L21" i="2"/>
  <c r="L20" i="2"/>
  <c r="L19" i="2"/>
  <c r="L18" i="2"/>
  <c r="L17" i="2"/>
  <c r="L16" i="2"/>
  <c r="L15" i="2"/>
  <c r="L14" i="2"/>
  <c r="L13" i="2"/>
  <c r="L12" i="2"/>
  <c r="L11" i="2"/>
  <c r="L9" i="2"/>
  <c r="L8" i="2"/>
  <c r="K67" i="2"/>
  <c r="K66" i="2"/>
  <c r="K65" i="2"/>
  <c r="K64" i="2"/>
  <c r="K63" i="2"/>
  <c r="K62" i="2"/>
  <c r="K61" i="2"/>
  <c r="K60" i="2"/>
  <c r="K59" i="2"/>
  <c r="K58" i="2"/>
  <c r="K56" i="2"/>
  <c r="K55" i="2"/>
  <c r="K54" i="2"/>
  <c r="K53" i="2"/>
  <c r="K52" i="2"/>
  <c r="K51" i="2"/>
  <c r="K50" i="2"/>
  <c r="K49" i="2"/>
  <c r="K48" i="2"/>
  <c r="K47" i="2"/>
  <c r="K46" i="2"/>
  <c r="K45" i="2"/>
  <c r="K44" i="2"/>
  <c r="K42" i="2"/>
  <c r="K41" i="2"/>
  <c r="K40" i="2"/>
  <c r="K39" i="2"/>
  <c r="K38" i="2"/>
  <c r="K37" i="2"/>
  <c r="K36" i="2"/>
  <c r="K35" i="2"/>
  <c r="K34" i="2"/>
  <c r="K33" i="2"/>
  <c r="K32" i="2"/>
  <c r="K31" i="2"/>
  <c r="K30" i="2"/>
  <c r="K29" i="2"/>
  <c r="K27" i="2"/>
  <c r="K26" i="2"/>
  <c r="K25" i="2"/>
  <c r="K24" i="2"/>
  <c r="K23" i="2"/>
  <c r="K22" i="2"/>
  <c r="K21" i="2"/>
  <c r="K20" i="2"/>
  <c r="K19" i="2"/>
  <c r="K18" i="2"/>
  <c r="K17" i="2"/>
  <c r="K16" i="2"/>
  <c r="K15" i="2"/>
  <c r="K14" i="2"/>
  <c r="K13" i="2"/>
  <c r="K12" i="2"/>
  <c r="K11" i="2"/>
  <c r="K9" i="2"/>
  <c r="K8" i="2"/>
  <c r="H67" i="2"/>
  <c r="H66" i="2"/>
  <c r="H65" i="2"/>
  <c r="H64" i="2"/>
  <c r="H63" i="2"/>
  <c r="H62" i="2"/>
  <c r="H61" i="2"/>
  <c r="H60" i="2"/>
  <c r="H59" i="2"/>
  <c r="H58" i="2"/>
  <c r="H56" i="2"/>
  <c r="H55" i="2"/>
  <c r="H54" i="2"/>
  <c r="H53" i="2"/>
  <c r="H52" i="2"/>
  <c r="H51" i="2"/>
  <c r="H50" i="2"/>
  <c r="H49" i="2"/>
  <c r="H48" i="2"/>
  <c r="H47" i="2"/>
  <c r="H46" i="2"/>
  <c r="H45" i="2"/>
  <c r="H44" i="2"/>
  <c r="H42" i="2"/>
  <c r="H41" i="2"/>
  <c r="H40" i="2"/>
  <c r="H39" i="2"/>
  <c r="H38" i="2"/>
  <c r="H37" i="2"/>
  <c r="H36" i="2"/>
  <c r="H35" i="2"/>
  <c r="H34" i="2"/>
  <c r="H33" i="2"/>
  <c r="H32" i="2"/>
  <c r="H31" i="2"/>
  <c r="H30" i="2"/>
  <c r="H29" i="2"/>
  <c r="H27" i="2"/>
  <c r="H26" i="2"/>
  <c r="H25" i="2"/>
  <c r="H24" i="2"/>
  <c r="H23" i="2"/>
  <c r="H22" i="2"/>
  <c r="H21" i="2"/>
  <c r="H20" i="2"/>
  <c r="H19" i="2"/>
  <c r="H18" i="2"/>
  <c r="H17" i="2"/>
  <c r="H16" i="2"/>
  <c r="H15" i="2"/>
  <c r="H14" i="2"/>
  <c r="H13" i="2"/>
  <c r="H12" i="2"/>
  <c r="H11" i="2"/>
  <c r="H9" i="2"/>
  <c r="H8" i="2"/>
  <c r="G67" i="2"/>
  <c r="G66" i="2"/>
  <c r="G65" i="2"/>
  <c r="G64" i="2"/>
  <c r="G63" i="2"/>
  <c r="G62" i="2"/>
  <c r="G61" i="2"/>
  <c r="G60" i="2"/>
  <c r="G59" i="2"/>
  <c r="G58" i="2"/>
  <c r="G56" i="2"/>
  <c r="G55" i="2"/>
  <c r="G54" i="2"/>
  <c r="G53" i="2"/>
  <c r="G52" i="2"/>
  <c r="G51" i="2"/>
  <c r="G50" i="2"/>
  <c r="G49" i="2"/>
  <c r="G48" i="2"/>
  <c r="G47" i="2"/>
  <c r="G46" i="2"/>
  <c r="G45" i="2"/>
  <c r="G44" i="2"/>
  <c r="G42" i="2"/>
  <c r="G41" i="2"/>
  <c r="G40" i="2"/>
  <c r="G39" i="2"/>
  <c r="G38" i="2"/>
  <c r="G37" i="2"/>
  <c r="G36" i="2"/>
  <c r="G35" i="2"/>
  <c r="G34" i="2"/>
  <c r="G33" i="2"/>
  <c r="G32" i="2"/>
  <c r="G31" i="2"/>
  <c r="G30" i="2"/>
  <c r="G29" i="2"/>
  <c r="G27" i="2"/>
  <c r="G26" i="2"/>
  <c r="G25" i="2"/>
  <c r="G24" i="2"/>
  <c r="G23" i="2"/>
  <c r="G22" i="2"/>
  <c r="G21" i="2"/>
  <c r="G20" i="2"/>
  <c r="G19" i="2"/>
  <c r="G18" i="2"/>
  <c r="G17" i="2"/>
  <c r="G16" i="2"/>
  <c r="G15" i="2"/>
  <c r="G14" i="2"/>
  <c r="G13" i="2"/>
  <c r="G12" i="2"/>
  <c r="G11" i="2"/>
  <c r="G9" i="2"/>
  <c r="G8" i="2"/>
  <c r="D67" i="2"/>
  <c r="D66" i="2"/>
  <c r="D65" i="2"/>
  <c r="D64" i="2"/>
  <c r="D63" i="2"/>
  <c r="D62" i="2"/>
  <c r="D61" i="2"/>
  <c r="D60" i="2"/>
  <c r="D59" i="2"/>
  <c r="D58" i="2"/>
  <c r="D56" i="2"/>
  <c r="D55" i="2"/>
  <c r="D54" i="2"/>
  <c r="D53" i="2"/>
  <c r="D52" i="2"/>
  <c r="D51" i="2"/>
  <c r="D50" i="2"/>
  <c r="D49" i="2"/>
  <c r="D48" i="2"/>
  <c r="D47" i="2"/>
  <c r="D46" i="2"/>
  <c r="D45" i="2"/>
  <c r="D44" i="2"/>
  <c r="D42" i="2"/>
  <c r="D41" i="2"/>
  <c r="D40" i="2"/>
  <c r="D39" i="2"/>
  <c r="D38" i="2"/>
  <c r="D37" i="2"/>
  <c r="D36" i="2"/>
  <c r="D35" i="2"/>
  <c r="D34" i="2"/>
  <c r="D33" i="2"/>
  <c r="D32" i="2"/>
  <c r="D31" i="2"/>
  <c r="D30" i="2"/>
  <c r="D29" i="2"/>
  <c r="D27" i="2"/>
  <c r="D26" i="2"/>
  <c r="D25" i="2"/>
  <c r="D24" i="2"/>
  <c r="D23" i="2"/>
  <c r="D22" i="2"/>
  <c r="D21" i="2"/>
  <c r="D20" i="2"/>
  <c r="D19" i="2"/>
  <c r="D18" i="2"/>
  <c r="D17" i="2"/>
  <c r="D16" i="2"/>
  <c r="D15" i="2"/>
  <c r="D14" i="2"/>
  <c r="D13" i="2"/>
  <c r="D12" i="2"/>
  <c r="D11" i="2"/>
  <c r="D9" i="2"/>
  <c r="D8" i="2"/>
  <c r="C67" i="2"/>
  <c r="C66" i="2"/>
  <c r="C65" i="2"/>
  <c r="C64" i="2"/>
  <c r="C63" i="2"/>
  <c r="C62" i="2"/>
  <c r="C61" i="2"/>
  <c r="C60" i="2"/>
  <c r="C59" i="2"/>
  <c r="C58" i="2"/>
  <c r="C56" i="2"/>
  <c r="C55" i="2"/>
  <c r="C54" i="2"/>
  <c r="C53" i="2"/>
  <c r="C52" i="2"/>
  <c r="C51" i="2"/>
  <c r="C50" i="2"/>
  <c r="C49" i="2"/>
  <c r="C48" i="2"/>
  <c r="C47" i="2"/>
  <c r="C46" i="2"/>
  <c r="C45" i="2"/>
  <c r="C44" i="2"/>
  <c r="C42" i="2"/>
  <c r="C41" i="2"/>
  <c r="C40" i="2"/>
  <c r="C39" i="2"/>
  <c r="C38" i="2"/>
  <c r="C37" i="2"/>
  <c r="C36" i="2"/>
  <c r="C35" i="2"/>
  <c r="C34" i="2"/>
  <c r="C33" i="2"/>
  <c r="C32" i="2"/>
  <c r="C31" i="2"/>
  <c r="C30" i="2"/>
  <c r="C29" i="2"/>
  <c r="C27" i="2"/>
  <c r="C26" i="2"/>
  <c r="C25" i="2"/>
  <c r="C24" i="2"/>
  <c r="C23" i="2"/>
  <c r="C22" i="2"/>
  <c r="C21" i="2"/>
  <c r="C20" i="2"/>
  <c r="C19" i="2"/>
  <c r="C18" i="2"/>
  <c r="C17" i="2"/>
  <c r="C16" i="2"/>
  <c r="C15" i="2"/>
  <c r="C14" i="2"/>
  <c r="C13" i="2"/>
  <c r="C12" i="2"/>
  <c r="C11" i="2"/>
  <c r="C9" i="2"/>
  <c r="C8" i="2"/>
  <c r="HK64" i="3"/>
  <c r="HK63" i="3"/>
  <c r="HK62" i="3"/>
  <c r="HK61" i="3"/>
  <c r="HK60" i="3"/>
  <c r="HK59" i="3"/>
  <c r="HK58" i="3"/>
  <c r="HK57" i="3"/>
  <c r="HK56" i="3"/>
  <c r="HK55" i="3"/>
  <c r="HK53" i="3"/>
  <c r="HK52" i="3"/>
  <c r="HK51" i="3"/>
  <c r="HK50" i="3"/>
  <c r="HK49" i="3"/>
  <c r="HK48" i="3"/>
  <c r="HK47" i="3"/>
  <c r="HK46" i="3"/>
  <c r="HK45" i="3"/>
  <c r="HK44" i="3"/>
  <c r="HK43" i="3"/>
  <c r="HK42" i="3"/>
  <c r="HK41" i="3"/>
  <c r="HK39" i="3"/>
  <c r="HK38" i="3"/>
  <c r="HK37" i="3"/>
  <c r="HK36" i="3"/>
  <c r="HK35" i="3"/>
  <c r="HK34" i="3"/>
  <c r="HK33" i="3"/>
  <c r="HK32" i="3"/>
  <c r="HK31" i="3"/>
  <c r="HK30" i="3"/>
  <c r="HK29" i="3"/>
  <c r="HK28" i="3"/>
  <c r="HK27" i="3"/>
  <c r="HK26" i="3"/>
  <c r="HK24" i="3"/>
  <c r="HK23" i="3"/>
  <c r="HK22" i="3"/>
  <c r="HK21" i="3"/>
  <c r="HK20" i="3"/>
  <c r="HK19" i="3"/>
  <c r="HK18" i="3"/>
  <c r="HK17" i="3"/>
  <c r="HK16" i="3"/>
  <c r="HK15" i="3"/>
  <c r="HK14" i="3"/>
  <c r="HK13" i="3"/>
  <c r="HK12" i="3"/>
  <c r="HK11" i="3"/>
  <c r="HK10" i="3"/>
  <c r="HK9" i="3"/>
  <c r="HK8" i="3"/>
  <c r="HK6" i="3"/>
  <c r="HK5" i="3"/>
  <c r="HJ64" i="3"/>
  <c r="HJ63" i="3"/>
  <c r="HJ62" i="3"/>
  <c r="HJ61" i="3"/>
  <c r="HJ60" i="3"/>
  <c r="HJ59" i="3"/>
  <c r="HJ58" i="3"/>
  <c r="HJ57" i="3"/>
  <c r="HJ56" i="3"/>
  <c r="HJ55" i="3"/>
  <c r="HJ53" i="3"/>
  <c r="HJ52" i="3"/>
  <c r="HJ51" i="3"/>
  <c r="HJ50" i="3"/>
  <c r="HJ49" i="3"/>
  <c r="HJ48" i="3"/>
  <c r="HJ47" i="3"/>
  <c r="HJ46" i="3"/>
  <c r="HJ45" i="3"/>
  <c r="HJ44" i="3"/>
  <c r="HJ43" i="3"/>
  <c r="HJ42" i="3"/>
  <c r="HJ41" i="3"/>
  <c r="HJ39" i="3"/>
  <c r="HJ38" i="3"/>
  <c r="HJ37" i="3"/>
  <c r="HJ36" i="3"/>
  <c r="HJ35" i="3"/>
  <c r="HJ34" i="3"/>
  <c r="HJ33" i="3"/>
  <c r="HJ32" i="3"/>
  <c r="HJ31" i="3"/>
  <c r="HJ30" i="3"/>
  <c r="HJ29" i="3"/>
  <c r="HJ28" i="3"/>
  <c r="HJ27" i="3"/>
  <c r="HJ26" i="3"/>
  <c r="HJ24" i="3"/>
  <c r="HJ23" i="3"/>
  <c r="HJ22" i="3"/>
  <c r="HJ21" i="3"/>
  <c r="HJ20" i="3"/>
  <c r="HJ19" i="3"/>
  <c r="HJ18" i="3"/>
  <c r="HJ17" i="3"/>
  <c r="HJ16" i="3"/>
  <c r="HJ15" i="3"/>
  <c r="HJ14" i="3"/>
  <c r="HJ13" i="3"/>
  <c r="HJ12" i="3"/>
  <c r="HJ11" i="3"/>
  <c r="HJ10" i="3"/>
  <c r="HJ9" i="3"/>
  <c r="HJ8" i="3"/>
  <c r="HJ6" i="3"/>
  <c r="HJ5" i="3"/>
  <c r="GM64" i="3"/>
  <c r="GM63" i="3"/>
  <c r="GM62" i="3"/>
  <c r="GM61" i="3"/>
  <c r="GM60" i="3"/>
  <c r="GM59" i="3"/>
  <c r="GM58" i="3"/>
  <c r="GM57" i="3"/>
  <c r="GM56" i="3"/>
  <c r="GM55" i="3"/>
  <c r="GM53" i="3"/>
  <c r="GM52" i="3"/>
  <c r="GM51" i="3"/>
  <c r="GM50" i="3"/>
  <c r="GM49" i="3"/>
  <c r="GM48" i="3"/>
  <c r="GM47" i="3"/>
  <c r="GM46" i="3"/>
  <c r="GM45" i="3"/>
  <c r="GM44" i="3"/>
  <c r="GM43" i="3"/>
  <c r="GM42" i="3"/>
  <c r="GM41" i="3"/>
  <c r="GM39" i="3"/>
  <c r="GM38" i="3"/>
  <c r="GM37" i="3"/>
  <c r="GM36" i="3"/>
  <c r="GM35" i="3"/>
  <c r="GM34" i="3"/>
  <c r="GM33" i="3"/>
  <c r="GM32" i="3"/>
  <c r="GM31" i="3"/>
  <c r="GM30" i="3"/>
  <c r="GM29" i="3"/>
  <c r="GM28" i="3"/>
  <c r="GM27" i="3"/>
  <c r="GM26" i="3"/>
  <c r="GM24" i="3"/>
  <c r="GM23" i="3"/>
  <c r="GM22" i="3"/>
  <c r="GM21" i="3"/>
  <c r="GM20" i="3"/>
  <c r="GM19" i="3"/>
  <c r="GM18" i="3"/>
  <c r="GM17" i="3"/>
  <c r="GM16" i="3"/>
  <c r="GM15" i="3"/>
  <c r="GM14" i="3"/>
  <c r="GM13" i="3"/>
  <c r="GM12" i="3"/>
  <c r="GM11" i="3"/>
  <c r="GM10" i="3"/>
  <c r="GM9" i="3"/>
  <c r="GM8" i="3"/>
  <c r="GM6" i="3"/>
  <c r="GM5" i="3"/>
  <c r="GL64" i="3"/>
  <c r="GL63" i="3"/>
  <c r="GL62" i="3"/>
  <c r="GL61" i="3"/>
  <c r="GL60" i="3"/>
  <c r="GL59" i="3"/>
  <c r="GL58" i="3"/>
  <c r="GL57" i="3"/>
  <c r="GL56" i="3"/>
  <c r="GL55" i="3"/>
  <c r="GL53" i="3"/>
  <c r="GL52" i="3"/>
  <c r="GL51" i="3"/>
  <c r="GL50" i="3"/>
  <c r="GL49" i="3"/>
  <c r="GL48" i="3"/>
  <c r="GL47" i="3"/>
  <c r="GL46" i="3"/>
  <c r="GL45" i="3"/>
  <c r="GL44" i="3"/>
  <c r="GL43" i="3"/>
  <c r="GL42" i="3"/>
  <c r="GL41" i="3"/>
  <c r="GL39" i="3"/>
  <c r="GL38" i="3"/>
  <c r="GL37" i="3"/>
  <c r="GL36" i="3"/>
  <c r="GL35" i="3"/>
  <c r="GL34" i="3"/>
  <c r="GL33" i="3"/>
  <c r="GL32" i="3"/>
  <c r="GL31" i="3"/>
  <c r="GL30" i="3"/>
  <c r="GL29" i="3"/>
  <c r="GL28" i="3"/>
  <c r="GL27" i="3"/>
  <c r="GL26" i="3"/>
  <c r="GL24" i="3"/>
  <c r="GL23" i="3"/>
  <c r="GL22" i="3"/>
  <c r="GL21" i="3"/>
  <c r="GL20" i="3"/>
  <c r="GL19" i="3"/>
  <c r="GL18" i="3"/>
  <c r="GL17" i="3"/>
  <c r="GL16" i="3"/>
  <c r="GL15" i="3"/>
  <c r="GL14" i="3"/>
  <c r="GL13" i="3"/>
  <c r="GL12" i="3"/>
  <c r="GL11" i="3"/>
  <c r="GL10" i="3"/>
  <c r="GL9" i="3"/>
  <c r="GL8" i="3"/>
  <c r="GL6" i="3"/>
  <c r="GL5" i="3"/>
  <c r="FI64" i="3"/>
  <c r="FI63" i="3"/>
  <c r="FI62" i="3"/>
  <c r="FI61" i="3"/>
  <c r="FI60" i="3"/>
  <c r="FI59" i="3"/>
  <c r="FI58" i="3"/>
  <c r="FI57" i="3"/>
  <c r="FI56" i="3"/>
  <c r="FI55" i="3"/>
  <c r="FI53" i="3"/>
  <c r="FI52" i="3"/>
  <c r="FI51" i="3"/>
  <c r="FI50" i="3"/>
  <c r="FI49" i="3"/>
  <c r="FI48" i="3"/>
  <c r="FI47" i="3"/>
  <c r="FI46" i="3"/>
  <c r="FI45" i="3"/>
  <c r="FI44" i="3"/>
  <c r="FI43" i="3"/>
  <c r="FI42" i="3"/>
  <c r="FI41" i="3"/>
  <c r="FI39" i="3"/>
  <c r="FI38" i="3"/>
  <c r="FI37" i="3"/>
  <c r="FI36" i="3"/>
  <c r="FI35" i="3"/>
  <c r="FI34" i="3"/>
  <c r="FI33" i="3"/>
  <c r="FI32" i="3"/>
  <c r="FI31" i="3"/>
  <c r="FI30" i="3"/>
  <c r="FI29" i="3"/>
  <c r="FI28" i="3"/>
  <c r="FI27" i="3"/>
  <c r="FI26" i="3"/>
  <c r="FI24" i="3"/>
  <c r="FI23" i="3"/>
  <c r="FI22" i="3"/>
  <c r="FI21" i="3"/>
  <c r="FI20" i="3"/>
  <c r="FI19" i="3"/>
  <c r="FI18" i="3"/>
  <c r="FI17" i="3"/>
  <c r="FI16" i="3"/>
  <c r="FI15" i="3"/>
  <c r="FI14" i="3"/>
  <c r="FI13" i="3"/>
  <c r="FI12" i="3"/>
  <c r="FI11" i="3"/>
  <c r="FI10" i="3"/>
  <c r="FI9" i="3"/>
  <c r="FI8" i="3"/>
  <c r="FI6" i="3"/>
  <c r="FI5" i="3"/>
  <c r="FH64" i="3"/>
  <c r="FH63" i="3"/>
  <c r="FH62" i="3"/>
  <c r="FH61" i="3"/>
  <c r="FH60" i="3"/>
  <c r="FH59" i="3"/>
  <c r="FH58" i="3"/>
  <c r="FH57" i="3"/>
  <c r="FH56" i="3"/>
  <c r="FH55" i="3"/>
  <c r="FH53" i="3"/>
  <c r="FH52" i="3"/>
  <c r="FH51" i="3"/>
  <c r="FH50" i="3"/>
  <c r="FH49" i="3"/>
  <c r="FH48" i="3"/>
  <c r="FH47" i="3"/>
  <c r="FH46" i="3"/>
  <c r="FH45" i="3"/>
  <c r="FH44" i="3"/>
  <c r="FH43" i="3"/>
  <c r="FH42" i="3"/>
  <c r="FH41" i="3"/>
  <c r="FH39" i="3"/>
  <c r="FH38" i="3"/>
  <c r="FH37" i="3"/>
  <c r="FH36" i="3"/>
  <c r="FH35" i="3"/>
  <c r="FH34" i="3"/>
  <c r="FH33" i="3"/>
  <c r="FH32" i="3"/>
  <c r="FH31" i="3"/>
  <c r="FH30" i="3"/>
  <c r="FH29" i="3"/>
  <c r="FH28" i="3"/>
  <c r="FH27" i="3"/>
  <c r="FH26" i="3"/>
  <c r="FH24" i="3"/>
  <c r="FH23" i="3"/>
  <c r="FH22" i="3"/>
  <c r="FH21" i="3"/>
  <c r="FH20" i="3"/>
  <c r="FH19" i="3"/>
  <c r="FH18" i="3"/>
  <c r="FH17" i="3"/>
  <c r="FH16" i="3"/>
  <c r="FH15" i="3"/>
  <c r="FH14" i="3"/>
  <c r="FH13" i="3"/>
  <c r="FH12" i="3"/>
  <c r="FH11" i="3"/>
  <c r="FH10" i="3"/>
  <c r="FH9" i="3"/>
  <c r="FH8" i="3"/>
  <c r="FH6" i="3"/>
  <c r="FH5" i="3"/>
  <c r="DM64" i="3"/>
  <c r="DM63" i="3"/>
  <c r="DM62" i="3"/>
  <c r="DM61" i="3"/>
  <c r="DM60" i="3"/>
  <c r="DM59" i="3"/>
  <c r="DM58" i="3"/>
  <c r="DM57" i="3"/>
  <c r="DM56" i="3"/>
  <c r="DM55" i="3"/>
  <c r="DM53" i="3"/>
  <c r="DM52" i="3"/>
  <c r="DM51" i="3"/>
  <c r="DM50" i="3"/>
  <c r="DM49" i="3"/>
  <c r="DM48" i="3"/>
  <c r="DM47" i="3"/>
  <c r="DM46" i="3"/>
  <c r="DM45" i="3"/>
  <c r="DM44" i="3"/>
  <c r="DM43" i="3"/>
  <c r="DM42" i="3"/>
  <c r="DM41" i="3"/>
  <c r="DM39" i="3"/>
  <c r="DM38" i="3"/>
  <c r="DM37" i="3"/>
  <c r="DM36" i="3"/>
  <c r="DM35" i="3"/>
  <c r="DM34" i="3"/>
  <c r="DM33" i="3"/>
  <c r="DM32" i="3"/>
  <c r="DM31" i="3"/>
  <c r="DM30" i="3"/>
  <c r="DM29" i="3"/>
  <c r="DM28" i="3"/>
  <c r="DM27" i="3"/>
  <c r="DM26" i="3"/>
  <c r="DM24" i="3"/>
  <c r="DM23" i="3"/>
  <c r="DM22" i="3"/>
  <c r="DM21" i="3"/>
  <c r="DM20" i="3"/>
  <c r="DM19" i="3"/>
  <c r="DM18" i="3"/>
  <c r="DM17" i="3"/>
  <c r="DM16" i="3"/>
  <c r="DM15" i="3"/>
  <c r="DM14" i="3"/>
  <c r="DM13" i="3"/>
  <c r="DM12" i="3"/>
  <c r="DM11" i="3"/>
  <c r="DM10" i="3"/>
  <c r="DM9" i="3"/>
  <c r="DM8" i="3"/>
  <c r="DM6" i="3"/>
  <c r="DM5" i="3"/>
  <c r="DL64" i="3"/>
  <c r="DL63" i="3"/>
  <c r="DL62" i="3"/>
  <c r="DL61" i="3"/>
  <c r="DL60" i="3"/>
  <c r="DL59" i="3"/>
  <c r="DL58" i="3"/>
  <c r="DL57" i="3"/>
  <c r="DL56" i="3"/>
  <c r="DL55" i="3"/>
  <c r="DL53" i="3"/>
  <c r="DL52" i="3"/>
  <c r="DL51" i="3"/>
  <c r="DL50" i="3"/>
  <c r="DL49" i="3"/>
  <c r="DL48" i="3"/>
  <c r="DL47" i="3"/>
  <c r="DL46" i="3"/>
  <c r="DL45" i="3"/>
  <c r="DL44" i="3"/>
  <c r="DL43" i="3"/>
  <c r="DL42" i="3"/>
  <c r="DL41" i="3"/>
  <c r="DL39" i="3"/>
  <c r="DL38" i="3"/>
  <c r="DL37" i="3"/>
  <c r="DL36" i="3"/>
  <c r="DL35" i="3"/>
  <c r="DL34" i="3"/>
  <c r="DL33" i="3"/>
  <c r="DL32" i="3"/>
  <c r="DL31" i="3"/>
  <c r="DL30" i="3"/>
  <c r="DL29" i="3"/>
  <c r="DL28" i="3"/>
  <c r="DL27" i="3"/>
  <c r="DL26" i="3"/>
  <c r="DL24" i="3"/>
  <c r="DL23" i="3"/>
  <c r="DL22" i="3"/>
  <c r="DL21" i="3"/>
  <c r="DL20" i="3"/>
  <c r="DL19" i="3"/>
  <c r="DL18" i="3"/>
  <c r="DL17" i="3"/>
  <c r="DL16" i="3"/>
  <c r="DL15" i="3"/>
  <c r="DL14" i="3"/>
  <c r="DL13" i="3"/>
  <c r="DL12" i="3"/>
  <c r="DL11" i="3"/>
  <c r="DL10" i="3"/>
  <c r="DL9" i="3"/>
  <c r="DL8" i="3"/>
  <c r="DL6" i="3"/>
  <c r="DL5" i="3"/>
  <c r="CI64" i="3"/>
  <c r="CI63" i="3"/>
  <c r="CI62" i="3"/>
  <c r="CI61" i="3"/>
  <c r="CI60" i="3"/>
  <c r="CI59" i="3"/>
  <c r="CI58" i="3"/>
  <c r="CI57" i="3"/>
  <c r="CI56" i="3"/>
  <c r="CI55" i="3"/>
  <c r="CI53" i="3"/>
  <c r="CI52" i="3"/>
  <c r="CI51" i="3"/>
  <c r="CI50" i="3"/>
  <c r="CI49" i="3"/>
  <c r="CI48" i="3"/>
  <c r="CI47" i="3"/>
  <c r="CI46" i="3"/>
  <c r="CI45" i="3"/>
  <c r="CI44" i="3"/>
  <c r="CI43" i="3"/>
  <c r="CI42" i="3"/>
  <c r="CI41" i="3"/>
  <c r="CI39" i="3"/>
  <c r="CI38" i="3"/>
  <c r="CI37" i="3"/>
  <c r="CI36" i="3"/>
  <c r="CI35" i="3"/>
  <c r="CI34" i="3"/>
  <c r="CI33" i="3"/>
  <c r="CI32" i="3"/>
  <c r="CI31" i="3"/>
  <c r="CI30" i="3"/>
  <c r="CI29" i="3"/>
  <c r="CI28" i="3"/>
  <c r="CI27" i="3"/>
  <c r="CI26" i="3"/>
  <c r="CI24" i="3"/>
  <c r="CI23" i="3"/>
  <c r="CI22" i="3"/>
  <c r="CI21" i="3"/>
  <c r="CI20" i="3"/>
  <c r="CI19" i="3"/>
  <c r="CI18" i="3"/>
  <c r="CI17" i="3"/>
  <c r="CI16" i="3"/>
  <c r="CI15" i="3"/>
  <c r="CI14" i="3"/>
  <c r="CI13" i="3"/>
  <c r="CI12" i="3"/>
  <c r="CI11" i="3"/>
  <c r="CI10" i="3"/>
  <c r="CI9" i="3"/>
  <c r="CI8" i="3"/>
  <c r="CI6" i="3"/>
  <c r="CH64" i="3"/>
  <c r="CH63" i="3"/>
  <c r="CH62" i="3"/>
  <c r="CH61" i="3"/>
  <c r="CH60" i="3"/>
  <c r="CH59" i="3"/>
  <c r="CH58" i="3"/>
  <c r="CH57" i="3"/>
  <c r="CH56" i="3"/>
  <c r="CH55" i="3"/>
  <c r="CH53" i="3"/>
  <c r="CH52" i="3"/>
  <c r="CH51" i="3"/>
  <c r="CH50" i="3"/>
  <c r="CH49" i="3"/>
  <c r="CH48" i="3"/>
  <c r="CH47" i="3"/>
  <c r="CH46" i="3"/>
  <c r="CH45" i="3"/>
  <c r="CH44" i="3"/>
  <c r="CH43" i="3"/>
  <c r="CH42" i="3"/>
  <c r="CH41" i="3"/>
  <c r="CH39" i="3"/>
  <c r="CH38" i="3"/>
  <c r="CH37" i="3"/>
  <c r="CH36" i="3"/>
  <c r="CH35" i="3"/>
  <c r="CH34" i="3"/>
  <c r="CH33" i="3"/>
  <c r="CH32" i="3"/>
  <c r="CH31" i="3"/>
  <c r="CH30" i="3"/>
  <c r="CH29" i="3"/>
  <c r="CH28" i="3"/>
  <c r="CH27" i="3"/>
  <c r="CH26" i="3"/>
  <c r="CH24" i="3"/>
  <c r="CH23" i="3"/>
  <c r="CH22" i="3"/>
  <c r="CH21" i="3"/>
  <c r="CH20" i="3"/>
  <c r="CH19" i="3"/>
  <c r="CH18" i="3"/>
  <c r="CH17" i="3"/>
  <c r="CH16" i="3"/>
  <c r="CH15" i="3"/>
  <c r="CH14" i="3"/>
  <c r="CH13" i="3"/>
  <c r="CH12" i="3"/>
  <c r="CH11" i="3"/>
  <c r="CH10" i="3"/>
  <c r="CH9" i="3"/>
  <c r="CH8" i="3"/>
  <c r="CH6" i="3"/>
  <c r="CH5" i="3"/>
  <c r="CI5" i="3"/>
  <c r="BD26" i="3"/>
  <c r="BE26" i="3"/>
  <c r="BD27" i="3"/>
  <c r="BE27" i="3"/>
  <c r="BD28" i="3"/>
  <c r="BE28" i="3"/>
  <c r="BD29" i="3"/>
  <c r="BE29" i="3"/>
  <c r="BD30" i="3"/>
  <c r="BE30" i="3"/>
  <c r="BD31" i="3"/>
  <c r="BE31" i="3"/>
  <c r="BD32" i="3"/>
  <c r="BE32" i="3"/>
  <c r="BD33" i="3"/>
  <c r="BE33" i="3"/>
  <c r="BD34" i="3"/>
  <c r="BE34" i="3"/>
  <c r="BD35" i="3"/>
  <c r="BE35" i="3"/>
  <c r="BD36" i="3"/>
  <c r="BE36" i="3"/>
  <c r="BD37" i="3"/>
  <c r="BE37" i="3"/>
  <c r="BD38" i="3"/>
  <c r="BE38" i="3"/>
  <c r="BD39" i="3"/>
  <c r="BE39" i="3"/>
  <c r="BD41" i="3"/>
  <c r="BE41" i="3"/>
  <c r="BD42" i="3"/>
  <c r="BE42" i="3"/>
  <c r="BD43" i="3"/>
  <c r="BE43" i="3"/>
  <c r="BD44" i="3"/>
  <c r="BE44" i="3"/>
  <c r="BD45" i="3"/>
  <c r="BE45" i="3"/>
  <c r="BD46" i="3"/>
  <c r="BE46" i="3"/>
  <c r="BD47" i="3"/>
  <c r="BE47" i="3"/>
  <c r="BD48" i="3"/>
  <c r="BE48" i="3"/>
  <c r="BD49" i="3"/>
  <c r="BE49" i="3"/>
  <c r="BD50" i="3"/>
  <c r="BE50" i="3"/>
  <c r="BD51" i="3"/>
  <c r="BE51" i="3"/>
  <c r="BD52" i="3"/>
  <c r="BE52" i="3"/>
  <c r="BD53" i="3"/>
  <c r="BE53" i="3"/>
  <c r="BD55" i="3"/>
  <c r="BE55" i="3"/>
  <c r="BD56" i="3"/>
  <c r="BE56" i="3"/>
  <c r="BD57" i="3"/>
  <c r="BE57" i="3"/>
  <c r="BD58" i="3"/>
  <c r="BE58" i="3"/>
  <c r="BD59" i="3"/>
  <c r="BE59" i="3"/>
  <c r="BD60" i="3"/>
  <c r="BE60" i="3"/>
  <c r="BD61" i="3"/>
  <c r="BE61" i="3"/>
  <c r="BD62" i="3"/>
  <c r="BE62" i="3"/>
  <c r="BD63" i="3"/>
  <c r="BE63" i="3"/>
  <c r="BD64" i="3"/>
  <c r="BE64" i="3"/>
  <c r="BD8" i="3"/>
  <c r="BE8" i="3"/>
  <c r="BD9" i="3"/>
  <c r="BE9" i="3"/>
  <c r="BD10" i="3"/>
  <c r="BE10" i="3"/>
  <c r="BD11" i="3"/>
  <c r="BE11" i="3"/>
  <c r="BD12" i="3"/>
  <c r="BE12" i="3"/>
  <c r="BD13" i="3"/>
  <c r="BE13" i="3"/>
  <c r="BD14" i="3"/>
  <c r="BE14" i="3"/>
  <c r="BD15" i="3"/>
  <c r="BE15" i="3"/>
  <c r="BD16" i="3"/>
  <c r="BE16" i="3"/>
  <c r="BD17" i="3"/>
  <c r="BE17" i="3"/>
  <c r="BD18" i="3"/>
  <c r="BE18" i="3"/>
  <c r="BD19" i="3"/>
  <c r="BE19" i="3"/>
  <c r="BD20" i="3"/>
  <c r="BE20" i="3"/>
  <c r="BD21" i="3"/>
  <c r="BE21" i="3"/>
  <c r="BD22" i="3"/>
  <c r="BE22" i="3"/>
  <c r="BD23" i="3"/>
  <c r="BE23" i="3"/>
  <c r="BD24" i="3"/>
  <c r="BE24" i="3"/>
  <c r="BD6" i="3"/>
  <c r="BE6" i="3"/>
  <c r="BD5" i="3"/>
  <c r="BE5" i="3"/>
  <c r="Z56" i="3"/>
  <c r="AA56" i="3"/>
  <c r="Z57" i="3"/>
  <c r="AA57" i="3"/>
  <c r="Z58" i="3"/>
  <c r="AA58" i="3"/>
  <c r="Z59" i="3"/>
  <c r="AA59" i="3"/>
  <c r="Z60" i="3"/>
  <c r="AA60" i="3"/>
  <c r="Z61" i="3"/>
  <c r="AA61" i="3"/>
  <c r="Z62" i="3"/>
  <c r="AA62" i="3"/>
  <c r="Z63" i="3"/>
  <c r="AA63" i="3"/>
  <c r="Z64" i="3"/>
  <c r="AA64" i="3"/>
  <c r="AA55" i="3"/>
  <c r="Z55" i="3"/>
  <c r="Z42" i="3"/>
  <c r="AA42" i="3"/>
  <c r="Z43" i="3"/>
  <c r="AA43" i="3"/>
  <c r="Z44" i="3"/>
  <c r="AA44" i="3"/>
  <c r="Z45" i="3"/>
  <c r="AA45" i="3"/>
  <c r="Z46" i="3"/>
  <c r="AA46" i="3"/>
  <c r="Z47" i="3"/>
  <c r="AA47" i="3"/>
  <c r="Z48" i="3"/>
  <c r="AA48" i="3"/>
  <c r="Z49" i="3"/>
  <c r="AA49" i="3"/>
  <c r="Z50" i="3"/>
  <c r="AA50" i="3"/>
  <c r="Z51" i="3"/>
  <c r="AA51" i="3"/>
  <c r="Z52" i="3"/>
  <c r="AA52" i="3"/>
  <c r="Z53" i="3"/>
  <c r="AA53" i="3"/>
  <c r="AA41" i="3"/>
  <c r="Z41" i="3"/>
  <c r="Z27" i="3"/>
  <c r="AA27" i="3"/>
  <c r="Z28" i="3"/>
  <c r="AA28" i="3"/>
  <c r="Z29" i="3"/>
  <c r="AA29" i="3"/>
  <c r="Z30" i="3"/>
  <c r="AA30" i="3"/>
  <c r="Z31" i="3"/>
  <c r="AA31" i="3"/>
  <c r="Z32" i="3"/>
  <c r="AA32" i="3"/>
  <c r="Z33" i="3"/>
  <c r="AA33" i="3"/>
  <c r="Z34" i="3"/>
  <c r="AA34" i="3"/>
  <c r="Z35" i="3"/>
  <c r="AA35" i="3"/>
  <c r="Z36" i="3"/>
  <c r="AA36" i="3"/>
  <c r="Z37" i="3"/>
  <c r="AA37" i="3"/>
  <c r="Z38" i="3"/>
  <c r="AA38" i="3"/>
  <c r="Z39" i="3"/>
  <c r="AA39" i="3"/>
  <c r="AA26" i="3"/>
  <c r="Z26" i="3"/>
  <c r="Z9" i="3"/>
  <c r="AA9" i="3"/>
  <c r="Z10" i="3"/>
  <c r="AA10" i="3"/>
  <c r="Z11" i="3"/>
  <c r="AA11" i="3"/>
  <c r="Z12" i="3"/>
  <c r="AA12" i="3"/>
  <c r="Z13" i="3"/>
  <c r="AA13" i="3"/>
  <c r="Z14" i="3"/>
  <c r="AA14" i="3"/>
  <c r="Z15" i="3"/>
  <c r="AA15" i="3"/>
  <c r="Z16" i="3"/>
  <c r="AA16" i="3"/>
  <c r="Z17" i="3"/>
  <c r="AA17" i="3"/>
  <c r="Z18" i="3"/>
  <c r="AA18" i="3"/>
  <c r="Z19" i="3"/>
  <c r="AA19" i="3"/>
  <c r="Z20" i="3"/>
  <c r="AA20" i="3"/>
  <c r="Z21" i="3"/>
  <c r="AA21" i="3"/>
  <c r="Z22" i="3"/>
  <c r="AA22" i="3"/>
  <c r="Z23" i="3"/>
  <c r="AA23" i="3"/>
  <c r="Z24" i="3"/>
  <c r="AA24" i="3"/>
  <c r="AA8" i="3"/>
  <c r="Z8" i="3"/>
  <c r="Z6" i="3"/>
  <c r="AA6" i="3"/>
  <c r="Z5" i="3"/>
  <c r="AA5" i="3"/>
  <c r="Z52" i="17"/>
  <c r="Z38" i="17"/>
  <c r="Z23" i="17"/>
  <c r="Z5" i="17"/>
  <c r="AS52" i="13"/>
  <c r="AS38" i="13"/>
  <c r="AS23" i="13"/>
  <c r="AS5" i="13"/>
  <c r="AS52" i="14"/>
  <c r="AS38" i="14"/>
  <c r="AS23" i="14"/>
  <c r="AS5" i="14"/>
  <c r="AS52" i="8"/>
  <c r="AS38" i="8"/>
  <c r="AS23" i="8"/>
  <c r="AS5" i="8"/>
  <c r="AS52" i="18"/>
  <c r="AS38" i="18"/>
  <c r="AS23" i="18"/>
  <c r="AS5" i="18"/>
  <c r="AS4" i="18"/>
  <c r="AS52" i="12"/>
  <c r="AS38" i="12"/>
  <c r="AS23" i="12"/>
  <c r="AS5" i="12"/>
  <c r="Z52" i="15"/>
  <c r="Z38" i="15"/>
  <c r="Z23" i="15"/>
  <c r="Z5" i="15"/>
  <c r="Z52" i="16"/>
  <c r="Z38" i="16"/>
  <c r="Z23" i="16"/>
  <c r="Z5" i="16"/>
  <c r="AS52" i="9"/>
  <c r="AS38" i="9"/>
  <c r="AS23" i="9"/>
  <c r="AS5" i="9"/>
  <c r="AS52" i="10"/>
  <c r="AS38" i="10"/>
  <c r="AS23" i="10"/>
  <c r="AS5" i="10"/>
  <c r="AS52" i="11"/>
  <c r="AS38" i="11"/>
  <c r="AS23" i="11"/>
  <c r="AS5" i="11"/>
  <c r="AS52" i="1"/>
  <c r="AS38" i="1"/>
  <c r="AS23" i="1"/>
  <c r="Y52" i="17"/>
  <c r="Y38" i="17"/>
  <c r="Y23" i="17"/>
  <c r="Y5" i="17"/>
  <c r="AR52" i="13"/>
  <c r="AR38" i="13"/>
  <c r="AR23" i="13"/>
  <c r="AR5" i="13"/>
  <c r="AR52" i="14"/>
  <c r="AR38" i="14"/>
  <c r="AR23" i="14"/>
  <c r="AR5" i="14"/>
  <c r="AR52" i="8"/>
  <c r="AR38" i="8"/>
  <c r="AR23" i="8"/>
  <c r="AR5" i="8"/>
  <c r="AR5" i="18"/>
  <c r="AR4" i="18"/>
  <c r="AR52" i="18"/>
  <c r="AR38" i="18"/>
  <c r="AR23" i="18"/>
  <c r="AR52" i="12"/>
  <c r="AR38" i="12"/>
  <c r="AR23" i="12"/>
  <c r="AR5" i="12"/>
  <c r="Y52" i="15"/>
  <c r="Y38" i="15"/>
  <c r="Y23" i="15"/>
  <c r="X23" i="15"/>
  <c r="Y5" i="15"/>
  <c r="Y5" i="16"/>
  <c r="Y4" i="16" s="1"/>
  <c r="Y52" i="16"/>
  <c r="Y38" i="16"/>
  <c r="Y23" i="16"/>
  <c r="AR5" i="9"/>
  <c r="AR4" i="9" s="1"/>
  <c r="AR52" i="9"/>
  <c r="AR38" i="9"/>
  <c r="AR23" i="9"/>
  <c r="AR5" i="10"/>
  <c r="AR4" i="10" s="1"/>
  <c r="AR52" i="10"/>
  <c r="AR38" i="10"/>
  <c r="AR23" i="10"/>
  <c r="AR52" i="11"/>
  <c r="AR38" i="11"/>
  <c r="AR23" i="11"/>
  <c r="AR5" i="11"/>
  <c r="AR52" i="1"/>
  <c r="AR38" i="1"/>
  <c r="AR23" i="1"/>
  <c r="AS5" i="1"/>
  <c r="AR5" i="1"/>
  <c r="X52" i="17"/>
  <c r="X38" i="17"/>
  <c r="X23" i="17"/>
  <c r="AQ52" i="13"/>
  <c r="AQ38" i="13"/>
  <c r="AQ23" i="13"/>
  <c r="AQ52" i="14"/>
  <c r="AQ38" i="14"/>
  <c r="AQ23" i="14"/>
  <c r="Z4" i="17" l="1"/>
  <c r="AS4" i="13"/>
  <c r="AS4" i="14"/>
  <c r="AS4" i="8"/>
  <c r="AS4" i="12"/>
  <c r="Z4" i="15"/>
  <c r="Z4" i="16"/>
  <c r="AS4" i="9"/>
  <c r="AS4" i="10"/>
  <c r="AS4" i="11"/>
  <c r="AS4" i="1"/>
  <c r="Y4" i="17"/>
  <c r="AR4" i="13"/>
  <c r="AR4" i="14"/>
  <c r="AR4" i="8"/>
  <c r="AR4" i="12"/>
  <c r="Y4" i="15"/>
  <c r="AR4" i="11"/>
  <c r="AR4" i="1"/>
  <c r="X5" i="17"/>
  <c r="AQ5" i="13"/>
  <c r="AQ5" i="14"/>
  <c r="AQ52" i="8"/>
  <c r="AQ38" i="8"/>
  <c r="AQ23" i="8"/>
  <c r="AQ5" i="8"/>
  <c r="AQ52" i="12"/>
  <c r="AQ38" i="12"/>
  <c r="AQ23" i="12"/>
  <c r="AQ5" i="12"/>
  <c r="X52" i="15"/>
  <c r="X38" i="15"/>
  <c r="X5" i="15"/>
  <c r="X52" i="16"/>
  <c r="X38" i="16"/>
  <c r="X23" i="16"/>
  <c r="X5" i="16"/>
  <c r="AQ52" i="9"/>
  <c r="AQ38" i="9"/>
  <c r="AQ23" i="9"/>
  <c r="AQ5" i="9"/>
  <c r="AQ52" i="10"/>
  <c r="AQ38" i="10"/>
  <c r="AQ23" i="10"/>
  <c r="AQ5" i="10"/>
  <c r="AQ52" i="11"/>
  <c r="AQ52" i="18" s="1"/>
  <c r="AQ38" i="11"/>
  <c r="Y39" i="3" s="1"/>
  <c r="AQ23" i="11"/>
  <c r="AQ5" i="11"/>
  <c r="AQ52" i="1"/>
  <c r="FG53" i="3" s="1"/>
  <c r="AQ38" i="1"/>
  <c r="GK39" i="3" s="1"/>
  <c r="AQ23" i="1"/>
  <c r="AQ5" i="1"/>
  <c r="FG6" i="3" s="1"/>
  <c r="GK8" i="3"/>
  <c r="GK9" i="3"/>
  <c r="GK10" i="3"/>
  <c r="GK11" i="3"/>
  <c r="GK12" i="3"/>
  <c r="GK13" i="3"/>
  <c r="GK14" i="3"/>
  <c r="GK15" i="3"/>
  <c r="GK16" i="3"/>
  <c r="GK17" i="3"/>
  <c r="GK18" i="3"/>
  <c r="GK19" i="3"/>
  <c r="GK20" i="3"/>
  <c r="GK21" i="3"/>
  <c r="GK22" i="3"/>
  <c r="GK23" i="3"/>
  <c r="GK26" i="3"/>
  <c r="GK27" i="3"/>
  <c r="GK28" i="3"/>
  <c r="GK29" i="3"/>
  <c r="GK30" i="3"/>
  <c r="GK31" i="3"/>
  <c r="GK32" i="3"/>
  <c r="GK33" i="3"/>
  <c r="GK34" i="3"/>
  <c r="GK35" i="3"/>
  <c r="GK36" i="3"/>
  <c r="GK37" i="3"/>
  <c r="GK38" i="3"/>
  <c r="GK41" i="3"/>
  <c r="GK42" i="3"/>
  <c r="GK43" i="3"/>
  <c r="GK44" i="3"/>
  <c r="GK45" i="3"/>
  <c r="GK46" i="3"/>
  <c r="GK47" i="3"/>
  <c r="GK48" i="3"/>
  <c r="GK49" i="3"/>
  <c r="GK50" i="3"/>
  <c r="GK51" i="3"/>
  <c r="GK52" i="3"/>
  <c r="GK55" i="3"/>
  <c r="GK56" i="3"/>
  <c r="GK57" i="3"/>
  <c r="GK58" i="3"/>
  <c r="GK59" i="3"/>
  <c r="GK60" i="3"/>
  <c r="GK61" i="3"/>
  <c r="GK62" i="3"/>
  <c r="GK63" i="3"/>
  <c r="GK64" i="3"/>
  <c r="FG8" i="3"/>
  <c r="FG9" i="3"/>
  <c r="FG10" i="3"/>
  <c r="FG11" i="3"/>
  <c r="FG12" i="3"/>
  <c r="FG13" i="3"/>
  <c r="FG14" i="3"/>
  <c r="FG15" i="3"/>
  <c r="FG16" i="3"/>
  <c r="FG17" i="3"/>
  <c r="FG18" i="3"/>
  <c r="FG19" i="3"/>
  <c r="FG20" i="3"/>
  <c r="FG21" i="3"/>
  <c r="FG22" i="3"/>
  <c r="FG23" i="3"/>
  <c r="FG26" i="3"/>
  <c r="FG27" i="3"/>
  <c r="FG28" i="3"/>
  <c r="FG29" i="3"/>
  <c r="FG30" i="3"/>
  <c r="FG31" i="3"/>
  <c r="FG32" i="3"/>
  <c r="FG33" i="3"/>
  <c r="FG34" i="3"/>
  <c r="FG35" i="3"/>
  <c r="FG36" i="3"/>
  <c r="FG37" i="3"/>
  <c r="FG38" i="3"/>
  <c r="FG41" i="3"/>
  <c r="FG42" i="3"/>
  <c r="FG43" i="3"/>
  <c r="FG44" i="3"/>
  <c r="FG45" i="3"/>
  <c r="FG46" i="3"/>
  <c r="FG47" i="3"/>
  <c r="FG48" i="3"/>
  <c r="FG49" i="3"/>
  <c r="FG50" i="3"/>
  <c r="FG51" i="3"/>
  <c r="FG52" i="3"/>
  <c r="FG55" i="3"/>
  <c r="FG56" i="3"/>
  <c r="FG57" i="3"/>
  <c r="FG58" i="3"/>
  <c r="FG59" i="3"/>
  <c r="FG60" i="3"/>
  <c r="FG61" i="3"/>
  <c r="FG62" i="3"/>
  <c r="FG63" i="3"/>
  <c r="FG64" i="3"/>
  <c r="EI6" i="3"/>
  <c r="EI8" i="3"/>
  <c r="EI9" i="3"/>
  <c r="EI10" i="3"/>
  <c r="EI11" i="3"/>
  <c r="EI12" i="3"/>
  <c r="EI13" i="3"/>
  <c r="EI14" i="3"/>
  <c r="EI15" i="3"/>
  <c r="EI16" i="3"/>
  <c r="EI17" i="3"/>
  <c r="EI18" i="3"/>
  <c r="EI19" i="3"/>
  <c r="EI20" i="3"/>
  <c r="EI21" i="3"/>
  <c r="EI22" i="3"/>
  <c r="EI23" i="3"/>
  <c r="EI24" i="3"/>
  <c r="EI26" i="3"/>
  <c r="EI27" i="3"/>
  <c r="EI28" i="3"/>
  <c r="EI29" i="3"/>
  <c r="EI30" i="3"/>
  <c r="EI31" i="3"/>
  <c r="EI32" i="3"/>
  <c r="EI33" i="3"/>
  <c r="EI34" i="3"/>
  <c r="EI35" i="3"/>
  <c r="EI36" i="3"/>
  <c r="EI37" i="3"/>
  <c r="EI38" i="3"/>
  <c r="EI39" i="3"/>
  <c r="EI41" i="3"/>
  <c r="EI42" i="3"/>
  <c r="EI43" i="3"/>
  <c r="EI44" i="3"/>
  <c r="EI45" i="3"/>
  <c r="EI46" i="3"/>
  <c r="EI47" i="3"/>
  <c r="EI48" i="3"/>
  <c r="EI49" i="3"/>
  <c r="EI50" i="3"/>
  <c r="EI51" i="3"/>
  <c r="EI52" i="3"/>
  <c r="EI55" i="3"/>
  <c r="EI56" i="3"/>
  <c r="EI57" i="3"/>
  <c r="EI58" i="3"/>
  <c r="EI59" i="3"/>
  <c r="EI60" i="3"/>
  <c r="EI61" i="3"/>
  <c r="EI62" i="3"/>
  <c r="EI63" i="3"/>
  <c r="EI64" i="3"/>
  <c r="DK8" i="3"/>
  <c r="DK9" i="3"/>
  <c r="DK10" i="3"/>
  <c r="DK11" i="3"/>
  <c r="DK12" i="3"/>
  <c r="DK13" i="3"/>
  <c r="DK14" i="3"/>
  <c r="DK15" i="3"/>
  <c r="DK16" i="3"/>
  <c r="DK17" i="3"/>
  <c r="DK18" i="3"/>
  <c r="DK19" i="3"/>
  <c r="DK20" i="3"/>
  <c r="DK21" i="3"/>
  <c r="DK22" i="3"/>
  <c r="DK23" i="3"/>
  <c r="DK24" i="3"/>
  <c r="DK26" i="3"/>
  <c r="DK27" i="3"/>
  <c r="DK28" i="3"/>
  <c r="DK29" i="3"/>
  <c r="DK30" i="3"/>
  <c r="DK31" i="3"/>
  <c r="DK32" i="3"/>
  <c r="DK33" i="3"/>
  <c r="DK34" i="3"/>
  <c r="DK35" i="3"/>
  <c r="DK36" i="3"/>
  <c r="DK37" i="3"/>
  <c r="DK38" i="3"/>
  <c r="DK41" i="3"/>
  <c r="DK42" i="3"/>
  <c r="DK43" i="3"/>
  <c r="DK44" i="3"/>
  <c r="DK45" i="3"/>
  <c r="DK46" i="3"/>
  <c r="DK47" i="3"/>
  <c r="DK48" i="3"/>
  <c r="DK49" i="3"/>
  <c r="DK50" i="3"/>
  <c r="DK51" i="3"/>
  <c r="DK52" i="3"/>
  <c r="DK55" i="3"/>
  <c r="DK56" i="3"/>
  <c r="DK57" i="3"/>
  <c r="DK58" i="3"/>
  <c r="DK59" i="3"/>
  <c r="DK60" i="3"/>
  <c r="DK61" i="3"/>
  <c r="DK62" i="3"/>
  <c r="DK63" i="3"/>
  <c r="DK64" i="3"/>
  <c r="CG8" i="3"/>
  <c r="CG9" i="3"/>
  <c r="CG10" i="3"/>
  <c r="CG11" i="3"/>
  <c r="CG12" i="3"/>
  <c r="CG13" i="3"/>
  <c r="CG14" i="3"/>
  <c r="CG15" i="3"/>
  <c r="CG16" i="3"/>
  <c r="CG17" i="3"/>
  <c r="CG18" i="3"/>
  <c r="CG19" i="3"/>
  <c r="CG20" i="3"/>
  <c r="CG21" i="3"/>
  <c r="CG22" i="3"/>
  <c r="CG23" i="3"/>
  <c r="CG26" i="3"/>
  <c r="CG27" i="3"/>
  <c r="CG28" i="3"/>
  <c r="CG29" i="3"/>
  <c r="CG30" i="3"/>
  <c r="CG31" i="3"/>
  <c r="CG32" i="3"/>
  <c r="CG33" i="3"/>
  <c r="CG34" i="3"/>
  <c r="CG35" i="3"/>
  <c r="CG36" i="3"/>
  <c r="CG37" i="3"/>
  <c r="CG38" i="3"/>
  <c r="CG41" i="3"/>
  <c r="CG42" i="3"/>
  <c r="CG43" i="3"/>
  <c r="CG44" i="3"/>
  <c r="CG45" i="3"/>
  <c r="CG46" i="3"/>
  <c r="CG47" i="3"/>
  <c r="CG48" i="3"/>
  <c r="CG49" i="3"/>
  <c r="CG50" i="3"/>
  <c r="CG51" i="3"/>
  <c r="CG52" i="3"/>
  <c r="CG55" i="3"/>
  <c r="CG56" i="3"/>
  <c r="CG57" i="3"/>
  <c r="CG58" i="3"/>
  <c r="CG59" i="3"/>
  <c r="CG60" i="3"/>
  <c r="CG61" i="3"/>
  <c r="CG62" i="3"/>
  <c r="CG63" i="3"/>
  <c r="CG64" i="3"/>
  <c r="BC8" i="3"/>
  <c r="BC9" i="3"/>
  <c r="BC10" i="3"/>
  <c r="BC11" i="3"/>
  <c r="BC12" i="3"/>
  <c r="BC13" i="3"/>
  <c r="BC14" i="3"/>
  <c r="BC15" i="3"/>
  <c r="BC16" i="3"/>
  <c r="BC17" i="3"/>
  <c r="BC18" i="3"/>
  <c r="BC19" i="3"/>
  <c r="BC20" i="3"/>
  <c r="BC21" i="3"/>
  <c r="BC22" i="3"/>
  <c r="BC23" i="3"/>
  <c r="BC26" i="3"/>
  <c r="BC27" i="3"/>
  <c r="BC28" i="3"/>
  <c r="BC29" i="3"/>
  <c r="BC30" i="3"/>
  <c r="BC31" i="3"/>
  <c r="BC32" i="3"/>
  <c r="BC33" i="3"/>
  <c r="BC34" i="3"/>
  <c r="BC35" i="3"/>
  <c r="BC36" i="3"/>
  <c r="BC37" i="3"/>
  <c r="BC38" i="3"/>
  <c r="BC41" i="3"/>
  <c r="BC42" i="3"/>
  <c r="BC43" i="3"/>
  <c r="BC44" i="3"/>
  <c r="BC45" i="3"/>
  <c r="BC46" i="3"/>
  <c r="BC47" i="3"/>
  <c r="BC48" i="3"/>
  <c r="BC49" i="3"/>
  <c r="BC50" i="3"/>
  <c r="BC51" i="3"/>
  <c r="BC52" i="3"/>
  <c r="BC55" i="3"/>
  <c r="BC56" i="3"/>
  <c r="BC57" i="3"/>
  <c r="BC58" i="3"/>
  <c r="BC59" i="3"/>
  <c r="BC60" i="3"/>
  <c r="BC61" i="3"/>
  <c r="BC62" i="3"/>
  <c r="BC63" i="3"/>
  <c r="BC64" i="3"/>
  <c r="Y8" i="3"/>
  <c r="Y9" i="3"/>
  <c r="Y10" i="3"/>
  <c r="Y11" i="3"/>
  <c r="Y12" i="3"/>
  <c r="Y13" i="3"/>
  <c r="Y14" i="3"/>
  <c r="Y15" i="3"/>
  <c r="Y16" i="3"/>
  <c r="Y17" i="3"/>
  <c r="Y18" i="3"/>
  <c r="Y19" i="3"/>
  <c r="Y20" i="3"/>
  <c r="Y21" i="3"/>
  <c r="Y22" i="3"/>
  <c r="Y23" i="3"/>
  <c r="Y26" i="3"/>
  <c r="Y27" i="3"/>
  <c r="Y28" i="3"/>
  <c r="Y29" i="3"/>
  <c r="Y30" i="3"/>
  <c r="Y31" i="3"/>
  <c r="Y32" i="3"/>
  <c r="Y33" i="3"/>
  <c r="Y34" i="3"/>
  <c r="Y35" i="3"/>
  <c r="Y36" i="3"/>
  <c r="Y37" i="3"/>
  <c r="Y38" i="3"/>
  <c r="Y41" i="3"/>
  <c r="Y42" i="3"/>
  <c r="Y43" i="3"/>
  <c r="Y44" i="3"/>
  <c r="Y45" i="3"/>
  <c r="Y46" i="3"/>
  <c r="Y47" i="3"/>
  <c r="Y48" i="3"/>
  <c r="Y49" i="3"/>
  <c r="Y50" i="3"/>
  <c r="Y51" i="3"/>
  <c r="Y52" i="3"/>
  <c r="Y55" i="3"/>
  <c r="Y56" i="3"/>
  <c r="Y57" i="3"/>
  <c r="Y58" i="3"/>
  <c r="Y59" i="3"/>
  <c r="Y60" i="3"/>
  <c r="Y61" i="3"/>
  <c r="Y62" i="3"/>
  <c r="Y63" i="3"/>
  <c r="Y64" i="3"/>
  <c r="AQ23" i="18" l="1"/>
  <c r="Y53" i="3"/>
  <c r="CG53" i="3"/>
  <c r="GK53" i="3"/>
  <c r="BC53" i="3"/>
  <c r="AQ38" i="18"/>
  <c r="DK39" i="3"/>
  <c r="Y6" i="3"/>
  <c r="CG6" i="3"/>
  <c r="X4" i="15"/>
  <c r="AQ4" i="8"/>
  <c r="DK6" i="3"/>
  <c r="AQ5" i="18"/>
  <c r="BC6" i="3"/>
  <c r="GK6" i="3"/>
  <c r="AQ4" i="1"/>
  <c r="FG24" i="3"/>
  <c r="Y24" i="3"/>
  <c r="BC24" i="3"/>
  <c r="GK24" i="3"/>
  <c r="DK53" i="3"/>
  <c r="FG39" i="3"/>
  <c r="CG39" i="3"/>
  <c r="BC39" i="3"/>
  <c r="EI53" i="3"/>
  <c r="CG24" i="3"/>
  <c r="X4" i="17"/>
  <c r="AQ4" i="13"/>
  <c r="AQ4" i="14"/>
  <c r="AQ4" i="12"/>
  <c r="X4" i="16"/>
  <c r="AQ4" i="9"/>
  <c r="HI64" i="3"/>
  <c r="HI47" i="3"/>
  <c r="HI30" i="3"/>
  <c r="HI13" i="3"/>
  <c r="HI63" i="3"/>
  <c r="HI55" i="3"/>
  <c r="HI46" i="3"/>
  <c r="HI37" i="3"/>
  <c r="HI29" i="3"/>
  <c r="HI20" i="3"/>
  <c r="HI12" i="3"/>
  <c r="HI56" i="3"/>
  <c r="HI38" i="3"/>
  <c r="HI21" i="3"/>
  <c r="HI60" i="3"/>
  <c r="HI51" i="3"/>
  <c r="HI43" i="3"/>
  <c r="HI34" i="3"/>
  <c r="HI26" i="3"/>
  <c r="HI17" i="3"/>
  <c r="HI9" i="3"/>
  <c r="AQ4" i="10"/>
  <c r="HI62" i="3"/>
  <c r="HI45" i="3"/>
  <c r="HI36" i="3"/>
  <c r="HI28" i="3"/>
  <c r="HI19" i="3"/>
  <c r="HI11" i="3"/>
  <c r="HI61" i="3"/>
  <c r="HI52" i="3"/>
  <c r="HI44" i="3"/>
  <c r="HI35" i="3"/>
  <c r="HI27" i="3"/>
  <c r="HI18" i="3"/>
  <c r="HI10" i="3"/>
  <c r="HI59" i="3"/>
  <c r="HI42" i="3"/>
  <c r="HI16" i="3"/>
  <c r="HI58" i="3"/>
  <c r="HI41" i="3"/>
  <c r="HI32" i="3"/>
  <c r="HI15" i="3"/>
  <c r="HI57" i="3"/>
  <c r="HI48" i="3"/>
  <c r="HI31" i="3"/>
  <c r="HI22" i="3"/>
  <c r="HI14" i="3"/>
  <c r="HI50" i="3"/>
  <c r="HI33" i="3"/>
  <c r="HI8" i="3"/>
  <c r="HI49" i="3"/>
  <c r="HI23" i="3"/>
  <c r="AQ4" i="11"/>
  <c r="AQ4" i="18" s="1"/>
  <c r="CG5" i="3" l="1"/>
  <c r="HI39" i="3"/>
  <c r="DK5" i="3"/>
  <c r="HI53" i="3"/>
  <c r="BC5" i="3"/>
  <c r="GK5" i="3"/>
  <c r="FG5" i="3"/>
  <c r="HI6" i="3"/>
  <c r="EI5" i="3"/>
  <c r="Y5" i="3"/>
  <c r="HI24" i="3"/>
  <c r="HI5" i="3" l="1"/>
  <c r="GJ8" i="3"/>
  <c r="GJ9" i="3"/>
  <c r="GJ10" i="3"/>
  <c r="GJ11" i="3"/>
  <c r="GJ12" i="3"/>
  <c r="GJ13" i="3"/>
  <c r="GJ14" i="3"/>
  <c r="GJ15" i="3"/>
  <c r="GJ16" i="3"/>
  <c r="GJ17" i="3"/>
  <c r="GJ18" i="3"/>
  <c r="GJ19" i="3"/>
  <c r="GJ20" i="3"/>
  <c r="GJ21" i="3"/>
  <c r="GJ22" i="3"/>
  <c r="GJ23" i="3"/>
  <c r="GJ26" i="3"/>
  <c r="GJ27" i="3"/>
  <c r="GJ28" i="3"/>
  <c r="GJ29" i="3"/>
  <c r="GJ30" i="3"/>
  <c r="GJ31" i="3"/>
  <c r="GJ32" i="3"/>
  <c r="GJ33" i="3"/>
  <c r="GJ34" i="3"/>
  <c r="GJ35" i="3"/>
  <c r="GJ36" i="3"/>
  <c r="GJ37" i="3"/>
  <c r="GJ38" i="3"/>
  <c r="GJ41" i="3"/>
  <c r="GJ42" i="3"/>
  <c r="GJ43" i="3"/>
  <c r="GJ44" i="3"/>
  <c r="GJ45" i="3"/>
  <c r="GJ46" i="3"/>
  <c r="GJ47" i="3"/>
  <c r="GJ48" i="3"/>
  <c r="GJ49" i="3"/>
  <c r="GJ50" i="3"/>
  <c r="GJ51" i="3"/>
  <c r="GJ52" i="3"/>
  <c r="GJ55" i="3"/>
  <c r="GJ56" i="3"/>
  <c r="GJ57" i="3"/>
  <c r="GJ58" i="3"/>
  <c r="GJ59" i="3"/>
  <c r="GJ60" i="3"/>
  <c r="GJ61" i="3"/>
  <c r="GJ62" i="3"/>
  <c r="GJ63" i="3"/>
  <c r="GJ64" i="3"/>
  <c r="FZ8" i="3"/>
  <c r="FZ9" i="3"/>
  <c r="FZ10" i="3"/>
  <c r="FZ11" i="3"/>
  <c r="FZ12" i="3"/>
  <c r="FZ13" i="3"/>
  <c r="FZ14" i="3"/>
  <c r="FZ15" i="3"/>
  <c r="FZ16" i="3"/>
  <c r="FZ17" i="3"/>
  <c r="FZ18" i="3"/>
  <c r="FZ19" i="3"/>
  <c r="FZ20" i="3"/>
  <c r="FZ21" i="3"/>
  <c r="FZ22" i="3"/>
  <c r="FZ23" i="3"/>
  <c r="FZ26" i="3"/>
  <c r="FZ27" i="3"/>
  <c r="FZ28" i="3"/>
  <c r="FZ29" i="3"/>
  <c r="FZ30" i="3"/>
  <c r="FZ31" i="3"/>
  <c r="FZ32" i="3"/>
  <c r="FZ33" i="3"/>
  <c r="FZ34" i="3"/>
  <c r="FZ35" i="3"/>
  <c r="FZ36" i="3"/>
  <c r="FZ37" i="3"/>
  <c r="FZ38" i="3"/>
  <c r="FZ41" i="3"/>
  <c r="FZ42" i="3"/>
  <c r="FZ43" i="3"/>
  <c r="FZ44" i="3"/>
  <c r="FZ45" i="3"/>
  <c r="FZ46" i="3"/>
  <c r="FZ47" i="3"/>
  <c r="FZ48" i="3"/>
  <c r="FZ49" i="3"/>
  <c r="FZ50" i="3"/>
  <c r="FZ51" i="3"/>
  <c r="FZ52" i="3"/>
  <c r="FZ55" i="3"/>
  <c r="FZ56" i="3"/>
  <c r="FZ57" i="3"/>
  <c r="FZ58" i="3"/>
  <c r="FZ59" i="3"/>
  <c r="FZ60" i="3"/>
  <c r="FZ61" i="3"/>
  <c r="FZ62" i="3"/>
  <c r="FZ63" i="3"/>
  <c r="FZ64" i="3"/>
  <c r="FF8" i="3"/>
  <c r="FF9" i="3"/>
  <c r="FF10" i="3"/>
  <c r="FF11" i="3"/>
  <c r="FF12" i="3"/>
  <c r="FF13" i="3"/>
  <c r="FF14" i="3"/>
  <c r="FF15" i="3"/>
  <c r="FF16" i="3"/>
  <c r="FF17" i="3"/>
  <c r="FF18" i="3"/>
  <c r="FF19" i="3"/>
  <c r="FF20" i="3"/>
  <c r="FF21" i="3"/>
  <c r="FF22" i="3"/>
  <c r="FF23" i="3"/>
  <c r="FF26" i="3"/>
  <c r="FF27" i="3"/>
  <c r="FF28" i="3"/>
  <c r="FF29" i="3"/>
  <c r="FF30" i="3"/>
  <c r="FF31" i="3"/>
  <c r="FF32" i="3"/>
  <c r="FF33" i="3"/>
  <c r="FF34" i="3"/>
  <c r="FF35" i="3"/>
  <c r="FF36" i="3"/>
  <c r="FF37" i="3"/>
  <c r="FF38" i="3"/>
  <c r="FF41" i="3"/>
  <c r="FF42" i="3"/>
  <c r="FF43" i="3"/>
  <c r="FF44" i="3"/>
  <c r="FF45" i="3"/>
  <c r="FF46" i="3"/>
  <c r="FF47" i="3"/>
  <c r="FF48" i="3"/>
  <c r="FF49" i="3"/>
  <c r="FF50" i="3"/>
  <c r="FF51" i="3"/>
  <c r="FF52" i="3"/>
  <c r="FF55" i="3"/>
  <c r="FF56" i="3"/>
  <c r="FF57" i="3"/>
  <c r="FF58" i="3"/>
  <c r="FF59" i="3"/>
  <c r="FF60" i="3"/>
  <c r="FF61" i="3"/>
  <c r="FF62" i="3"/>
  <c r="FF63" i="3"/>
  <c r="FF64" i="3"/>
  <c r="EV8" i="3"/>
  <c r="EV9" i="3"/>
  <c r="EV10" i="3"/>
  <c r="EV11" i="3"/>
  <c r="EV12" i="3"/>
  <c r="EV13" i="3"/>
  <c r="EV14" i="3"/>
  <c r="EV15" i="3"/>
  <c r="EV16" i="3"/>
  <c r="EV17" i="3"/>
  <c r="EV18" i="3"/>
  <c r="EV19" i="3"/>
  <c r="EV20" i="3"/>
  <c r="EV21" i="3"/>
  <c r="EV22" i="3"/>
  <c r="EV23" i="3"/>
  <c r="EV26" i="3"/>
  <c r="EV27" i="3"/>
  <c r="EV28" i="3"/>
  <c r="EV29" i="3"/>
  <c r="EV30" i="3"/>
  <c r="EV31" i="3"/>
  <c r="EV32" i="3"/>
  <c r="EV33" i="3"/>
  <c r="EV34" i="3"/>
  <c r="EV35" i="3"/>
  <c r="EV36" i="3"/>
  <c r="EV37" i="3"/>
  <c r="EV38" i="3"/>
  <c r="EV41" i="3"/>
  <c r="EV42" i="3"/>
  <c r="EV43" i="3"/>
  <c r="EV44" i="3"/>
  <c r="EV45" i="3"/>
  <c r="EV46" i="3"/>
  <c r="EV47" i="3"/>
  <c r="EV48" i="3"/>
  <c r="EV49" i="3"/>
  <c r="EV50" i="3"/>
  <c r="EV51" i="3"/>
  <c r="EV52" i="3"/>
  <c r="EV55" i="3"/>
  <c r="EV56" i="3"/>
  <c r="EV57" i="3"/>
  <c r="EV58" i="3"/>
  <c r="EV59" i="3"/>
  <c r="EV60" i="3"/>
  <c r="EV61" i="3"/>
  <c r="EV62" i="3"/>
  <c r="EV63" i="3"/>
  <c r="EV64" i="3"/>
  <c r="EH8" i="3"/>
  <c r="EH9" i="3"/>
  <c r="EH10" i="3"/>
  <c r="EH11" i="3"/>
  <c r="EH12" i="3"/>
  <c r="EH13" i="3"/>
  <c r="EH14" i="3"/>
  <c r="EH15" i="3"/>
  <c r="EH16" i="3"/>
  <c r="EH17" i="3"/>
  <c r="EH18" i="3"/>
  <c r="EH19" i="3"/>
  <c r="EH20" i="3"/>
  <c r="EH21" i="3"/>
  <c r="EH22" i="3"/>
  <c r="EH23" i="3"/>
  <c r="EH26" i="3"/>
  <c r="EH27" i="3"/>
  <c r="EH28" i="3"/>
  <c r="EH29" i="3"/>
  <c r="EH30" i="3"/>
  <c r="EH31" i="3"/>
  <c r="EH32" i="3"/>
  <c r="EH33" i="3"/>
  <c r="EH34" i="3"/>
  <c r="EH35" i="3"/>
  <c r="EH36" i="3"/>
  <c r="EH37" i="3"/>
  <c r="EH38" i="3"/>
  <c r="EH41" i="3"/>
  <c r="EH42" i="3"/>
  <c r="EH43" i="3"/>
  <c r="EH44" i="3"/>
  <c r="EH45" i="3"/>
  <c r="EH46" i="3"/>
  <c r="EH47" i="3"/>
  <c r="EH48" i="3"/>
  <c r="EH49" i="3"/>
  <c r="EH50" i="3"/>
  <c r="EH51" i="3"/>
  <c r="EH52" i="3"/>
  <c r="EH55" i="3"/>
  <c r="EH56" i="3"/>
  <c r="EH57" i="3"/>
  <c r="EH58" i="3"/>
  <c r="EH59" i="3"/>
  <c r="EH60" i="3"/>
  <c r="EH61" i="3"/>
  <c r="EH62" i="3"/>
  <c r="EH63" i="3"/>
  <c r="EH64" i="3"/>
  <c r="DJ8" i="3"/>
  <c r="DJ9" i="3"/>
  <c r="DJ10" i="3"/>
  <c r="DJ11" i="3"/>
  <c r="DJ12" i="3"/>
  <c r="DJ13" i="3"/>
  <c r="DJ14" i="3"/>
  <c r="DJ15" i="3"/>
  <c r="DJ16" i="3"/>
  <c r="DJ17" i="3"/>
  <c r="DJ18" i="3"/>
  <c r="DJ19" i="3"/>
  <c r="DJ20" i="3"/>
  <c r="DJ21" i="3"/>
  <c r="DJ22" i="3"/>
  <c r="DJ23" i="3"/>
  <c r="DJ26" i="3"/>
  <c r="DJ27" i="3"/>
  <c r="DJ28" i="3"/>
  <c r="DJ29" i="3"/>
  <c r="DJ30" i="3"/>
  <c r="DJ31" i="3"/>
  <c r="DJ32" i="3"/>
  <c r="DJ33" i="3"/>
  <c r="DJ34" i="3"/>
  <c r="DJ35" i="3"/>
  <c r="DJ36" i="3"/>
  <c r="DJ37" i="3"/>
  <c r="DJ38" i="3"/>
  <c r="DJ41" i="3"/>
  <c r="DJ42" i="3"/>
  <c r="DJ43" i="3"/>
  <c r="DJ44" i="3"/>
  <c r="DJ45" i="3"/>
  <c r="DJ46" i="3"/>
  <c r="DJ47" i="3"/>
  <c r="DJ48" i="3"/>
  <c r="DJ49" i="3"/>
  <c r="DJ50" i="3"/>
  <c r="DJ51" i="3"/>
  <c r="DJ52" i="3"/>
  <c r="DJ55" i="3"/>
  <c r="DJ56" i="3"/>
  <c r="DJ57" i="3"/>
  <c r="DJ58" i="3"/>
  <c r="DJ59" i="3"/>
  <c r="DJ60" i="3"/>
  <c r="DJ61" i="3"/>
  <c r="DJ62" i="3"/>
  <c r="DJ63" i="3"/>
  <c r="DJ64" i="3"/>
  <c r="CZ8" i="3"/>
  <c r="CZ9" i="3"/>
  <c r="CZ10" i="3"/>
  <c r="CZ11" i="3"/>
  <c r="CZ12" i="3"/>
  <c r="CZ13" i="3"/>
  <c r="CZ14" i="3"/>
  <c r="CZ15" i="3"/>
  <c r="CZ16" i="3"/>
  <c r="CZ17" i="3"/>
  <c r="CZ18" i="3"/>
  <c r="CZ19" i="3"/>
  <c r="CZ20" i="3"/>
  <c r="CZ21" i="3"/>
  <c r="CZ22" i="3"/>
  <c r="CZ23" i="3"/>
  <c r="CZ26" i="3"/>
  <c r="CZ27" i="3"/>
  <c r="CZ28" i="3"/>
  <c r="CZ29" i="3"/>
  <c r="CZ30" i="3"/>
  <c r="CZ31" i="3"/>
  <c r="CZ32" i="3"/>
  <c r="CZ33" i="3"/>
  <c r="CZ34" i="3"/>
  <c r="CZ35" i="3"/>
  <c r="CZ36" i="3"/>
  <c r="CZ37" i="3"/>
  <c r="CZ38" i="3"/>
  <c r="CZ41" i="3"/>
  <c r="CZ42" i="3"/>
  <c r="CZ43" i="3"/>
  <c r="CZ44" i="3"/>
  <c r="CZ45" i="3"/>
  <c r="CZ46" i="3"/>
  <c r="CZ47" i="3"/>
  <c r="CZ48" i="3"/>
  <c r="CZ49" i="3"/>
  <c r="CZ50" i="3"/>
  <c r="CZ51" i="3"/>
  <c r="CZ52" i="3"/>
  <c r="CZ55" i="3"/>
  <c r="CZ56" i="3"/>
  <c r="CZ57" i="3"/>
  <c r="CZ58" i="3"/>
  <c r="CZ59" i="3"/>
  <c r="CZ60" i="3"/>
  <c r="CZ61" i="3"/>
  <c r="CZ62" i="3"/>
  <c r="CZ63" i="3"/>
  <c r="CZ64" i="3"/>
  <c r="CF8" i="3"/>
  <c r="CF9" i="3"/>
  <c r="CF10" i="3"/>
  <c r="CF11" i="3"/>
  <c r="CF12" i="3"/>
  <c r="CF13" i="3"/>
  <c r="CF14" i="3"/>
  <c r="CF15" i="3"/>
  <c r="CF16" i="3"/>
  <c r="CF17" i="3"/>
  <c r="CF18" i="3"/>
  <c r="CF19" i="3"/>
  <c r="CF20" i="3"/>
  <c r="CF21" i="3"/>
  <c r="CF22" i="3"/>
  <c r="CF23" i="3"/>
  <c r="CF26" i="3"/>
  <c r="CF27" i="3"/>
  <c r="CF28" i="3"/>
  <c r="CF29" i="3"/>
  <c r="CF30" i="3"/>
  <c r="CF31" i="3"/>
  <c r="CF32" i="3"/>
  <c r="CF33" i="3"/>
  <c r="CF34" i="3"/>
  <c r="CF35" i="3"/>
  <c r="CF36" i="3"/>
  <c r="CF37" i="3"/>
  <c r="CF38" i="3"/>
  <c r="CF41" i="3"/>
  <c r="CF42" i="3"/>
  <c r="CF43" i="3"/>
  <c r="CF44" i="3"/>
  <c r="CF45" i="3"/>
  <c r="CF46" i="3"/>
  <c r="CF47" i="3"/>
  <c r="CF48" i="3"/>
  <c r="CF49" i="3"/>
  <c r="CF50" i="3"/>
  <c r="CF51" i="3"/>
  <c r="CF52" i="3"/>
  <c r="CF55" i="3"/>
  <c r="CF56" i="3"/>
  <c r="CF57" i="3"/>
  <c r="CF58" i="3"/>
  <c r="CF59" i="3"/>
  <c r="CF60" i="3"/>
  <c r="CF61" i="3"/>
  <c r="CF62" i="3"/>
  <c r="CF63" i="3"/>
  <c r="CF64" i="3"/>
  <c r="BV8" i="3"/>
  <c r="BV9" i="3"/>
  <c r="BV10" i="3"/>
  <c r="BV11" i="3"/>
  <c r="BV12" i="3"/>
  <c r="BV13" i="3"/>
  <c r="BV14" i="3"/>
  <c r="BV15" i="3"/>
  <c r="BV16" i="3"/>
  <c r="BV17" i="3"/>
  <c r="BV18" i="3"/>
  <c r="BV19" i="3"/>
  <c r="BV20" i="3"/>
  <c r="BV21" i="3"/>
  <c r="BV22" i="3"/>
  <c r="BV23" i="3"/>
  <c r="BV26" i="3"/>
  <c r="BV27" i="3"/>
  <c r="BV28" i="3"/>
  <c r="BV29" i="3"/>
  <c r="BV30" i="3"/>
  <c r="BV31" i="3"/>
  <c r="BV32" i="3"/>
  <c r="BV33" i="3"/>
  <c r="BV34" i="3"/>
  <c r="BV35" i="3"/>
  <c r="BV36" i="3"/>
  <c r="BV37" i="3"/>
  <c r="BV38" i="3"/>
  <c r="BV41" i="3"/>
  <c r="BV42" i="3"/>
  <c r="BV43" i="3"/>
  <c r="BV44" i="3"/>
  <c r="BV45" i="3"/>
  <c r="BV46" i="3"/>
  <c r="BV47" i="3"/>
  <c r="BV48" i="3"/>
  <c r="BV49" i="3"/>
  <c r="BV50" i="3"/>
  <c r="BV51" i="3"/>
  <c r="BV52" i="3"/>
  <c r="BV55" i="3"/>
  <c r="BV56" i="3"/>
  <c r="BV57" i="3"/>
  <c r="BV58" i="3"/>
  <c r="BV59" i="3"/>
  <c r="BV60" i="3"/>
  <c r="BV61" i="3"/>
  <c r="BV62" i="3"/>
  <c r="BV63" i="3"/>
  <c r="BV64" i="3"/>
  <c r="BB8" i="3"/>
  <c r="BB9" i="3"/>
  <c r="BB10" i="3"/>
  <c r="BB11" i="3"/>
  <c r="BB12" i="3"/>
  <c r="BB13" i="3"/>
  <c r="BB14" i="3"/>
  <c r="BB15" i="3"/>
  <c r="BB16" i="3"/>
  <c r="BB17" i="3"/>
  <c r="BB18" i="3"/>
  <c r="BB19" i="3"/>
  <c r="BB20" i="3"/>
  <c r="BB21" i="3"/>
  <c r="BB22" i="3"/>
  <c r="BB23" i="3"/>
  <c r="BB26" i="3"/>
  <c r="BB27" i="3"/>
  <c r="BB28" i="3"/>
  <c r="BB29" i="3"/>
  <c r="BB30" i="3"/>
  <c r="BB31" i="3"/>
  <c r="BB32" i="3"/>
  <c r="BB33" i="3"/>
  <c r="BB34" i="3"/>
  <c r="BB35" i="3"/>
  <c r="BB36" i="3"/>
  <c r="BB37" i="3"/>
  <c r="BB38" i="3"/>
  <c r="BB41" i="3"/>
  <c r="BB42" i="3"/>
  <c r="BB43" i="3"/>
  <c r="BB44" i="3"/>
  <c r="BB45" i="3"/>
  <c r="BB46" i="3"/>
  <c r="BB47" i="3"/>
  <c r="BB48" i="3"/>
  <c r="BB49" i="3"/>
  <c r="BB50" i="3"/>
  <c r="BB51" i="3"/>
  <c r="BB52" i="3"/>
  <c r="BB55" i="3"/>
  <c r="BB56" i="3"/>
  <c r="BB57" i="3"/>
  <c r="BB58" i="3"/>
  <c r="BB59" i="3"/>
  <c r="BB60" i="3"/>
  <c r="BB61" i="3"/>
  <c r="BB62" i="3"/>
  <c r="BB63" i="3"/>
  <c r="BB64" i="3"/>
  <c r="AR8" i="3"/>
  <c r="AS8" i="3"/>
  <c r="AR9" i="3"/>
  <c r="AS9" i="3"/>
  <c r="AR10" i="3"/>
  <c r="AS10" i="3"/>
  <c r="AR11" i="3"/>
  <c r="AS11" i="3"/>
  <c r="AR12" i="3"/>
  <c r="AS12" i="3"/>
  <c r="AR13" i="3"/>
  <c r="AS13" i="3"/>
  <c r="AR14" i="3"/>
  <c r="AS14" i="3"/>
  <c r="AR15" i="3"/>
  <c r="AS15" i="3"/>
  <c r="AR16" i="3"/>
  <c r="AS16" i="3"/>
  <c r="AR17" i="3"/>
  <c r="AS17" i="3"/>
  <c r="AR18" i="3"/>
  <c r="AS18" i="3"/>
  <c r="AR19" i="3"/>
  <c r="AS19" i="3"/>
  <c r="AR20" i="3"/>
  <c r="AS20" i="3"/>
  <c r="AR21" i="3"/>
  <c r="AS21" i="3"/>
  <c r="AR22" i="3"/>
  <c r="AS22" i="3"/>
  <c r="AR23" i="3"/>
  <c r="AS23" i="3"/>
  <c r="AR26" i="3"/>
  <c r="AS26" i="3"/>
  <c r="AR27" i="3"/>
  <c r="AS27" i="3"/>
  <c r="AR28" i="3"/>
  <c r="AS28" i="3"/>
  <c r="AR29" i="3"/>
  <c r="AS29" i="3"/>
  <c r="AR30" i="3"/>
  <c r="AS30" i="3"/>
  <c r="AR31" i="3"/>
  <c r="AS31" i="3"/>
  <c r="AR32" i="3"/>
  <c r="AS32" i="3"/>
  <c r="AR33" i="3"/>
  <c r="AS33" i="3"/>
  <c r="AR34" i="3"/>
  <c r="AS34" i="3"/>
  <c r="AR35" i="3"/>
  <c r="AS35" i="3"/>
  <c r="AR36" i="3"/>
  <c r="AS36" i="3"/>
  <c r="AR37" i="3"/>
  <c r="AS37" i="3"/>
  <c r="AR38" i="3"/>
  <c r="AS38" i="3"/>
  <c r="AR41" i="3"/>
  <c r="AS41" i="3"/>
  <c r="AR42" i="3"/>
  <c r="AS42" i="3"/>
  <c r="AR43" i="3"/>
  <c r="AS43" i="3"/>
  <c r="AR44" i="3"/>
  <c r="AS44" i="3"/>
  <c r="AR45" i="3"/>
  <c r="AS45" i="3"/>
  <c r="AR46" i="3"/>
  <c r="AS46" i="3"/>
  <c r="AR47" i="3"/>
  <c r="AS47" i="3"/>
  <c r="AR48" i="3"/>
  <c r="AS48" i="3"/>
  <c r="AR49" i="3"/>
  <c r="AS49" i="3"/>
  <c r="AR50" i="3"/>
  <c r="AS50" i="3"/>
  <c r="AR51" i="3"/>
  <c r="AS51" i="3"/>
  <c r="AR52" i="3"/>
  <c r="AS52" i="3"/>
  <c r="AR55" i="3"/>
  <c r="AS55" i="3"/>
  <c r="AR56" i="3"/>
  <c r="AS56" i="3"/>
  <c r="AR57" i="3"/>
  <c r="AS57" i="3"/>
  <c r="AR58" i="3"/>
  <c r="AS58" i="3"/>
  <c r="AR59" i="3"/>
  <c r="AS59" i="3"/>
  <c r="AR60" i="3"/>
  <c r="AS60" i="3"/>
  <c r="AR61" i="3"/>
  <c r="AS61" i="3"/>
  <c r="AR62" i="3"/>
  <c r="AS62" i="3"/>
  <c r="AR63" i="3"/>
  <c r="AS63" i="3"/>
  <c r="AR64" i="3"/>
  <c r="AS64" i="3"/>
  <c r="X8" i="3"/>
  <c r="X9" i="3"/>
  <c r="X10" i="3"/>
  <c r="X11" i="3"/>
  <c r="X12" i="3"/>
  <c r="X13" i="3"/>
  <c r="X14" i="3"/>
  <c r="X15" i="3"/>
  <c r="X16" i="3"/>
  <c r="X17" i="3"/>
  <c r="X18" i="3"/>
  <c r="X19" i="3"/>
  <c r="X20" i="3"/>
  <c r="X21" i="3"/>
  <c r="X22" i="3"/>
  <c r="X23" i="3"/>
  <c r="X26" i="3"/>
  <c r="X27" i="3"/>
  <c r="X28" i="3"/>
  <c r="X29" i="3"/>
  <c r="X30" i="3"/>
  <c r="X31" i="3"/>
  <c r="X32" i="3"/>
  <c r="X33" i="3"/>
  <c r="X34" i="3"/>
  <c r="X35" i="3"/>
  <c r="X36" i="3"/>
  <c r="X37" i="3"/>
  <c r="X38" i="3"/>
  <c r="X41" i="3"/>
  <c r="X42" i="3"/>
  <c r="X43" i="3"/>
  <c r="X44" i="3"/>
  <c r="X45" i="3"/>
  <c r="X46" i="3"/>
  <c r="X47" i="3"/>
  <c r="X48" i="3"/>
  <c r="X49" i="3"/>
  <c r="X50" i="3"/>
  <c r="X51" i="3"/>
  <c r="X52" i="3"/>
  <c r="X55" i="3"/>
  <c r="X56" i="3"/>
  <c r="X57" i="3"/>
  <c r="X58" i="3"/>
  <c r="X59" i="3"/>
  <c r="X60" i="3"/>
  <c r="X61" i="3"/>
  <c r="X62" i="3"/>
  <c r="X63" i="3"/>
  <c r="X64" i="3"/>
  <c r="N8" i="3"/>
  <c r="O8" i="3"/>
  <c r="N9" i="3"/>
  <c r="O9" i="3"/>
  <c r="N10" i="3"/>
  <c r="O10" i="3"/>
  <c r="N11" i="3"/>
  <c r="O11" i="3"/>
  <c r="N12" i="3"/>
  <c r="O12" i="3"/>
  <c r="N13" i="3"/>
  <c r="O13" i="3"/>
  <c r="N14" i="3"/>
  <c r="O14" i="3"/>
  <c r="N15" i="3"/>
  <c r="O15" i="3"/>
  <c r="N16" i="3"/>
  <c r="O16" i="3"/>
  <c r="N17" i="3"/>
  <c r="O17" i="3"/>
  <c r="N18" i="3"/>
  <c r="O18" i="3"/>
  <c r="N19" i="3"/>
  <c r="O19" i="3"/>
  <c r="N20" i="3"/>
  <c r="O20" i="3"/>
  <c r="N21" i="3"/>
  <c r="O21" i="3"/>
  <c r="N22" i="3"/>
  <c r="O22" i="3"/>
  <c r="N23" i="3"/>
  <c r="O23" i="3"/>
  <c r="N26" i="3"/>
  <c r="O26" i="3"/>
  <c r="N27" i="3"/>
  <c r="O27" i="3"/>
  <c r="N28" i="3"/>
  <c r="O28" i="3"/>
  <c r="N29" i="3"/>
  <c r="O29" i="3"/>
  <c r="N30" i="3"/>
  <c r="O30" i="3"/>
  <c r="N31" i="3"/>
  <c r="O31" i="3"/>
  <c r="N32" i="3"/>
  <c r="O32" i="3"/>
  <c r="N33" i="3"/>
  <c r="O33" i="3"/>
  <c r="N34" i="3"/>
  <c r="O34" i="3"/>
  <c r="N35" i="3"/>
  <c r="O35" i="3"/>
  <c r="N36" i="3"/>
  <c r="O36" i="3"/>
  <c r="N37" i="3"/>
  <c r="O37" i="3"/>
  <c r="N38" i="3"/>
  <c r="O38" i="3"/>
  <c r="N41" i="3"/>
  <c r="O41" i="3"/>
  <c r="N42" i="3"/>
  <c r="O42" i="3"/>
  <c r="N43" i="3"/>
  <c r="O43" i="3"/>
  <c r="N44" i="3"/>
  <c r="O44" i="3"/>
  <c r="N45" i="3"/>
  <c r="O45" i="3"/>
  <c r="N46" i="3"/>
  <c r="O46" i="3"/>
  <c r="N47" i="3"/>
  <c r="O47" i="3"/>
  <c r="N48" i="3"/>
  <c r="O48" i="3"/>
  <c r="N49" i="3"/>
  <c r="O49" i="3"/>
  <c r="N50" i="3"/>
  <c r="O50" i="3"/>
  <c r="N51" i="3"/>
  <c r="O51" i="3"/>
  <c r="N52" i="3"/>
  <c r="O52" i="3"/>
  <c r="N55" i="3"/>
  <c r="O55" i="3"/>
  <c r="N56" i="3"/>
  <c r="O56" i="3"/>
  <c r="N57" i="3"/>
  <c r="O57" i="3"/>
  <c r="N58" i="3"/>
  <c r="O58" i="3"/>
  <c r="N59" i="3"/>
  <c r="O59" i="3"/>
  <c r="N60" i="3"/>
  <c r="O60" i="3"/>
  <c r="N61" i="3"/>
  <c r="O61" i="3"/>
  <c r="N62" i="3"/>
  <c r="O62" i="3"/>
  <c r="N63" i="3"/>
  <c r="O63" i="3"/>
  <c r="N64" i="3"/>
  <c r="O64" i="3"/>
  <c r="W52" i="17"/>
  <c r="W38" i="17"/>
  <c r="W23" i="17"/>
  <c r="W5" i="17"/>
  <c r="AP52" i="13"/>
  <c r="AP38" i="13"/>
  <c r="AP23" i="13"/>
  <c r="AP5" i="13"/>
  <c r="AP52" i="14"/>
  <c r="FF53" i="3" s="1"/>
  <c r="AP38" i="14"/>
  <c r="AP23" i="14"/>
  <c r="AP5" i="14"/>
  <c r="AP52" i="8"/>
  <c r="AP38" i="8"/>
  <c r="AP23" i="8"/>
  <c r="AP5" i="8"/>
  <c r="AP52" i="12"/>
  <c r="AP38" i="12"/>
  <c r="AP23" i="12"/>
  <c r="AP5" i="12"/>
  <c r="W52" i="15"/>
  <c r="W38" i="15"/>
  <c r="W23" i="15"/>
  <c r="W5" i="15"/>
  <c r="W5" i="16"/>
  <c r="V5" i="16"/>
  <c r="W52" i="16"/>
  <c r="W38" i="16"/>
  <c r="W23" i="16"/>
  <c r="AP52" i="9"/>
  <c r="AP38" i="9"/>
  <c r="AP23" i="9"/>
  <c r="CF24" i="3" s="1"/>
  <c r="AP5" i="9"/>
  <c r="AP52" i="10"/>
  <c r="AP38" i="10"/>
  <c r="AP23" i="10"/>
  <c r="AP5" i="10"/>
  <c r="AP52" i="11"/>
  <c r="AP38" i="11"/>
  <c r="AP23" i="11"/>
  <c r="AP5" i="11"/>
  <c r="AP52" i="1"/>
  <c r="CF53" i="3" s="1"/>
  <c r="AP38" i="1"/>
  <c r="AP23" i="1"/>
  <c r="AP5" i="1"/>
  <c r="FF39" i="3" l="1"/>
  <c r="AP38" i="18"/>
  <c r="X39" i="3"/>
  <c r="DJ6" i="3"/>
  <c r="BB39" i="3"/>
  <c r="DJ39" i="3"/>
  <c r="EH39" i="3"/>
  <c r="GJ6" i="3"/>
  <c r="BB53" i="3"/>
  <c r="GJ39" i="3"/>
  <c r="X24" i="3"/>
  <c r="EH53" i="3"/>
  <c r="GJ24" i="3"/>
  <c r="FF6" i="3"/>
  <c r="FF24" i="3"/>
  <c r="CF6" i="3"/>
  <c r="AP52" i="18"/>
  <c r="DJ24" i="3"/>
  <c r="EH24" i="3"/>
  <c r="DJ53" i="3"/>
  <c r="AP23" i="18"/>
  <c r="BB24" i="3"/>
  <c r="X53" i="3"/>
  <c r="CF39" i="3"/>
  <c r="X6" i="3"/>
  <c r="AP5" i="18"/>
  <c r="W4" i="16"/>
  <c r="EH6" i="3"/>
  <c r="GJ53" i="3"/>
  <c r="AP4" i="10"/>
  <c r="BB6" i="3"/>
  <c r="W4" i="17"/>
  <c r="AP4" i="13"/>
  <c r="AP4" i="14"/>
  <c r="AP4" i="8"/>
  <c r="AP4" i="12"/>
  <c r="W4" i="15"/>
  <c r="AP4" i="9"/>
  <c r="AP4" i="11"/>
  <c r="AP4" i="1"/>
  <c r="GH8" i="3"/>
  <c r="GI8" i="3"/>
  <c r="GH9" i="3"/>
  <c r="GI9" i="3"/>
  <c r="GH10" i="3"/>
  <c r="GI10" i="3"/>
  <c r="GH11" i="3"/>
  <c r="GI11" i="3"/>
  <c r="GH12" i="3"/>
  <c r="GI12" i="3"/>
  <c r="GH13" i="3"/>
  <c r="GI13" i="3"/>
  <c r="GH14" i="3"/>
  <c r="GI14" i="3"/>
  <c r="GH15" i="3"/>
  <c r="GI15" i="3"/>
  <c r="GH16" i="3"/>
  <c r="GI16" i="3"/>
  <c r="GH17" i="3"/>
  <c r="GI17" i="3"/>
  <c r="GH18" i="3"/>
  <c r="GI18" i="3"/>
  <c r="GH19" i="3"/>
  <c r="GI19" i="3"/>
  <c r="GH20" i="3"/>
  <c r="GI20" i="3"/>
  <c r="GH21" i="3"/>
  <c r="GI21" i="3"/>
  <c r="GH22" i="3"/>
  <c r="GI22" i="3"/>
  <c r="GH23" i="3"/>
  <c r="GI23" i="3"/>
  <c r="GH26" i="3"/>
  <c r="GI26" i="3"/>
  <c r="GH27" i="3"/>
  <c r="GI27" i="3"/>
  <c r="GH28" i="3"/>
  <c r="GI28" i="3"/>
  <c r="GH29" i="3"/>
  <c r="GI29" i="3"/>
  <c r="GH30" i="3"/>
  <c r="GI30" i="3"/>
  <c r="GH31" i="3"/>
  <c r="GI31" i="3"/>
  <c r="GH32" i="3"/>
  <c r="GI32" i="3"/>
  <c r="GH33" i="3"/>
  <c r="GI33" i="3"/>
  <c r="GH34" i="3"/>
  <c r="GI34" i="3"/>
  <c r="GH35" i="3"/>
  <c r="GI35" i="3"/>
  <c r="GH36" i="3"/>
  <c r="GI36" i="3"/>
  <c r="GH37" i="3"/>
  <c r="GI37" i="3"/>
  <c r="GH38" i="3"/>
  <c r="GI38" i="3"/>
  <c r="GH41" i="3"/>
  <c r="GI41" i="3"/>
  <c r="GH42" i="3"/>
  <c r="GI42" i="3"/>
  <c r="GH43" i="3"/>
  <c r="GI43" i="3"/>
  <c r="GH44" i="3"/>
  <c r="GI44" i="3"/>
  <c r="GH45" i="3"/>
  <c r="GI45" i="3"/>
  <c r="GH46" i="3"/>
  <c r="GI46" i="3"/>
  <c r="GH47" i="3"/>
  <c r="GI47" i="3"/>
  <c r="GH48" i="3"/>
  <c r="GI48" i="3"/>
  <c r="GH49" i="3"/>
  <c r="GI49" i="3"/>
  <c r="GH50" i="3"/>
  <c r="GI50" i="3"/>
  <c r="GH51" i="3"/>
  <c r="GI51" i="3"/>
  <c r="GH52" i="3"/>
  <c r="GI52" i="3"/>
  <c r="GH55" i="3"/>
  <c r="GI55" i="3"/>
  <c r="GH56" i="3"/>
  <c r="GI56" i="3"/>
  <c r="GH57" i="3"/>
  <c r="GI57" i="3"/>
  <c r="GH58" i="3"/>
  <c r="GI58" i="3"/>
  <c r="GH59" i="3"/>
  <c r="GI59" i="3"/>
  <c r="GH60" i="3"/>
  <c r="GI60" i="3"/>
  <c r="GH61" i="3"/>
  <c r="GI61" i="3"/>
  <c r="GH62" i="3"/>
  <c r="GI62" i="3"/>
  <c r="GH63" i="3"/>
  <c r="GI63" i="3"/>
  <c r="GH64" i="3"/>
  <c r="GI64" i="3"/>
  <c r="FD8" i="3"/>
  <c r="FE8" i="3"/>
  <c r="FD9" i="3"/>
  <c r="FE9" i="3"/>
  <c r="FD10" i="3"/>
  <c r="FE10" i="3"/>
  <c r="FD11" i="3"/>
  <c r="FE11" i="3"/>
  <c r="FD12" i="3"/>
  <c r="FE12" i="3"/>
  <c r="FD13" i="3"/>
  <c r="FE13" i="3"/>
  <c r="FD14" i="3"/>
  <c r="FE14" i="3"/>
  <c r="FD15" i="3"/>
  <c r="FE15" i="3"/>
  <c r="FD16" i="3"/>
  <c r="FE16" i="3"/>
  <c r="FD17" i="3"/>
  <c r="FE17" i="3"/>
  <c r="FD18" i="3"/>
  <c r="FE18" i="3"/>
  <c r="FD19" i="3"/>
  <c r="FE19" i="3"/>
  <c r="FD20" i="3"/>
  <c r="FE20" i="3"/>
  <c r="FD21" i="3"/>
  <c r="FE21" i="3"/>
  <c r="FD22" i="3"/>
  <c r="FE22" i="3"/>
  <c r="FD23" i="3"/>
  <c r="FE23" i="3"/>
  <c r="FD26" i="3"/>
  <c r="FE26" i="3"/>
  <c r="FD27" i="3"/>
  <c r="FE27" i="3"/>
  <c r="FD28" i="3"/>
  <c r="FE28" i="3"/>
  <c r="FD29" i="3"/>
  <c r="FE29" i="3"/>
  <c r="FD30" i="3"/>
  <c r="FE30" i="3"/>
  <c r="FD31" i="3"/>
  <c r="FE31" i="3"/>
  <c r="FD32" i="3"/>
  <c r="FE32" i="3"/>
  <c r="FD33" i="3"/>
  <c r="FE33" i="3"/>
  <c r="FD34" i="3"/>
  <c r="FE34" i="3"/>
  <c r="FD35" i="3"/>
  <c r="FE35" i="3"/>
  <c r="FD36" i="3"/>
  <c r="FE36" i="3"/>
  <c r="FD37" i="3"/>
  <c r="FE37" i="3"/>
  <c r="FD38" i="3"/>
  <c r="FE38" i="3"/>
  <c r="FD41" i="3"/>
  <c r="FE41" i="3"/>
  <c r="FD42" i="3"/>
  <c r="FE42" i="3"/>
  <c r="FD43" i="3"/>
  <c r="FE43" i="3"/>
  <c r="FD44" i="3"/>
  <c r="FE44" i="3"/>
  <c r="FD45" i="3"/>
  <c r="FE45" i="3"/>
  <c r="FD46" i="3"/>
  <c r="FE46" i="3"/>
  <c r="FD47" i="3"/>
  <c r="FE47" i="3"/>
  <c r="FD48" i="3"/>
  <c r="FE48" i="3"/>
  <c r="FD49" i="3"/>
  <c r="FE49" i="3"/>
  <c r="FD50" i="3"/>
  <c r="FE50" i="3"/>
  <c r="FD51" i="3"/>
  <c r="FE51" i="3"/>
  <c r="FD52" i="3"/>
  <c r="FE52" i="3"/>
  <c r="FD55" i="3"/>
  <c r="FE55" i="3"/>
  <c r="FD56" i="3"/>
  <c r="FE56" i="3"/>
  <c r="FD57" i="3"/>
  <c r="FE57" i="3"/>
  <c r="FD58" i="3"/>
  <c r="FE58" i="3"/>
  <c r="FD59" i="3"/>
  <c r="FE59" i="3"/>
  <c r="FD60" i="3"/>
  <c r="FE60" i="3"/>
  <c r="FD61" i="3"/>
  <c r="FE61" i="3"/>
  <c r="FD62" i="3"/>
  <c r="FE62" i="3"/>
  <c r="FD63" i="3"/>
  <c r="FE63" i="3"/>
  <c r="FD64" i="3"/>
  <c r="FE64" i="3"/>
  <c r="FF5" i="3" l="1"/>
  <c r="CF5" i="3"/>
  <c r="BB5" i="3"/>
  <c r="AP4" i="18"/>
  <c r="X5" i="3"/>
  <c r="GJ5" i="3"/>
  <c r="DJ5" i="3"/>
  <c r="EH5" i="3"/>
  <c r="EF8" i="3"/>
  <c r="EG8" i="3"/>
  <c r="EF9" i="3"/>
  <c r="EG9" i="3"/>
  <c r="EF10" i="3"/>
  <c r="EG10" i="3"/>
  <c r="EF11" i="3"/>
  <c r="EG11" i="3"/>
  <c r="EF12" i="3"/>
  <c r="EG12" i="3"/>
  <c r="EF13" i="3"/>
  <c r="EG13" i="3"/>
  <c r="EF14" i="3"/>
  <c r="EG14" i="3"/>
  <c r="EF15" i="3"/>
  <c r="EG15" i="3"/>
  <c r="EF16" i="3"/>
  <c r="EG16" i="3"/>
  <c r="EF17" i="3"/>
  <c r="EG17" i="3"/>
  <c r="EF18" i="3"/>
  <c r="EG18" i="3"/>
  <c r="EF19" i="3"/>
  <c r="EG19" i="3"/>
  <c r="EF20" i="3"/>
  <c r="EG20" i="3"/>
  <c r="EF21" i="3"/>
  <c r="EG21" i="3"/>
  <c r="EF22" i="3"/>
  <c r="EG22" i="3"/>
  <c r="EF23" i="3"/>
  <c r="EG23" i="3"/>
  <c r="EF26" i="3"/>
  <c r="EG26" i="3"/>
  <c r="EF27" i="3"/>
  <c r="EG27" i="3"/>
  <c r="EF28" i="3"/>
  <c r="EG28" i="3"/>
  <c r="EF29" i="3"/>
  <c r="EG29" i="3"/>
  <c r="EF30" i="3"/>
  <c r="EG30" i="3"/>
  <c r="EF31" i="3"/>
  <c r="EG31" i="3"/>
  <c r="EF32" i="3"/>
  <c r="EG32" i="3"/>
  <c r="EF33" i="3"/>
  <c r="EG33" i="3"/>
  <c r="EF34" i="3"/>
  <c r="EG34" i="3"/>
  <c r="EF35" i="3"/>
  <c r="EG35" i="3"/>
  <c r="EF36" i="3"/>
  <c r="EG36" i="3"/>
  <c r="EF37" i="3"/>
  <c r="EG37" i="3"/>
  <c r="EF38" i="3"/>
  <c r="EG38" i="3"/>
  <c r="EF41" i="3"/>
  <c r="EG41" i="3"/>
  <c r="EF42" i="3"/>
  <c r="EG42" i="3"/>
  <c r="EF43" i="3"/>
  <c r="EG43" i="3"/>
  <c r="EF44" i="3"/>
  <c r="EG44" i="3"/>
  <c r="EF45" i="3"/>
  <c r="EG45" i="3"/>
  <c r="EF46" i="3"/>
  <c r="EG46" i="3"/>
  <c r="EF47" i="3"/>
  <c r="EG47" i="3"/>
  <c r="EF48" i="3"/>
  <c r="EG48" i="3"/>
  <c r="EF49" i="3"/>
  <c r="EG49" i="3"/>
  <c r="EF50" i="3"/>
  <c r="EG50" i="3"/>
  <c r="EF51" i="3"/>
  <c r="EG51" i="3"/>
  <c r="EF52" i="3"/>
  <c r="EG52" i="3"/>
  <c r="EF55" i="3"/>
  <c r="EG55" i="3"/>
  <c r="EF56" i="3"/>
  <c r="EG56" i="3"/>
  <c r="EF57" i="3"/>
  <c r="EG57" i="3"/>
  <c r="EF58" i="3"/>
  <c r="EG58" i="3"/>
  <c r="EF59" i="3"/>
  <c r="EG59" i="3"/>
  <c r="EF60" i="3"/>
  <c r="EG60" i="3"/>
  <c r="EF61" i="3"/>
  <c r="EG61" i="3"/>
  <c r="EF62" i="3"/>
  <c r="EG62" i="3"/>
  <c r="EF63" i="3"/>
  <c r="EG63" i="3"/>
  <c r="EF64" i="3"/>
  <c r="EG64" i="3"/>
  <c r="DH8" i="3"/>
  <c r="DI8" i="3"/>
  <c r="DH9" i="3"/>
  <c r="DI9" i="3"/>
  <c r="DH10" i="3"/>
  <c r="DI10" i="3"/>
  <c r="DH11" i="3"/>
  <c r="DI11" i="3"/>
  <c r="DH12" i="3"/>
  <c r="DI12" i="3"/>
  <c r="DH13" i="3"/>
  <c r="DI13" i="3"/>
  <c r="DH14" i="3"/>
  <c r="DI14" i="3"/>
  <c r="DH15" i="3"/>
  <c r="DI15" i="3"/>
  <c r="DH16" i="3"/>
  <c r="DI16" i="3"/>
  <c r="DH17" i="3"/>
  <c r="DI17" i="3"/>
  <c r="DH18" i="3"/>
  <c r="DI18" i="3"/>
  <c r="DH19" i="3"/>
  <c r="DI19" i="3"/>
  <c r="DH20" i="3"/>
  <c r="DI20" i="3"/>
  <c r="DH21" i="3"/>
  <c r="DI21" i="3"/>
  <c r="DH22" i="3"/>
  <c r="DI22" i="3"/>
  <c r="DH23" i="3"/>
  <c r="DI23" i="3"/>
  <c r="DH26" i="3"/>
  <c r="DI26" i="3"/>
  <c r="DH27" i="3"/>
  <c r="DI27" i="3"/>
  <c r="DH28" i="3"/>
  <c r="DI28" i="3"/>
  <c r="DH29" i="3"/>
  <c r="DI29" i="3"/>
  <c r="DH30" i="3"/>
  <c r="DI30" i="3"/>
  <c r="DH31" i="3"/>
  <c r="DI31" i="3"/>
  <c r="DH32" i="3"/>
  <c r="DI32" i="3"/>
  <c r="DH33" i="3"/>
  <c r="DI33" i="3"/>
  <c r="DH34" i="3"/>
  <c r="DI34" i="3"/>
  <c r="DH35" i="3"/>
  <c r="DI35" i="3"/>
  <c r="DH36" i="3"/>
  <c r="DI36" i="3"/>
  <c r="DH37" i="3"/>
  <c r="DI37" i="3"/>
  <c r="DH38" i="3"/>
  <c r="DI38" i="3"/>
  <c r="DH41" i="3"/>
  <c r="DI41" i="3"/>
  <c r="DH42" i="3"/>
  <c r="DI42" i="3"/>
  <c r="DH43" i="3"/>
  <c r="DI43" i="3"/>
  <c r="DH44" i="3"/>
  <c r="DI44" i="3"/>
  <c r="DH45" i="3"/>
  <c r="DI45" i="3"/>
  <c r="DH46" i="3"/>
  <c r="DI46" i="3"/>
  <c r="DH47" i="3"/>
  <c r="DI47" i="3"/>
  <c r="DH48" i="3"/>
  <c r="DI48" i="3"/>
  <c r="DH49" i="3"/>
  <c r="DI49" i="3"/>
  <c r="DH50" i="3"/>
  <c r="DI50" i="3"/>
  <c r="DH51" i="3"/>
  <c r="DI51" i="3"/>
  <c r="DH52" i="3"/>
  <c r="DI52" i="3"/>
  <c r="DH55" i="3"/>
  <c r="DI55" i="3"/>
  <c r="DH56" i="3"/>
  <c r="DI56" i="3"/>
  <c r="DH57" i="3"/>
  <c r="DI57" i="3"/>
  <c r="DH58" i="3"/>
  <c r="DI58" i="3"/>
  <c r="DH59" i="3"/>
  <c r="DI59" i="3"/>
  <c r="DH60" i="3"/>
  <c r="DI60" i="3"/>
  <c r="DH61" i="3"/>
  <c r="DI61" i="3"/>
  <c r="DH62" i="3"/>
  <c r="DI62" i="3"/>
  <c r="DH63" i="3"/>
  <c r="DI63" i="3"/>
  <c r="DH64" i="3"/>
  <c r="DI64" i="3"/>
  <c r="CD8" i="3"/>
  <c r="CE8" i="3"/>
  <c r="CD9" i="3"/>
  <c r="CE9" i="3"/>
  <c r="CD10" i="3"/>
  <c r="CE10" i="3"/>
  <c r="CD11" i="3"/>
  <c r="CE11" i="3"/>
  <c r="CD12" i="3"/>
  <c r="CE12" i="3"/>
  <c r="CD13" i="3"/>
  <c r="CE13" i="3"/>
  <c r="CD14" i="3"/>
  <c r="CE14" i="3"/>
  <c r="CD15" i="3"/>
  <c r="CE15" i="3"/>
  <c r="CD16" i="3"/>
  <c r="CE16" i="3"/>
  <c r="CD17" i="3"/>
  <c r="CE17" i="3"/>
  <c r="CD18" i="3"/>
  <c r="CE18" i="3"/>
  <c r="CD19" i="3"/>
  <c r="CE19" i="3"/>
  <c r="CD20" i="3"/>
  <c r="CE20" i="3"/>
  <c r="CD21" i="3"/>
  <c r="CE21" i="3"/>
  <c r="CD22" i="3"/>
  <c r="CE22" i="3"/>
  <c r="CD23" i="3"/>
  <c r="CE23" i="3"/>
  <c r="CD26" i="3"/>
  <c r="CE26" i="3"/>
  <c r="CD27" i="3"/>
  <c r="CE27" i="3"/>
  <c r="CD28" i="3"/>
  <c r="CE28" i="3"/>
  <c r="CD29" i="3"/>
  <c r="CE29" i="3"/>
  <c r="CD30" i="3"/>
  <c r="CE30" i="3"/>
  <c r="CD31" i="3"/>
  <c r="CE31" i="3"/>
  <c r="CD32" i="3"/>
  <c r="CE32" i="3"/>
  <c r="CD33" i="3"/>
  <c r="CE33" i="3"/>
  <c r="CD34" i="3"/>
  <c r="CE34" i="3"/>
  <c r="CD35" i="3"/>
  <c r="CE35" i="3"/>
  <c r="CD36" i="3"/>
  <c r="CE36" i="3"/>
  <c r="CD37" i="3"/>
  <c r="CE37" i="3"/>
  <c r="CD38" i="3"/>
  <c r="CE38" i="3"/>
  <c r="CD41" i="3"/>
  <c r="CE41" i="3"/>
  <c r="CD42" i="3"/>
  <c r="CE42" i="3"/>
  <c r="CD43" i="3"/>
  <c r="CE43" i="3"/>
  <c r="CD44" i="3"/>
  <c r="CE44" i="3"/>
  <c r="CD45" i="3"/>
  <c r="CE45" i="3"/>
  <c r="CD46" i="3"/>
  <c r="CE46" i="3"/>
  <c r="CD47" i="3"/>
  <c r="CE47" i="3"/>
  <c r="CD48" i="3"/>
  <c r="CE48" i="3"/>
  <c r="CD49" i="3"/>
  <c r="CE49" i="3"/>
  <c r="CD50" i="3"/>
  <c r="CE50" i="3"/>
  <c r="CD51" i="3"/>
  <c r="CE51" i="3"/>
  <c r="CD52" i="3"/>
  <c r="CE52" i="3"/>
  <c r="CD55" i="3"/>
  <c r="CE55" i="3"/>
  <c r="CD56" i="3"/>
  <c r="CE56" i="3"/>
  <c r="CD57" i="3"/>
  <c r="CE57" i="3"/>
  <c r="CD58" i="3"/>
  <c r="CE58" i="3"/>
  <c r="CD59" i="3"/>
  <c r="CE59" i="3"/>
  <c r="CD60" i="3"/>
  <c r="CE60" i="3"/>
  <c r="CD61" i="3"/>
  <c r="CE61" i="3"/>
  <c r="CD62" i="3"/>
  <c r="CE62" i="3"/>
  <c r="CD63" i="3"/>
  <c r="CE63" i="3"/>
  <c r="CD64" i="3"/>
  <c r="CE64" i="3"/>
  <c r="AZ8" i="3"/>
  <c r="BA8" i="3"/>
  <c r="AZ9" i="3"/>
  <c r="BA9" i="3"/>
  <c r="AZ10" i="3"/>
  <c r="BA10" i="3"/>
  <c r="AZ11" i="3"/>
  <c r="BA11" i="3"/>
  <c r="AZ12" i="3"/>
  <c r="BA12" i="3"/>
  <c r="AZ13" i="3"/>
  <c r="BA13" i="3"/>
  <c r="AZ14" i="3"/>
  <c r="BA14" i="3"/>
  <c r="AZ15" i="3"/>
  <c r="BA15" i="3"/>
  <c r="AZ16" i="3"/>
  <c r="BA16" i="3"/>
  <c r="AZ17" i="3"/>
  <c r="BA17" i="3"/>
  <c r="AZ18" i="3"/>
  <c r="BA18" i="3"/>
  <c r="AZ19" i="3"/>
  <c r="BA19" i="3"/>
  <c r="AZ20" i="3"/>
  <c r="BA20" i="3"/>
  <c r="AZ21" i="3"/>
  <c r="BA21" i="3"/>
  <c r="AZ22" i="3"/>
  <c r="BA22" i="3"/>
  <c r="AZ23" i="3"/>
  <c r="BA23" i="3"/>
  <c r="AZ26" i="3"/>
  <c r="BA26" i="3"/>
  <c r="AZ27" i="3"/>
  <c r="BA27" i="3"/>
  <c r="AZ28" i="3"/>
  <c r="BA28" i="3"/>
  <c r="AZ29" i="3"/>
  <c r="BA29" i="3"/>
  <c r="AZ30" i="3"/>
  <c r="BA30" i="3"/>
  <c r="AZ31" i="3"/>
  <c r="BA31" i="3"/>
  <c r="AZ32" i="3"/>
  <c r="BA32" i="3"/>
  <c r="AZ33" i="3"/>
  <c r="BA33" i="3"/>
  <c r="AZ34" i="3"/>
  <c r="BA34" i="3"/>
  <c r="AZ35" i="3"/>
  <c r="BA35" i="3"/>
  <c r="AZ36" i="3"/>
  <c r="BA36" i="3"/>
  <c r="AZ37" i="3"/>
  <c r="BA37" i="3"/>
  <c r="AZ38" i="3"/>
  <c r="BA38" i="3"/>
  <c r="AZ41" i="3"/>
  <c r="BA41" i="3"/>
  <c r="AZ42" i="3"/>
  <c r="BA42" i="3"/>
  <c r="AZ43" i="3"/>
  <c r="BA43" i="3"/>
  <c r="AZ44" i="3"/>
  <c r="BA44" i="3"/>
  <c r="AZ45" i="3"/>
  <c r="BA45" i="3"/>
  <c r="AZ46" i="3"/>
  <c r="BA46" i="3"/>
  <c r="AZ47" i="3"/>
  <c r="BA47" i="3"/>
  <c r="AZ48" i="3"/>
  <c r="BA48" i="3"/>
  <c r="AZ49" i="3"/>
  <c r="BA49" i="3"/>
  <c r="AZ50" i="3"/>
  <c r="BA50" i="3"/>
  <c r="AZ51" i="3"/>
  <c r="BA51" i="3"/>
  <c r="AZ52" i="3"/>
  <c r="BA52" i="3"/>
  <c r="AZ55" i="3"/>
  <c r="BA55" i="3"/>
  <c r="AZ56" i="3"/>
  <c r="BA56" i="3"/>
  <c r="AZ57" i="3"/>
  <c r="BA57" i="3"/>
  <c r="AZ58" i="3"/>
  <c r="BA58" i="3"/>
  <c r="AZ59" i="3"/>
  <c r="BA59" i="3"/>
  <c r="AZ60" i="3"/>
  <c r="BA60" i="3"/>
  <c r="AZ61" i="3"/>
  <c r="BA61" i="3"/>
  <c r="AZ62" i="3"/>
  <c r="BA62" i="3"/>
  <c r="AZ63" i="3"/>
  <c r="BA63" i="3"/>
  <c r="AZ64" i="3"/>
  <c r="BA64" i="3"/>
  <c r="V8" i="3"/>
  <c r="W8" i="3"/>
  <c r="V9" i="3"/>
  <c r="W9" i="3"/>
  <c r="V10" i="3"/>
  <c r="W10" i="3"/>
  <c r="V11" i="3"/>
  <c r="W11" i="3"/>
  <c r="V12" i="3"/>
  <c r="W12" i="3"/>
  <c r="V13" i="3"/>
  <c r="W13" i="3"/>
  <c r="V14" i="3"/>
  <c r="W14" i="3"/>
  <c r="V15" i="3"/>
  <c r="W15" i="3"/>
  <c r="V16" i="3"/>
  <c r="W16" i="3"/>
  <c r="V17" i="3"/>
  <c r="W17" i="3"/>
  <c r="V18" i="3"/>
  <c r="W18" i="3"/>
  <c r="V19" i="3"/>
  <c r="W19" i="3"/>
  <c r="V20" i="3"/>
  <c r="W20" i="3"/>
  <c r="V21" i="3"/>
  <c r="W21" i="3"/>
  <c r="V22" i="3"/>
  <c r="W22" i="3"/>
  <c r="V23" i="3"/>
  <c r="W23" i="3"/>
  <c r="V26" i="3"/>
  <c r="W26" i="3"/>
  <c r="V27" i="3"/>
  <c r="W27" i="3"/>
  <c r="V28" i="3"/>
  <c r="W28" i="3"/>
  <c r="V29" i="3"/>
  <c r="W29" i="3"/>
  <c r="V30" i="3"/>
  <c r="W30" i="3"/>
  <c r="V31" i="3"/>
  <c r="W31" i="3"/>
  <c r="V32" i="3"/>
  <c r="W32" i="3"/>
  <c r="V33" i="3"/>
  <c r="W33" i="3"/>
  <c r="V34" i="3"/>
  <c r="W34" i="3"/>
  <c r="V35" i="3"/>
  <c r="W35" i="3"/>
  <c r="V36" i="3"/>
  <c r="W36" i="3"/>
  <c r="V37" i="3"/>
  <c r="W37" i="3"/>
  <c r="V38" i="3"/>
  <c r="W38" i="3"/>
  <c r="V41" i="3"/>
  <c r="W41" i="3"/>
  <c r="V42" i="3"/>
  <c r="W42" i="3"/>
  <c r="V43" i="3"/>
  <c r="W43" i="3"/>
  <c r="V44" i="3"/>
  <c r="W44" i="3"/>
  <c r="V45" i="3"/>
  <c r="W45" i="3"/>
  <c r="V46" i="3"/>
  <c r="W46" i="3"/>
  <c r="V47" i="3"/>
  <c r="W47" i="3"/>
  <c r="V48" i="3"/>
  <c r="W48" i="3"/>
  <c r="V49" i="3"/>
  <c r="W49" i="3"/>
  <c r="V50" i="3"/>
  <c r="W50" i="3"/>
  <c r="V51" i="3"/>
  <c r="W51" i="3"/>
  <c r="V52" i="3"/>
  <c r="W52" i="3"/>
  <c r="V55" i="3"/>
  <c r="W55" i="3"/>
  <c r="V56" i="3"/>
  <c r="W56" i="3"/>
  <c r="V57" i="3"/>
  <c r="W57" i="3"/>
  <c r="V58" i="3"/>
  <c r="W58" i="3"/>
  <c r="V59" i="3"/>
  <c r="W59" i="3"/>
  <c r="V60" i="3"/>
  <c r="W60" i="3"/>
  <c r="V61" i="3"/>
  <c r="W61" i="3"/>
  <c r="V62" i="3"/>
  <c r="W62" i="3"/>
  <c r="V63" i="3"/>
  <c r="W63" i="3"/>
  <c r="V64" i="3"/>
  <c r="W64" i="3"/>
  <c r="HF51" i="3" l="1"/>
  <c r="HF33" i="3"/>
  <c r="HF19" i="3"/>
  <c r="HF47" i="3"/>
  <c r="HF23" i="3"/>
  <c r="HF61" i="3"/>
  <c r="HF37" i="3"/>
  <c r="HF15" i="3"/>
  <c r="HF57" i="3"/>
  <c r="HF43" i="3"/>
  <c r="HF29" i="3"/>
  <c r="HF11" i="3"/>
  <c r="HF60" i="3"/>
  <c r="HF42" i="3"/>
  <c r="HF28" i="3"/>
  <c r="HF14" i="3"/>
  <c r="HF59" i="3"/>
  <c r="HF45" i="3"/>
  <c r="HF31" i="3"/>
  <c r="HF13" i="3"/>
  <c r="HF56" i="3"/>
  <c r="HF46" i="3"/>
  <c r="HF32" i="3"/>
  <c r="HF18" i="3"/>
  <c r="HF55" i="3"/>
  <c r="HF41" i="3"/>
  <c r="HF27" i="3"/>
  <c r="HF9" i="3"/>
  <c r="HF64" i="3"/>
  <c r="HF50" i="3"/>
  <c r="HF36" i="3"/>
  <c r="HF22" i="3"/>
  <c r="HF10" i="3"/>
  <c r="HF63" i="3"/>
  <c r="HF49" i="3"/>
  <c r="HF35" i="3"/>
  <c r="HF21" i="3"/>
  <c r="HF17" i="3"/>
  <c r="HF62" i="3"/>
  <c r="HF58" i="3"/>
  <c r="HF52" i="3"/>
  <c r="HF48" i="3"/>
  <c r="HF44" i="3"/>
  <c r="HF38" i="3"/>
  <c r="HF34" i="3"/>
  <c r="HF30" i="3"/>
  <c r="HF26" i="3"/>
  <c r="HF20" i="3"/>
  <c r="HF16" i="3"/>
  <c r="HF12" i="3"/>
  <c r="HF8" i="3"/>
  <c r="V52" i="17"/>
  <c r="V38" i="17"/>
  <c r="V23" i="17"/>
  <c r="V5" i="17"/>
  <c r="AO52" i="13"/>
  <c r="AO38" i="13"/>
  <c r="AO23" i="13"/>
  <c r="AO5" i="13"/>
  <c r="AO52" i="14"/>
  <c r="AO38" i="14"/>
  <c r="AO23" i="14"/>
  <c r="AO5" i="14"/>
  <c r="AO52" i="8"/>
  <c r="AO38" i="8"/>
  <c r="AO23" i="8"/>
  <c r="AO5" i="8"/>
  <c r="AO52" i="12"/>
  <c r="AO38" i="12"/>
  <c r="AO23" i="12"/>
  <c r="AO5" i="12"/>
  <c r="V52" i="15"/>
  <c r="V38" i="15"/>
  <c r="V23" i="15"/>
  <c r="V5" i="15"/>
  <c r="V52" i="16"/>
  <c r="V38" i="16"/>
  <c r="V23" i="16"/>
  <c r="AO52" i="9"/>
  <c r="AO38" i="9"/>
  <c r="AO23" i="9"/>
  <c r="AO5" i="9"/>
  <c r="AO52" i="10"/>
  <c r="AO38" i="10"/>
  <c r="AO23" i="10"/>
  <c r="AO52" i="11"/>
  <c r="AO38" i="11"/>
  <c r="AO23" i="11"/>
  <c r="AO5" i="11"/>
  <c r="AO52" i="1"/>
  <c r="AO38" i="1"/>
  <c r="AO23" i="1"/>
  <c r="AO5" i="10"/>
  <c r="AO5" i="1"/>
  <c r="V4" i="17" l="1"/>
  <c r="V4" i="16"/>
  <c r="GI24" i="3"/>
  <c r="AO4" i="10"/>
  <c r="BA24" i="3"/>
  <c r="GI39" i="3"/>
  <c r="BA39" i="3"/>
  <c r="GI53" i="3"/>
  <c r="FE6" i="3"/>
  <c r="BA53" i="3"/>
  <c r="DI6" i="3"/>
  <c r="CE6" i="3"/>
  <c r="W6" i="3"/>
  <c r="DI53" i="3"/>
  <c r="DI39" i="3"/>
  <c r="CE24" i="3"/>
  <c r="W24" i="3"/>
  <c r="CE39" i="3"/>
  <c r="AO23" i="18"/>
  <c r="FE24" i="3"/>
  <c r="DI24" i="3"/>
  <c r="AO5" i="18"/>
  <c r="W39" i="3"/>
  <c r="CE53" i="3"/>
  <c r="AO38" i="18"/>
  <c r="FE39" i="3"/>
  <c r="BA6" i="3"/>
  <c r="AO4" i="11"/>
  <c r="W53" i="3"/>
  <c r="GI6" i="3"/>
  <c r="AO52" i="18"/>
  <c r="FE53" i="3"/>
  <c r="EG53" i="3"/>
  <c r="EG39" i="3"/>
  <c r="EG24" i="3"/>
  <c r="EG6" i="3"/>
  <c r="AO4" i="13"/>
  <c r="AO4" i="14"/>
  <c r="AO4" i="8"/>
  <c r="AO4" i="12"/>
  <c r="V4" i="15"/>
  <c r="AO4" i="9"/>
  <c r="AO4" i="1"/>
  <c r="EG5" i="3" s="1"/>
  <c r="GI5" i="3" l="1"/>
  <c r="W5" i="3"/>
  <c r="AO4" i="18"/>
  <c r="CE5" i="3"/>
  <c r="DI5" i="3"/>
  <c r="FE5" i="3"/>
  <c r="BA5" i="3"/>
  <c r="U52" i="17"/>
  <c r="U38" i="17"/>
  <c r="U23" i="17"/>
  <c r="U5" i="17"/>
  <c r="AN52" i="13"/>
  <c r="AN38" i="13"/>
  <c r="AN23" i="13"/>
  <c r="AN5" i="13"/>
  <c r="AN52" i="14"/>
  <c r="AN38" i="14"/>
  <c r="AN23" i="14"/>
  <c r="AN5" i="14"/>
  <c r="AN52" i="8"/>
  <c r="AN38" i="8"/>
  <c r="AN23" i="8"/>
  <c r="AN5" i="8"/>
  <c r="AN52" i="12"/>
  <c r="AN38" i="12"/>
  <c r="AN23" i="12"/>
  <c r="U52" i="15"/>
  <c r="U38" i="15"/>
  <c r="U23" i="15"/>
  <c r="U52" i="16"/>
  <c r="U38" i="16"/>
  <c r="U23" i="16"/>
  <c r="AN52" i="9"/>
  <c r="AN38" i="9"/>
  <c r="AN23" i="9"/>
  <c r="AN52" i="10"/>
  <c r="AN38" i="10"/>
  <c r="AN23" i="10"/>
  <c r="AN52" i="11"/>
  <c r="AN38" i="11"/>
  <c r="AN23" i="11"/>
  <c r="AN52" i="1"/>
  <c r="AN38" i="1"/>
  <c r="AN23" i="1"/>
  <c r="AN5" i="1"/>
  <c r="AN5" i="11"/>
  <c r="AN5" i="10"/>
  <c r="AN5" i="9"/>
  <c r="U5" i="16"/>
  <c r="U5" i="15"/>
  <c r="AN5" i="12"/>
  <c r="AT5" i="9"/>
  <c r="AT23" i="9"/>
  <c r="AT38" i="9"/>
  <c r="AT52" i="9"/>
  <c r="AN52" i="18" l="1"/>
  <c r="FD53" i="3"/>
  <c r="AT4" i="9"/>
  <c r="AN38" i="18"/>
  <c r="AN4" i="13"/>
  <c r="EF6" i="3"/>
  <c r="V24" i="3"/>
  <c r="GH24" i="3"/>
  <c r="CD24" i="3"/>
  <c r="DH24" i="3"/>
  <c r="DH39" i="3"/>
  <c r="AN4" i="12"/>
  <c r="GH6" i="3"/>
  <c r="CD39" i="3"/>
  <c r="AN4" i="8"/>
  <c r="DH6" i="3"/>
  <c r="CD53" i="3"/>
  <c r="AN4" i="9"/>
  <c r="CD6" i="3"/>
  <c r="EF24" i="3"/>
  <c r="GH53" i="3"/>
  <c r="AN4" i="10"/>
  <c r="AZ6" i="3"/>
  <c r="EF39" i="3"/>
  <c r="DH53" i="3"/>
  <c r="AZ24" i="3"/>
  <c r="EF53" i="3"/>
  <c r="FD6" i="3"/>
  <c r="GH39" i="3"/>
  <c r="V39" i="3"/>
  <c r="V53" i="3"/>
  <c r="AN5" i="18"/>
  <c r="AN4" i="11"/>
  <c r="V6" i="3"/>
  <c r="AN4" i="1"/>
  <c r="AZ39" i="3"/>
  <c r="AN23" i="18"/>
  <c r="FD24" i="3"/>
  <c r="U4" i="15"/>
  <c r="AZ53" i="3"/>
  <c r="FD39" i="3"/>
  <c r="U4" i="17"/>
  <c r="AN4" i="14"/>
  <c r="U4" i="16"/>
  <c r="EF5" i="3" s="1"/>
  <c r="CD5" i="3" l="1"/>
  <c r="DH5" i="3"/>
  <c r="AZ5" i="3"/>
  <c r="HF24" i="3"/>
  <c r="HF53" i="3"/>
  <c r="GH5" i="3"/>
  <c r="HF39" i="3"/>
  <c r="FD5" i="3"/>
  <c r="HF6" i="3"/>
  <c r="V5" i="3"/>
  <c r="AN4" i="18"/>
  <c r="GF8" i="3"/>
  <c r="GG8" i="3"/>
  <c r="GF9" i="3"/>
  <c r="GG9" i="3"/>
  <c r="GF10" i="3"/>
  <c r="GG10" i="3"/>
  <c r="GF11" i="3"/>
  <c r="GG11" i="3"/>
  <c r="GF12" i="3"/>
  <c r="GG12" i="3"/>
  <c r="GF13" i="3"/>
  <c r="GG13" i="3"/>
  <c r="GF14" i="3"/>
  <c r="GG14" i="3"/>
  <c r="GF15" i="3"/>
  <c r="GG15" i="3"/>
  <c r="GF16" i="3"/>
  <c r="GG16" i="3"/>
  <c r="GF17" i="3"/>
  <c r="GG17" i="3"/>
  <c r="GF18" i="3"/>
  <c r="GG18" i="3"/>
  <c r="GF19" i="3"/>
  <c r="GG19" i="3"/>
  <c r="GF20" i="3"/>
  <c r="GG20" i="3"/>
  <c r="GF21" i="3"/>
  <c r="GG21" i="3"/>
  <c r="GF22" i="3"/>
  <c r="GG22" i="3"/>
  <c r="GF23" i="3"/>
  <c r="GG23" i="3"/>
  <c r="GF26" i="3"/>
  <c r="GG26" i="3"/>
  <c r="GF27" i="3"/>
  <c r="GG27" i="3"/>
  <c r="GF28" i="3"/>
  <c r="GG28" i="3"/>
  <c r="GF29" i="3"/>
  <c r="GG29" i="3"/>
  <c r="GF30" i="3"/>
  <c r="GG30" i="3"/>
  <c r="GF31" i="3"/>
  <c r="GG31" i="3"/>
  <c r="GF32" i="3"/>
  <c r="GG32" i="3"/>
  <c r="GF33" i="3"/>
  <c r="GG33" i="3"/>
  <c r="GF34" i="3"/>
  <c r="GG34" i="3"/>
  <c r="GF35" i="3"/>
  <c r="GG35" i="3"/>
  <c r="GF36" i="3"/>
  <c r="GG36" i="3"/>
  <c r="GF37" i="3"/>
  <c r="GG37" i="3"/>
  <c r="GF38" i="3"/>
  <c r="GG38" i="3"/>
  <c r="GF41" i="3"/>
  <c r="GG41" i="3"/>
  <c r="GF42" i="3"/>
  <c r="GG42" i="3"/>
  <c r="GF43" i="3"/>
  <c r="GG43" i="3"/>
  <c r="GF44" i="3"/>
  <c r="GG44" i="3"/>
  <c r="GF45" i="3"/>
  <c r="GG45" i="3"/>
  <c r="GF46" i="3"/>
  <c r="GG46" i="3"/>
  <c r="GF47" i="3"/>
  <c r="GG47" i="3"/>
  <c r="GF48" i="3"/>
  <c r="GG48" i="3"/>
  <c r="GF49" i="3"/>
  <c r="GG49" i="3"/>
  <c r="GF50" i="3"/>
  <c r="GG50" i="3"/>
  <c r="GF51" i="3"/>
  <c r="GG51" i="3"/>
  <c r="GF52" i="3"/>
  <c r="GG52" i="3"/>
  <c r="GF55" i="3"/>
  <c r="GG55" i="3"/>
  <c r="GF56" i="3"/>
  <c r="GG56" i="3"/>
  <c r="GF57" i="3"/>
  <c r="GG57" i="3"/>
  <c r="GF58" i="3"/>
  <c r="GG58" i="3"/>
  <c r="GF59" i="3"/>
  <c r="GG59" i="3"/>
  <c r="GF60" i="3"/>
  <c r="GG60" i="3"/>
  <c r="GF61" i="3"/>
  <c r="GG61" i="3"/>
  <c r="GF62" i="3"/>
  <c r="GG62" i="3"/>
  <c r="GF63" i="3"/>
  <c r="GG63" i="3"/>
  <c r="GF64" i="3"/>
  <c r="GG64" i="3"/>
  <c r="FB8" i="3"/>
  <c r="FC8" i="3"/>
  <c r="FB9" i="3"/>
  <c r="FC9" i="3"/>
  <c r="FB10" i="3"/>
  <c r="FC10" i="3"/>
  <c r="FB11" i="3"/>
  <c r="FC11" i="3"/>
  <c r="FB12" i="3"/>
  <c r="FC12" i="3"/>
  <c r="FB13" i="3"/>
  <c r="FC13" i="3"/>
  <c r="FB14" i="3"/>
  <c r="FC14" i="3"/>
  <c r="FB15" i="3"/>
  <c r="FC15" i="3"/>
  <c r="FB16" i="3"/>
  <c r="FC16" i="3"/>
  <c r="FB17" i="3"/>
  <c r="FC17" i="3"/>
  <c r="FB18" i="3"/>
  <c r="FC18" i="3"/>
  <c r="FB19" i="3"/>
  <c r="FC19" i="3"/>
  <c r="FB20" i="3"/>
  <c r="FC20" i="3"/>
  <c r="FB21" i="3"/>
  <c r="FC21" i="3"/>
  <c r="FB22" i="3"/>
  <c r="FC22" i="3"/>
  <c r="FB23" i="3"/>
  <c r="FC23" i="3"/>
  <c r="FB26" i="3"/>
  <c r="FC26" i="3"/>
  <c r="FB27" i="3"/>
  <c r="FC27" i="3"/>
  <c r="FB28" i="3"/>
  <c r="FC28" i="3"/>
  <c r="FB29" i="3"/>
  <c r="FC29" i="3"/>
  <c r="FB30" i="3"/>
  <c r="FC30" i="3"/>
  <c r="FB31" i="3"/>
  <c r="FC31" i="3"/>
  <c r="FB32" i="3"/>
  <c r="FC32" i="3"/>
  <c r="FB33" i="3"/>
  <c r="FC33" i="3"/>
  <c r="FB34" i="3"/>
  <c r="FC34" i="3"/>
  <c r="FB35" i="3"/>
  <c r="FC35" i="3"/>
  <c r="FB36" i="3"/>
  <c r="FC36" i="3"/>
  <c r="FB37" i="3"/>
  <c r="FC37" i="3"/>
  <c r="FB38" i="3"/>
  <c r="FC38" i="3"/>
  <c r="FB41" i="3"/>
  <c r="FC41" i="3"/>
  <c r="FB42" i="3"/>
  <c r="FC42" i="3"/>
  <c r="FB43" i="3"/>
  <c r="FC43" i="3"/>
  <c r="FB44" i="3"/>
  <c r="FC44" i="3"/>
  <c r="FB45" i="3"/>
  <c r="FC45" i="3"/>
  <c r="FB46" i="3"/>
  <c r="FC46" i="3"/>
  <c r="FB47" i="3"/>
  <c r="FC47" i="3"/>
  <c r="FB48" i="3"/>
  <c r="FC48" i="3"/>
  <c r="FB49" i="3"/>
  <c r="FC49" i="3"/>
  <c r="FB50" i="3"/>
  <c r="FC50" i="3"/>
  <c r="FB51" i="3"/>
  <c r="FC51" i="3"/>
  <c r="FB52" i="3"/>
  <c r="FC52" i="3"/>
  <c r="FB55" i="3"/>
  <c r="FC55" i="3"/>
  <c r="FB56" i="3"/>
  <c r="FC56" i="3"/>
  <c r="FB57" i="3"/>
  <c r="FC57" i="3"/>
  <c r="FB58" i="3"/>
  <c r="FC58" i="3"/>
  <c r="FB59" i="3"/>
  <c r="FC59" i="3"/>
  <c r="FB60" i="3"/>
  <c r="FC60" i="3"/>
  <c r="FB61" i="3"/>
  <c r="FC61" i="3"/>
  <c r="FB62" i="3"/>
  <c r="FC62" i="3"/>
  <c r="FB63" i="3"/>
  <c r="FC63" i="3"/>
  <c r="FB64" i="3"/>
  <c r="FC64" i="3"/>
  <c r="ED8" i="3"/>
  <c r="EE8" i="3"/>
  <c r="ED9" i="3"/>
  <c r="EE9" i="3"/>
  <c r="ED10" i="3"/>
  <c r="EE10" i="3"/>
  <c r="ED11" i="3"/>
  <c r="EE11" i="3"/>
  <c r="ED12" i="3"/>
  <c r="EE12" i="3"/>
  <c r="ED13" i="3"/>
  <c r="EE13" i="3"/>
  <c r="ED14" i="3"/>
  <c r="EE14" i="3"/>
  <c r="ED15" i="3"/>
  <c r="EE15" i="3"/>
  <c r="ED16" i="3"/>
  <c r="EE16" i="3"/>
  <c r="ED17" i="3"/>
  <c r="EE17" i="3"/>
  <c r="ED18" i="3"/>
  <c r="EE18" i="3"/>
  <c r="ED19" i="3"/>
  <c r="EE19" i="3"/>
  <c r="ED20" i="3"/>
  <c r="EE20" i="3"/>
  <c r="ED21" i="3"/>
  <c r="EE21" i="3"/>
  <c r="ED22" i="3"/>
  <c r="EE22" i="3"/>
  <c r="ED23" i="3"/>
  <c r="EE23" i="3"/>
  <c r="ED26" i="3"/>
  <c r="EE26" i="3"/>
  <c r="ED27" i="3"/>
  <c r="EE27" i="3"/>
  <c r="ED28" i="3"/>
  <c r="EE28" i="3"/>
  <c r="ED29" i="3"/>
  <c r="EE29" i="3"/>
  <c r="ED30" i="3"/>
  <c r="EE30" i="3"/>
  <c r="ED31" i="3"/>
  <c r="EE31" i="3"/>
  <c r="ED32" i="3"/>
  <c r="EE32" i="3"/>
  <c r="ED33" i="3"/>
  <c r="EE33" i="3"/>
  <c r="ED34" i="3"/>
  <c r="EE34" i="3"/>
  <c r="ED35" i="3"/>
  <c r="EE35" i="3"/>
  <c r="ED36" i="3"/>
  <c r="EE36" i="3"/>
  <c r="ED37" i="3"/>
  <c r="EE37" i="3"/>
  <c r="ED38" i="3"/>
  <c r="EE38" i="3"/>
  <c r="ED41" i="3"/>
  <c r="EE41" i="3"/>
  <c r="ED42" i="3"/>
  <c r="EE42" i="3"/>
  <c r="ED43" i="3"/>
  <c r="EE43" i="3"/>
  <c r="ED44" i="3"/>
  <c r="EE44" i="3"/>
  <c r="ED45" i="3"/>
  <c r="EE45" i="3"/>
  <c r="ED46" i="3"/>
  <c r="EE46" i="3"/>
  <c r="ED47" i="3"/>
  <c r="EE47" i="3"/>
  <c r="ED48" i="3"/>
  <c r="EE48" i="3"/>
  <c r="ED49" i="3"/>
  <c r="EE49" i="3"/>
  <c r="ED50" i="3"/>
  <c r="EE50" i="3"/>
  <c r="ED51" i="3"/>
  <c r="EE51" i="3"/>
  <c r="ED52" i="3"/>
  <c r="EE52" i="3"/>
  <c r="ED55" i="3"/>
  <c r="EE55" i="3"/>
  <c r="ED56" i="3"/>
  <c r="EE56" i="3"/>
  <c r="ED57" i="3"/>
  <c r="EE57" i="3"/>
  <c r="ED58" i="3"/>
  <c r="EE58" i="3"/>
  <c r="ED59" i="3"/>
  <c r="EE59" i="3"/>
  <c r="ED60" i="3"/>
  <c r="EE60" i="3"/>
  <c r="ED61" i="3"/>
  <c r="EE61" i="3"/>
  <c r="ED62" i="3"/>
  <c r="EE62" i="3"/>
  <c r="ED63" i="3"/>
  <c r="EE63" i="3"/>
  <c r="ED64" i="3"/>
  <c r="EE64" i="3"/>
  <c r="DF8" i="3"/>
  <c r="DG8" i="3"/>
  <c r="DF9" i="3"/>
  <c r="DG9" i="3"/>
  <c r="DF10" i="3"/>
  <c r="DG10" i="3"/>
  <c r="DF11" i="3"/>
  <c r="DG11" i="3"/>
  <c r="DF12" i="3"/>
  <c r="DG12" i="3"/>
  <c r="DF13" i="3"/>
  <c r="DG13" i="3"/>
  <c r="DF14" i="3"/>
  <c r="DG14" i="3"/>
  <c r="DF15" i="3"/>
  <c r="DG15" i="3"/>
  <c r="DF16" i="3"/>
  <c r="DG16" i="3"/>
  <c r="DF17" i="3"/>
  <c r="DG17" i="3"/>
  <c r="DF18" i="3"/>
  <c r="DG18" i="3"/>
  <c r="DF19" i="3"/>
  <c r="DG19" i="3"/>
  <c r="DF20" i="3"/>
  <c r="DG20" i="3"/>
  <c r="DF21" i="3"/>
  <c r="DG21" i="3"/>
  <c r="DF22" i="3"/>
  <c r="DG22" i="3"/>
  <c r="DF23" i="3"/>
  <c r="DG23" i="3"/>
  <c r="DF26" i="3"/>
  <c r="DG26" i="3"/>
  <c r="DF27" i="3"/>
  <c r="DG27" i="3"/>
  <c r="DF28" i="3"/>
  <c r="DG28" i="3"/>
  <c r="DF29" i="3"/>
  <c r="DG29" i="3"/>
  <c r="DF30" i="3"/>
  <c r="DG30" i="3"/>
  <c r="DF31" i="3"/>
  <c r="DG31" i="3"/>
  <c r="DF32" i="3"/>
  <c r="DG32" i="3"/>
  <c r="DF33" i="3"/>
  <c r="DG33" i="3"/>
  <c r="DF34" i="3"/>
  <c r="DG34" i="3"/>
  <c r="DF35" i="3"/>
  <c r="DG35" i="3"/>
  <c r="DF36" i="3"/>
  <c r="DG36" i="3"/>
  <c r="DF37" i="3"/>
  <c r="DG37" i="3"/>
  <c r="DF38" i="3"/>
  <c r="DG38" i="3"/>
  <c r="DF41" i="3"/>
  <c r="DG41" i="3"/>
  <c r="DF42" i="3"/>
  <c r="DG42" i="3"/>
  <c r="DF43" i="3"/>
  <c r="DG43" i="3"/>
  <c r="DF44" i="3"/>
  <c r="DG44" i="3"/>
  <c r="DF45" i="3"/>
  <c r="DG45" i="3"/>
  <c r="DF46" i="3"/>
  <c r="DG46" i="3"/>
  <c r="DF47" i="3"/>
  <c r="DG47" i="3"/>
  <c r="DF48" i="3"/>
  <c r="DG48" i="3"/>
  <c r="DF49" i="3"/>
  <c r="DG49" i="3"/>
  <c r="DF50" i="3"/>
  <c r="DG50" i="3"/>
  <c r="DF51" i="3"/>
  <c r="DG51" i="3"/>
  <c r="DF52" i="3"/>
  <c r="DG52" i="3"/>
  <c r="DF55" i="3"/>
  <c r="DG55" i="3"/>
  <c r="DF56" i="3"/>
  <c r="DG56" i="3"/>
  <c r="DF57" i="3"/>
  <c r="DG57" i="3"/>
  <c r="DF58" i="3"/>
  <c r="DG58" i="3"/>
  <c r="DF59" i="3"/>
  <c r="DG59" i="3"/>
  <c r="DF60" i="3"/>
  <c r="DG60" i="3"/>
  <c r="DF61" i="3"/>
  <c r="DG61" i="3"/>
  <c r="DF62" i="3"/>
  <c r="DG62" i="3"/>
  <c r="DF63" i="3"/>
  <c r="DG63" i="3"/>
  <c r="DF64" i="3"/>
  <c r="DG64" i="3"/>
  <c r="CB8" i="3"/>
  <c r="CC8" i="3"/>
  <c r="CB9" i="3"/>
  <c r="CC9" i="3"/>
  <c r="CB10" i="3"/>
  <c r="CC10" i="3"/>
  <c r="CB11" i="3"/>
  <c r="CC11" i="3"/>
  <c r="CB12" i="3"/>
  <c r="CC12" i="3"/>
  <c r="CB13" i="3"/>
  <c r="CC13" i="3"/>
  <c r="CB14" i="3"/>
  <c r="CC14" i="3"/>
  <c r="CB15" i="3"/>
  <c r="CC15" i="3"/>
  <c r="CB16" i="3"/>
  <c r="CC16" i="3"/>
  <c r="CB17" i="3"/>
  <c r="CC17" i="3"/>
  <c r="CB18" i="3"/>
  <c r="CC18" i="3"/>
  <c r="CB19" i="3"/>
  <c r="CC19" i="3"/>
  <c r="CB20" i="3"/>
  <c r="CC20" i="3"/>
  <c r="CB21" i="3"/>
  <c r="CC21" i="3"/>
  <c r="CB22" i="3"/>
  <c r="CC22" i="3"/>
  <c r="CB23" i="3"/>
  <c r="CC23" i="3"/>
  <c r="CB26" i="3"/>
  <c r="CC26" i="3"/>
  <c r="CB27" i="3"/>
  <c r="CC27" i="3"/>
  <c r="CB28" i="3"/>
  <c r="CC28" i="3"/>
  <c r="CB29" i="3"/>
  <c r="CC29" i="3"/>
  <c r="CB30" i="3"/>
  <c r="CC30" i="3"/>
  <c r="CB31" i="3"/>
  <c r="CC31" i="3"/>
  <c r="CB32" i="3"/>
  <c r="CC32" i="3"/>
  <c r="CB33" i="3"/>
  <c r="CC33" i="3"/>
  <c r="CB34" i="3"/>
  <c r="CC34" i="3"/>
  <c r="CB35" i="3"/>
  <c r="CC35" i="3"/>
  <c r="CB36" i="3"/>
  <c r="CC36" i="3"/>
  <c r="CB37" i="3"/>
  <c r="CC37" i="3"/>
  <c r="CB38" i="3"/>
  <c r="CC38" i="3"/>
  <c r="CB41" i="3"/>
  <c r="CC41" i="3"/>
  <c r="CB42" i="3"/>
  <c r="CC42" i="3"/>
  <c r="CB43" i="3"/>
  <c r="CC43" i="3"/>
  <c r="CB44" i="3"/>
  <c r="CC44" i="3"/>
  <c r="CB45" i="3"/>
  <c r="CC45" i="3"/>
  <c r="CB46" i="3"/>
  <c r="CC46" i="3"/>
  <c r="CB47" i="3"/>
  <c r="CC47" i="3"/>
  <c r="CB48" i="3"/>
  <c r="CC48" i="3"/>
  <c r="CB49" i="3"/>
  <c r="CC49" i="3"/>
  <c r="CB50" i="3"/>
  <c r="CC50" i="3"/>
  <c r="CB51" i="3"/>
  <c r="CC51" i="3"/>
  <c r="CB52" i="3"/>
  <c r="CC52" i="3"/>
  <c r="CB55" i="3"/>
  <c r="CC55" i="3"/>
  <c r="CB56" i="3"/>
  <c r="CC56" i="3"/>
  <c r="CB57" i="3"/>
  <c r="CC57" i="3"/>
  <c r="CB58" i="3"/>
  <c r="CC58" i="3"/>
  <c r="CB59" i="3"/>
  <c r="CC59" i="3"/>
  <c r="CB60" i="3"/>
  <c r="CC60" i="3"/>
  <c r="CB61" i="3"/>
  <c r="CC61" i="3"/>
  <c r="CB62" i="3"/>
  <c r="CC62" i="3"/>
  <c r="CB63" i="3"/>
  <c r="CC63" i="3"/>
  <c r="CB64" i="3"/>
  <c r="CC64" i="3"/>
  <c r="AX8" i="3"/>
  <c r="AY8" i="3"/>
  <c r="AX9" i="3"/>
  <c r="AY9" i="3"/>
  <c r="AX10" i="3"/>
  <c r="AY10" i="3"/>
  <c r="AX11" i="3"/>
  <c r="AY11" i="3"/>
  <c r="AX12" i="3"/>
  <c r="AY12" i="3"/>
  <c r="AX13" i="3"/>
  <c r="AY13" i="3"/>
  <c r="AX14" i="3"/>
  <c r="AY14" i="3"/>
  <c r="AX15" i="3"/>
  <c r="AY15" i="3"/>
  <c r="AX16" i="3"/>
  <c r="AY16" i="3"/>
  <c r="AX17" i="3"/>
  <c r="AY17" i="3"/>
  <c r="AX18" i="3"/>
  <c r="AY18" i="3"/>
  <c r="AX19" i="3"/>
  <c r="AY19" i="3"/>
  <c r="AX20" i="3"/>
  <c r="AY20" i="3"/>
  <c r="AX21" i="3"/>
  <c r="AY21" i="3"/>
  <c r="AX22" i="3"/>
  <c r="AY22" i="3"/>
  <c r="AX23" i="3"/>
  <c r="AY23" i="3"/>
  <c r="AX26" i="3"/>
  <c r="AY26" i="3"/>
  <c r="AX27" i="3"/>
  <c r="AY27" i="3"/>
  <c r="AX28" i="3"/>
  <c r="AY28" i="3"/>
  <c r="AX29" i="3"/>
  <c r="AY29" i="3"/>
  <c r="AX30" i="3"/>
  <c r="AY30" i="3"/>
  <c r="AX31" i="3"/>
  <c r="AY31" i="3"/>
  <c r="AX32" i="3"/>
  <c r="AY32" i="3"/>
  <c r="AX33" i="3"/>
  <c r="AY33" i="3"/>
  <c r="AX34" i="3"/>
  <c r="AY34" i="3"/>
  <c r="AX35" i="3"/>
  <c r="AY35" i="3"/>
  <c r="AX36" i="3"/>
  <c r="AY36" i="3"/>
  <c r="AX37" i="3"/>
  <c r="AY37" i="3"/>
  <c r="AX38" i="3"/>
  <c r="AY38" i="3"/>
  <c r="AX41" i="3"/>
  <c r="AY41" i="3"/>
  <c r="AX42" i="3"/>
  <c r="AY42" i="3"/>
  <c r="AX43" i="3"/>
  <c r="AY43" i="3"/>
  <c r="AX44" i="3"/>
  <c r="AY44" i="3"/>
  <c r="AX45" i="3"/>
  <c r="AY45" i="3"/>
  <c r="AX46" i="3"/>
  <c r="AY46" i="3"/>
  <c r="AX47" i="3"/>
  <c r="AY47" i="3"/>
  <c r="AX48" i="3"/>
  <c r="AY48" i="3"/>
  <c r="AX49" i="3"/>
  <c r="AY49" i="3"/>
  <c r="AX50" i="3"/>
  <c r="AY50" i="3"/>
  <c r="AX51" i="3"/>
  <c r="AY51" i="3"/>
  <c r="AX52" i="3"/>
  <c r="AY52" i="3"/>
  <c r="AX55" i="3"/>
  <c r="AY55" i="3"/>
  <c r="AX56" i="3"/>
  <c r="AY56" i="3"/>
  <c r="AX57" i="3"/>
  <c r="AY57" i="3"/>
  <c r="AX58" i="3"/>
  <c r="AY58" i="3"/>
  <c r="AX59" i="3"/>
  <c r="AY59" i="3"/>
  <c r="AX60" i="3"/>
  <c r="AY60" i="3"/>
  <c r="AX61" i="3"/>
  <c r="AY61" i="3"/>
  <c r="AX62" i="3"/>
  <c r="AY62" i="3"/>
  <c r="AX63" i="3"/>
  <c r="AY63" i="3"/>
  <c r="AX64" i="3"/>
  <c r="AY64" i="3"/>
  <c r="T8" i="3"/>
  <c r="U8" i="3"/>
  <c r="T9" i="3"/>
  <c r="U9" i="3"/>
  <c r="T10" i="3"/>
  <c r="U10" i="3"/>
  <c r="T11" i="3"/>
  <c r="U11" i="3"/>
  <c r="T12" i="3"/>
  <c r="U12" i="3"/>
  <c r="T13" i="3"/>
  <c r="U13" i="3"/>
  <c r="T14" i="3"/>
  <c r="U14" i="3"/>
  <c r="T15" i="3"/>
  <c r="U15" i="3"/>
  <c r="T16" i="3"/>
  <c r="U16" i="3"/>
  <c r="T17" i="3"/>
  <c r="U17" i="3"/>
  <c r="T18" i="3"/>
  <c r="U18" i="3"/>
  <c r="T19" i="3"/>
  <c r="U19" i="3"/>
  <c r="T20" i="3"/>
  <c r="U20" i="3"/>
  <c r="T21" i="3"/>
  <c r="U21" i="3"/>
  <c r="T22" i="3"/>
  <c r="U22" i="3"/>
  <c r="T23" i="3"/>
  <c r="U23" i="3"/>
  <c r="T26" i="3"/>
  <c r="U26" i="3"/>
  <c r="T27" i="3"/>
  <c r="U27" i="3"/>
  <c r="T28" i="3"/>
  <c r="U28" i="3"/>
  <c r="T29" i="3"/>
  <c r="U29" i="3"/>
  <c r="T30" i="3"/>
  <c r="U30" i="3"/>
  <c r="T31" i="3"/>
  <c r="U31" i="3"/>
  <c r="T32" i="3"/>
  <c r="U32" i="3"/>
  <c r="T33" i="3"/>
  <c r="U33" i="3"/>
  <c r="T34" i="3"/>
  <c r="U34" i="3"/>
  <c r="T35" i="3"/>
  <c r="U35" i="3"/>
  <c r="T36" i="3"/>
  <c r="U36" i="3"/>
  <c r="T37" i="3"/>
  <c r="U37" i="3"/>
  <c r="T38" i="3"/>
  <c r="U38" i="3"/>
  <c r="T41" i="3"/>
  <c r="U41" i="3"/>
  <c r="T42" i="3"/>
  <c r="U42" i="3"/>
  <c r="T43" i="3"/>
  <c r="U43" i="3"/>
  <c r="T44" i="3"/>
  <c r="U44" i="3"/>
  <c r="T45" i="3"/>
  <c r="U45" i="3"/>
  <c r="T46" i="3"/>
  <c r="U46" i="3"/>
  <c r="T47" i="3"/>
  <c r="U47" i="3"/>
  <c r="T48" i="3"/>
  <c r="U48" i="3"/>
  <c r="T49" i="3"/>
  <c r="U49" i="3"/>
  <c r="T50" i="3"/>
  <c r="U50" i="3"/>
  <c r="T51" i="3"/>
  <c r="U51" i="3"/>
  <c r="T52" i="3"/>
  <c r="U52" i="3"/>
  <c r="T55" i="3"/>
  <c r="U55" i="3"/>
  <c r="T56" i="3"/>
  <c r="U56" i="3"/>
  <c r="T57" i="3"/>
  <c r="U57" i="3"/>
  <c r="T58" i="3"/>
  <c r="U58" i="3"/>
  <c r="T59" i="3"/>
  <c r="U59" i="3"/>
  <c r="T60" i="3"/>
  <c r="U60" i="3"/>
  <c r="T61" i="3"/>
  <c r="U61" i="3"/>
  <c r="T62" i="3"/>
  <c r="U62" i="3"/>
  <c r="T63" i="3"/>
  <c r="U63" i="3"/>
  <c r="T64" i="3"/>
  <c r="U64" i="3"/>
  <c r="HF5" i="3" l="1"/>
  <c r="HD49" i="3"/>
  <c r="HD35" i="3"/>
  <c r="HD21" i="3"/>
  <c r="HD59" i="3"/>
  <c r="HD45" i="3"/>
  <c r="HD27" i="3"/>
  <c r="HD63" i="3"/>
  <c r="HD41" i="3"/>
  <c r="HD31" i="3"/>
  <c r="HD15" i="3"/>
  <c r="HE14" i="3"/>
  <c r="HD64" i="3"/>
  <c r="HD56" i="3"/>
  <c r="HD50" i="3"/>
  <c r="HD42" i="3"/>
  <c r="HD36" i="3"/>
  <c r="HD32" i="3"/>
  <c r="HD22" i="3"/>
  <c r="HD18" i="3"/>
  <c r="HD14" i="3"/>
  <c r="HD10" i="3"/>
  <c r="HE48" i="3"/>
  <c r="HD8" i="3"/>
  <c r="HE34" i="3"/>
  <c r="HE26" i="3"/>
  <c r="HD12" i="3"/>
  <c r="HD34" i="3"/>
  <c r="HD44" i="3"/>
  <c r="HD61" i="3"/>
  <c r="HD57" i="3"/>
  <c r="HD43" i="3"/>
  <c r="HD37" i="3"/>
  <c r="HD29" i="3"/>
  <c r="HD23" i="3"/>
  <c r="HD52" i="3"/>
  <c r="HE43" i="3"/>
  <c r="HE15" i="3"/>
  <c r="HE60" i="3"/>
  <c r="HE50" i="3"/>
  <c r="HD62" i="3"/>
  <c r="HD48" i="3"/>
  <c r="HD20" i="3"/>
  <c r="HE51" i="3"/>
  <c r="HE33" i="3"/>
  <c r="HE42" i="3"/>
  <c r="HE9" i="3"/>
  <c r="HD51" i="3"/>
  <c r="HD47" i="3"/>
  <c r="HD33" i="3"/>
  <c r="HD19" i="3"/>
  <c r="HD11" i="3"/>
  <c r="HD28" i="3"/>
  <c r="HD60" i="3"/>
  <c r="HD46" i="3"/>
  <c r="HD55" i="3"/>
  <c r="HD13" i="3"/>
  <c r="HE57" i="3"/>
  <c r="HE62" i="3"/>
  <c r="HE35" i="3"/>
  <c r="HD38" i="3"/>
  <c r="HD30" i="3"/>
  <c r="HD26" i="3"/>
  <c r="HD16" i="3"/>
  <c r="HE19" i="3"/>
  <c r="HE31" i="3"/>
  <c r="HE52" i="3"/>
  <c r="HD9" i="3"/>
  <c r="HE28" i="3"/>
  <c r="HE58" i="3"/>
  <c r="HE27" i="3"/>
  <c r="HD58" i="3"/>
  <c r="HE44" i="3"/>
  <c r="HD17" i="3"/>
  <c r="HE41" i="3"/>
  <c r="HE61" i="3"/>
  <c r="HE18" i="3"/>
  <c r="HE10" i="3"/>
  <c r="HE32" i="3"/>
  <c r="HE45" i="3"/>
  <c r="HE11" i="3"/>
  <c r="HE23" i="3"/>
  <c r="HE36" i="3"/>
  <c r="HE49" i="3"/>
  <c r="HE22" i="3"/>
  <c r="HE63" i="3"/>
  <c r="HE59" i="3"/>
  <c r="HE55" i="3"/>
  <c r="HE46" i="3"/>
  <c r="HE37" i="3"/>
  <c r="HE29" i="3"/>
  <c r="HE20" i="3"/>
  <c r="HE16" i="3"/>
  <c r="HE12" i="3"/>
  <c r="HE8" i="3"/>
  <c r="HE64" i="3"/>
  <c r="HE56" i="3"/>
  <c r="HE47" i="3"/>
  <c r="HE38" i="3"/>
  <c r="HE30" i="3"/>
  <c r="HE21" i="3"/>
  <c r="HE17" i="3"/>
  <c r="HE13" i="3"/>
  <c r="S52" i="17"/>
  <c r="T52" i="17"/>
  <c r="S38" i="17"/>
  <c r="T38" i="17"/>
  <c r="S23" i="17"/>
  <c r="T23" i="17"/>
  <c r="S5" i="17"/>
  <c r="T5" i="17"/>
  <c r="AL52" i="13"/>
  <c r="AM52" i="13"/>
  <c r="AL38" i="13"/>
  <c r="AM38" i="13"/>
  <c r="AL23" i="13"/>
  <c r="AM23" i="13"/>
  <c r="AL5" i="13"/>
  <c r="AM5" i="13"/>
  <c r="AL23" i="14"/>
  <c r="AM23" i="14"/>
  <c r="AL38" i="14"/>
  <c r="AM38" i="14"/>
  <c r="AL52" i="14"/>
  <c r="AM52" i="14"/>
  <c r="AL5" i="14"/>
  <c r="AM5" i="14"/>
  <c r="AL52" i="8"/>
  <c r="AM52" i="8"/>
  <c r="AL38" i="8"/>
  <c r="AM38" i="8"/>
  <c r="AL23" i="8"/>
  <c r="AM23" i="8"/>
  <c r="AL5" i="8"/>
  <c r="AM5" i="8"/>
  <c r="AL7" i="18"/>
  <c r="AM7" i="18"/>
  <c r="AL8" i="18"/>
  <c r="AM8" i="18"/>
  <c r="AL9" i="18"/>
  <c r="AM9" i="18"/>
  <c r="AL10" i="18"/>
  <c r="AM10" i="18"/>
  <c r="AL11" i="18"/>
  <c r="AM11" i="18"/>
  <c r="AL12" i="18"/>
  <c r="AM12" i="18"/>
  <c r="AL13" i="18"/>
  <c r="AM13" i="18"/>
  <c r="AL14" i="18"/>
  <c r="AM14" i="18"/>
  <c r="AL15" i="18"/>
  <c r="AM15" i="18"/>
  <c r="AL16" i="18"/>
  <c r="AM16" i="18"/>
  <c r="AL17" i="18"/>
  <c r="AM17" i="18"/>
  <c r="AL18" i="18"/>
  <c r="AM18" i="18"/>
  <c r="AL19" i="18"/>
  <c r="AM19" i="18"/>
  <c r="AL20" i="18"/>
  <c r="AM20" i="18"/>
  <c r="AL21" i="18"/>
  <c r="AM21" i="18"/>
  <c r="AL22" i="18"/>
  <c r="AM22" i="18"/>
  <c r="AL25" i="18"/>
  <c r="AM25" i="18"/>
  <c r="AL26" i="18"/>
  <c r="AM26" i="18"/>
  <c r="AL27" i="18"/>
  <c r="AM27" i="18"/>
  <c r="AL28" i="18"/>
  <c r="AM28" i="18"/>
  <c r="AL29" i="18"/>
  <c r="AM29" i="18"/>
  <c r="AL30" i="18"/>
  <c r="AM30" i="18"/>
  <c r="AL31" i="18"/>
  <c r="AM31" i="18"/>
  <c r="AL32" i="18"/>
  <c r="AM32" i="18"/>
  <c r="AL33" i="18"/>
  <c r="AM33" i="18"/>
  <c r="AL34" i="18"/>
  <c r="AM34" i="18"/>
  <c r="AL35" i="18"/>
  <c r="AM35" i="18"/>
  <c r="AL36" i="18"/>
  <c r="AM36" i="18"/>
  <c r="AL37" i="18"/>
  <c r="AM37" i="18"/>
  <c r="AL40" i="18"/>
  <c r="AM40" i="18"/>
  <c r="AL41" i="18"/>
  <c r="AM41" i="18"/>
  <c r="AL42" i="18"/>
  <c r="AM42" i="18"/>
  <c r="AL43" i="18"/>
  <c r="AM43" i="18"/>
  <c r="AL44" i="18"/>
  <c r="AM44" i="18"/>
  <c r="AL45" i="18"/>
  <c r="AM45" i="18"/>
  <c r="AL46" i="18"/>
  <c r="AM46" i="18"/>
  <c r="AL47" i="18"/>
  <c r="AM47" i="18"/>
  <c r="AL48" i="18"/>
  <c r="AM48" i="18"/>
  <c r="AL49" i="18"/>
  <c r="AM49" i="18"/>
  <c r="AL50" i="18"/>
  <c r="AM50" i="18"/>
  <c r="AL51" i="18"/>
  <c r="AM51" i="18"/>
  <c r="AL54" i="18"/>
  <c r="AM54" i="18"/>
  <c r="AL55" i="18"/>
  <c r="AM55" i="18"/>
  <c r="AL56" i="18"/>
  <c r="AM56" i="18"/>
  <c r="AL57" i="18"/>
  <c r="AM57" i="18"/>
  <c r="AL58" i="18"/>
  <c r="AM58" i="18"/>
  <c r="AL59" i="18"/>
  <c r="AM59" i="18"/>
  <c r="AL60" i="18"/>
  <c r="AM60" i="18"/>
  <c r="AL61" i="18"/>
  <c r="AM61" i="18"/>
  <c r="AL62" i="18"/>
  <c r="AM62" i="18"/>
  <c r="AL63" i="18"/>
  <c r="AM63" i="18"/>
  <c r="AL52" i="12"/>
  <c r="AM52" i="12"/>
  <c r="AL38" i="12"/>
  <c r="AM38" i="12"/>
  <c r="AL23" i="12"/>
  <c r="AM23" i="12"/>
  <c r="AL5" i="12"/>
  <c r="AM5" i="12"/>
  <c r="S52" i="15"/>
  <c r="T52" i="15"/>
  <c r="S38" i="15"/>
  <c r="T38" i="15"/>
  <c r="S23" i="15"/>
  <c r="T23" i="15"/>
  <c r="S5" i="15"/>
  <c r="T5" i="15"/>
  <c r="T4" i="17" l="1"/>
  <c r="S4" i="17"/>
  <c r="AL4" i="13"/>
  <c r="AM4" i="13"/>
  <c r="AM4" i="14"/>
  <c r="AL4" i="14"/>
  <c r="AM4" i="8"/>
  <c r="AL4" i="8"/>
  <c r="AM4" i="12"/>
  <c r="AL4" i="12"/>
  <c r="T4" i="15"/>
  <c r="S4" i="15"/>
  <c r="S52" i="16"/>
  <c r="T52" i="16"/>
  <c r="S38" i="16"/>
  <c r="T38" i="16"/>
  <c r="S23" i="16"/>
  <c r="T23" i="16"/>
  <c r="S5" i="16"/>
  <c r="T5" i="16"/>
  <c r="AL52" i="9"/>
  <c r="AM52" i="9"/>
  <c r="AL38" i="9"/>
  <c r="AM38" i="9"/>
  <c r="AL23" i="9"/>
  <c r="AM23" i="9"/>
  <c r="AL5" i="9"/>
  <c r="AM5" i="9"/>
  <c r="AL52" i="10"/>
  <c r="AM52" i="10"/>
  <c r="AL38" i="10"/>
  <c r="AM38" i="10"/>
  <c r="AL23" i="10"/>
  <c r="AM23" i="10"/>
  <c r="AL5" i="10"/>
  <c r="AM5" i="10"/>
  <c r="AL52" i="11"/>
  <c r="AM52" i="11"/>
  <c r="AL38" i="11"/>
  <c r="AM38" i="11"/>
  <c r="AL23" i="11"/>
  <c r="AM23" i="11"/>
  <c r="AL5" i="11"/>
  <c r="AM5" i="11"/>
  <c r="AL52" i="1"/>
  <c r="FB53" i="3" s="1"/>
  <c r="AM52" i="1"/>
  <c r="FC53" i="3" s="1"/>
  <c r="AL38" i="1"/>
  <c r="FB39" i="3" s="1"/>
  <c r="AM38" i="1"/>
  <c r="FC39" i="3" s="1"/>
  <c r="AL23" i="1"/>
  <c r="FB24" i="3" s="1"/>
  <c r="AM23" i="1"/>
  <c r="FC24" i="3" s="1"/>
  <c r="AL5" i="1"/>
  <c r="DF6" i="3" s="1"/>
  <c r="AM5" i="1"/>
  <c r="GG6" i="3" s="1"/>
  <c r="GF24" i="3" l="1"/>
  <c r="DG24" i="3"/>
  <c r="GG24" i="3"/>
  <c r="GF6" i="3"/>
  <c r="FC6" i="3"/>
  <c r="DF24" i="3"/>
  <c r="FB6" i="3"/>
  <c r="CC39" i="3"/>
  <c r="CB39" i="3"/>
  <c r="U53" i="3"/>
  <c r="AM52" i="18"/>
  <c r="CB53" i="3"/>
  <c r="GF53" i="3"/>
  <c r="U6" i="3"/>
  <c r="AM5" i="18"/>
  <c r="CC6" i="3"/>
  <c r="DF39" i="3"/>
  <c r="DG6" i="3"/>
  <c r="T6" i="3"/>
  <c r="AL5" i="18"/>
  <c r="AX6" i="3"/>
  <c r="CB6" i="3"/>
  <c r="GF39" i="3"/>
  <c r="U39" i="3"/>
  <c r="AM38" i="18"/>
  <c r="AX39" i="3"/>
  <c r="CC53" i="3"/>
  <c r="DF53" i="3"/>
  <c r="AX53" i="3"/>
  <c r="AY6" i="3"/>
  <c r="U24" i="3"/>
  <c r="AM23" i="18"/>
  <c r="AY24" i="3"/>
  <c r="CC24" i="3"/>
  <c r="GG39" i="3"/>
  <c r="GG53" i="3"/>
  <c r="DG39" i="3"/>
  <c r="AY39" i="3"/>
  <c r="T39" i="3"/>
  <c r="AL38" i="18"/>
  <c r="AY53" i="3"/>
  <c r="T53" i="3"/>
  <c r="AL52" i="18"/>
  <c r="DG53" i="3"/>
  <c r="T24" i="3"/>
  <c r="AL23" i="18"/>
  <c r="AX24" i="3"/>
  <c r="CB24" i="3"/>
  <c r="T4" i="16"/>
  <c r="S4" i="16"/>
  <c r="AM4" i="9"/>
  <c r="AL4" i="9"/>
  <c r="AM4" i="10"/>
  <c r="AL4" i="10"/>
  <c r="AM4" i="11"/>
  <c r="AL4" i="11"/>
  <c r="AM4" i="1"/>
  <c r="FC5" i="3" s="1"/>
  <c r="AL4" i="1"/>
  <c r="FB5" i="3" s="1"/>
  <c r="AY63" i="18"/>
  <c r="AX63" i="18"/>
  <c r="AW63" i="18"/>
  <c r="AV63" i="18"/>
  <c r="AU63" i="18"/>
  <c r="AT63" i="18"/>
  <c r="AK63" i="18"/>
  <c r="AJ63" i="18"/>
  <c r="AI63" i="18"/>
  <c r="AH63" i="18"/>
  <c r="AG63" i="18"/>
  <c r="AF63" i="18"/>
  <c r="AE63" i="18"/>
  <c r="AD63" i="18"/>
  <c r="AC63" i="18"/>
  <c r="AB63" i="18"/>
  <c r="AA63" i="18"/>
  <c r="Z63" i="18"/>
  <c r="Y63" i="18"/>
  <c r="X63" i="18"/>
  <c r="W63" i="18"/>
  <c r="V63" i="18"/>
  <c r="U63" i="18"/>
  <c r="T63" i="18"/>
  <c r="S63" i="18"/>
  <c r="R63" i="18"/>
  <c r="Q63" i="18"/>
  <c r="P63" i="18"/>
  <c r="O63" i="18"/>
  <c r="N63" i="18"/>
  <c r="M63" i="18"/>
  <c r="L63" i="18"/>
  <c r="K63" i="18"/>
  <c r="J63" i="18"/>
  <c r="I63" i="18"/>
  <c r="H63" i="18"/>
  <c r="G63" i="18"/>
  <c r="F63" i="18"/>
  <c r="E63" i="18"/>
  <c r="D63" i="18"/>
  <c r="C63" i="18"/>
  <c r="AY62" i="18"/>
  <c r="AX62" i="18"/>
  <c r="AW62" i="18"/>
  <c r="AV62" i="18"/>
  <c r="AU62" i="18"/>
  <c r="AT62" i="18"/>
  <c r="AK62" i="18"/>
  <c r="AJ62" i="18"/>
  <c r="AI62" i="18"/>
  <c r="AH62" i="18"/>
  <c r="AG62" i="18"/>
  <c r="AF62" i="18"/>
  <c r="AE62" i="18"/>
  <c r="AD62" i="18"/>
  <c r="AC62" i="18"/>
  <c r="AB62" i="18"/>
  <c r="AA62" i="18"/>
  <c r="Z62" i="18"/>
  <c r="Y62" i="18"/>
  <c r="X62" i="18"/>
  <c r="W62" i="18"/>
  <c r="V62" i="18"/>
  <c r="U62" i="18"/>
  <c r="T62" i="18"/>
  <c r="S62" i="18"/>
  <c r="R62" i="18"/>
  <c r="Q62" i="18"/>
  <c r="P62" i="18"/>
  <c r="O62" i="18"/>
  <c r="N62" i="18"/>
  <c r="M62" i="18"/>
  <c r="L62" i="18"/>
  <c r="K62" i="18"/>
  <c r="J62" i="18"/>
  <c r="I62" i="18"/>
  <c r="H62" i="18"/>
  <c r="G62" i="18"/>
  <c r="F62" i="18"/>
  <c r="E62" i="18"/>
  <c r="D62" i="18"/>
  <c r="C62" i="18"/>
  <c r="AY61" i="18"/>
  <c r="AX61" i="18"/>
  <c r="AW61" i="18"/>
  <c r="AV61" i="18"/>
  <c r="AU61" i="18"/>
  <c r="AT61" i="18"/>
  <c r="AK61" i="18"/>
  <c r="AJ61" i="18"/>
  <c r="AI61" i="18"/>
  <c r="AH61" i="18"/>
  <c r="AG61" i="18"/>
  <c r="AF61" i="18"/>
  <c r="AE61" i="18"/>
  <c r="AD61" i="18"/>
  <c r="AC61" i="18"/>
  <c r="AB61" i="18"/>
  <c r="AA61" i="18"/>
  <c r="Z61" i="18"/>
  <c r="Y61" i="18"/>
  <c r="X61" i="18"/>
  <c r="W61" i="18"/>
  <c r="V61" i="18"/>
  <c r="U61" i="18"/>
  <c r="T61" i="18"/>
  <c r="S61" i="18"/>
  <c r="R61" i="18"/>
  <c r="Q61" i="18"/>
  <c r="P61" i="18"/>
  <c r="O61" i="18"/>
  <c r="N61" i="18"/>
  <c r="M61" i="18"/>
  <c r="L61" i="18"/>
  <c r="K61" i="18"/>
  <c r="J61" i="18"/>
  <c r="I61" i="18"/>
  <c r="H61" i="18"/>
  <c r="G61" i="18"/>
  <c r="F61" i="18"/>
  <c r="E61" i="18"/>
  <c r="D61" i="18"/>
  <c r="C61" i="18"/>
  <c r="AY60" i="18"/>
  <c r="AX60" i="18"/>
  <c r="AW60" i="18"/>
  <c r="AV60" i="18"/>
  <c r="AU60" i="18"/>
  <c r="AT60" i="18"/>
  <c r="AK60" i="18"/>
  <c r="AJ60" i="18"/>
  <c r="AI60" i="18"/>
  <c r="AH60" i="18"/>
  <c r="AG60" i="18"/>
  <c r="AF60" i="18"/>
  <c r="AE60" i="18"/>
  <c r="AD60" i="18"/>
  <c r="AC60" i="18"/>
  <c r="AB60" i="18"/>
  <c r="AA60" i="18"/>
  <c r="Z60" i="18"/>
  <c r="Y60" i="18"/>
  <c r="X60" i="18"/>
  <c r="W60" i="18"/>
  <c r="V60" i="18"/>
  <c r="U60" i="18"/>
  <c r="T60" i="18"/>
  <c r="S60" i="18"/>
  <c r="R60" i="18"/>
  <c r="Q60" i="18"/>
  <c r="P60" i="18"/>
  <c r="O60" i="18"/>
  <c r="N60" i="18"/>
  <c r="M60" i="18"/>
  <c r="L60" i="18"/>
  <c r="K60" i="18"/>
  <c r="J60" i="18"/>
  <c r="I60" i="18"/>
  <c r="H60" i="18"/>
  <c r="G60" i="18"/>
  <c r="F60" i="18"/>
  <c r="E60" i="18"/>
  <c r="D60" i="18"/>
  <c r="C60" i="18"/>
  <c r="AY59" i="18"/>
  <c r="AX59" i="18"/>
  <c r="AW59" i="18"/>
  <c r="AV59" i="18"/>
  <c r="AU59" i="18"/>
  <c r="AT59" i="18"/>
  <c r="AK59" i="18"/>
  <c r="AJ59" i="18"/>
  <c r="AI59" i="18"/>
  <c r="AH59" i="18"/>
  <c r="AG59" i="18"/>
  <c r="AF59" i="18"/>
  <c r="AE59" i="18"/>
  <c r="AD59" i="18"/>
  <c r="AC59" i="18"/>
  <c r="AB59" i="18"/>
  <c r="AA59" i="18"/>
  <c r="Z59" i="18"/>
  <c r="Y59" i="18"/>
  <c r="X59" i="18"/>
  <c r="W59" i="18"/>
  <c r="V59" i="18"/>
  <c r="U59" i="18"/>
  <c r="T59" i="18"/>
  <c r="S59" i="18"/>
  <c r="R59" i="18"/>
  <c r="Q59" i="18"/>
  <c r="P59" i="18"/>
  <c r="O59" i="18"/>
  <c r="N59" i="18"/>
  <c r="M59" i="18"/>
  <c r="L59" i="18"/>
  <c r="K59" i="18"/>
  <c r="J59" i="18"/>
  <c r="I59" i="18"/>
  <c r="H59" i="18"/>
  <c r="G59" i="18"/>
  <c r="F59" i="18"/>
  <c r="E59" i="18"/>
  <c r="D59" i="18"/>
  <c r="C59" i="18"/>
  <c r="AY58" i="18"/>
  <c r="AX58" i="18"/>
  <c r="AW58" i="18"/>
  <c r="AV58" i="18"/>
  <c r="AU58" i="18"/>
  <c r="AT58" i="18"/>
  <c r="AK58" i="18"/>
  <c r="AJ58" i="18"/>
  <c r="AI58" i="18"/>
  <c r="AH58" i="18"/>
  <c r="AG58" i="18"/>
  <c r="AF58" i="18"/>
  <c r="AE58" i="18"/>
  <c r="AD58" i="18"/>
  <c r="AC58" i="18"/>
  <c r="AB58" i="18"/>
  <c r="AA58" i="18"/>
  <c r="Z58" i="18"/>
  <c r="Y58" i="18"/>
  <c r="X58" i="18"/>
  <c r="W58" i="18"/>
  <c r="V58" i="18"/>
  <c r="U58" i="18"/>
  <c r="T58" i="18"/>
  <c r="S58" i="18"/>
  <c r="R58" i="18"/>
  <c r="Q58" i="18"/>
  <c r="P58" i="18"/>
  <c r="O58" i="18"/>
  <c r="N58" i="18"/>
  <c r="M58" i="18"/>
  <c r="L58" i="18"/>
  <c r="K58" i="18"/>
  <c r="J58" i="18"/>
  <c r="I58" i="18"/>
  <c r="H58" i="18"/>
  <c r="G58" i="18"/>
  <c r="F58" i="18"/>
  <c r="E58" i="18"/>
  <c r="D58" i="18"/>
  <c r="C58" i="18"/>
  <c r="AY57" i="18"/>
  <c r="AX57" i="18"/>
  <c r="AW57" i="18"/>
  <c r="AV57" i="18"/>
  <c r="AU57" i="18"/>
  <c r="AT57" i="18"/>
  <c r="AK57" i="18"/>
  <c r="AJ57" i="18"/>
  <c r="AI57" i="18"/>
  <c r="AH57" i="18"/>
  <c r="AG57" i="18"/>
  <c r="AF57" i="18"/>
  <c r="AE57" i="18"/>
  <c r="AD57" i="18"/>
  <c r="AC57" i="18"/>
  <c r="AB57" i="18"/>
  <c r="AA57" i="18"/>
  <c r="Z57" i="18"/>
  <c r="Y57" i="18"/>
  <c r="X57" i="18"/>
  <c r="W57" i="18"/>
  <c r="V57" i="18"/>
  <c r="U57" i="18"/>
  <c r="T57" i="18"/>
  <c r="S57" i="18"/>
  <c r="R57" i="18"/>
  <c r="Q57" i="18"/>
  <c r="P57" i="18"/>
  <c r="O57" i="18"/>
  <c r="N57" i="18"/>
  <c r="M57" i="18"/>
  <c r="L57" i="18"/>
  <c r="K57" i="18"/>
  <c r="J57" i="18"/>
  <c r="I57" i="18"/>
  <c r="H57" i="18"/>
  <c r="G57" i="18"/>
  <c r="F57" i="18"/>
  <c r="E57" i="18"/>
  <c r="D57" i="18"/>
  <c r="C57" i="18"/>
  <c r="AY56" i="18"/>
  <c r="AX56" i="18"/>
  <c r="AW56" i="18"/>
  <c r="AV56" i="18"/>
  <c r="AU56" i="18"/>
  <c r="AT56" i="18"/>
  <c r="AK56" i="18"/>
  <c r="AJ56" i="18"/>
  <c r="AI56" i="18"/>
  <c r="AH56" i="18"/>
  <c r="AG56" i="18"/>
  <c r="AF56" i="18"/>
  <c r="AE56" i="18"/>
  <c r="AD56" i="18"/>
  <c r="AC56" i="18"/>
  <c r="AB56" i="18"/>
  <c r="AA56" i="18"/>
  <c r="Z56" i="18"/>
  <c r="Y56" i="18"/>
  <c r="X56" i="18"/>
  <c r="W56" i="18"/>
  <c r="V56" i="18"/>
  <c r="U56" i="18"/>
  <c r="T56" i="18"/>
  <c r="S56" i="18"/>
  <c r="R56" i="18"/>
  <c r="Q56" i="18"/>
  <c r="P56" i="18"/>
  <c r="O56" i="18"/>
  <c r="N56" i="18"/>
  <c r="M56" i="18"/>
  <c r="L56" i="18"/>
  <c r="K56" i="18"/>
  <c r="J56" i="18"/>
  <c r="I56" i="18"/>
  <c r="H56" i="18"/>
  <c r="G56" i="18"/>
  <c r="F56" i="18"/>
  <c r="E56" i="18"/>
  <c r="D56" i="18"/>
  <c r="C56" i="18"/>
  <c r="AY55" i="18"/>
  <c r="AX55" i="18"/>
  <c r="AW55" i="18"/>
  <c r="AV55" i="18"/>
  <c r="AU55" i="18"/>
  <c r="AT55" i="18"/>
  <c r="AK55" i="18"/>
  <c r="AJ55" i="18"/>
  <c r="AI55" i="18"/>
  <c r="AH55" i="18"/>
  <c r="AG55" i="18"/>
  <c r="AF55" i="18"/>
  <c r="AE55" i="18"/>
  <c r="AD55" i="18"/>
  <c r="AC55" i="18"/>
  <c r="AB55" i="18"/>
  <c r="AA55" i="18"/>
  <c r="Z55" i="18"/>
  <c r="Y55" i="18"/>
  <c r="X55" i="18"/>
  <c r="W55" i="18"/>
  <c r="V55" i="18"/>
  <c r="U55" i="18"/>
  <c r="T55" i="18"/>
  <c r="S55" i="18"/>
  <c r="R55" i="18"/>
  <c r="Q55" i="18"/>
  <c r="P55" i="18"/>
  <c r="O55" i="18"/>
  <c r="N55" i="18"/>
  <c r="M55" i="18"/>
  <c r="L55" i="18"/>
  <c r="K55" i="18"/>
  <c r="J55" i="18"/>
  <c r="I55" i="18"/>
  <c r="H55" i="18"/>
  <c r="G55" i="18"/>
  <c r="F55" i="18"/>
  <c r="E55" i="18"/>
  <c r="D55" i="18"/>
  <c r="C55" i="18"/>
  <c r="AY54" i="18"/>
  <c r="AX54" i="18"/>
  <c r="AW54" i="18"/>
  <c r="AV54" i="18"/>
  <c r="AU54" i="18"/>
  <c r="AT54" i="18"/>
  <c r="AK54" i="18"/>
  <c r="AJ54" i="18"/>
  <c r="AI54" i="18"/>
  <c r="AH54" i="18"/>
  <c r="AG54" i="18"/>
  <c r="AF54" i="18"/>
  <c r="AE54" i="18"/>
  <c r="AD54" i="18"/>
  <c r="AC54" i="18"/>
  <c r="AB54" i="18"/>
  <c r="AA54" i="18"/>
  <c r="Z54" i="18"/>
  <c r="Y54" i="18"/>
  <c r="X54" i="18"/>
  <c r="W54" i="18"/>
  <c r="V54" i="18"/>
  <c r="U54" i="18"/>
  <c r="T54" i="18"/>
  <c r="S54" i="18"/>
  <c r="R54" i="18"/>
  <c r="Q54" i="18"/>
  <c r="P54" i="18"/>
  <c r="O54" i="18"/>
  <c r="N54" i="18"/>
  <c r="M54" i="18"/>
  <c r="L54" i="18"/>
  <c r="K54" i="18"/>
  <c r="J54" i="18"/>
  <c r="I54" i="18"/>
  <c r="H54" i="18"/>
  <c r="G54" i="18"/>
  <c r="F54" i="18"/>
  <c r="E54" i="18"/>
  <c r="D54" i="18"/>
  <c r="C54" i="18"/>
  <c r="AY51" i="18"/>
  <c r="AX51" i="18"/>
  <c r="AW51" i="18"/>
  <c r="AV51" i="18"/>
  <c r="AU51" i="18"/>
  <c r="AT51" i="18"/>
  <c r="AK51" i="18"/>
  <c r="AJ51" i="18"/>
  <c r="AI51" i="18"/>
  <c r="AH51" i="18"/>
  <c r="AG51" i="18"/>
  <c r="AF51" i="18"/>
  <c r="AE51" i="18"/>
  <c r="AD51" i="18"/>
  <c r="AC51" i="18"/>
  <c r="AB51" i="18"/>
  <c r="AA51" i="18"/>
  <c r="Z51" i="18"/>
  <c r="Y51" i="18"/>
  <c r="X51" i="18"/>
  <c r="W51" i="18"/>
  <c r="V51" i="18"/>
  <c r="U51" i="18"/>
  <c r="T51" i="18"/>
  <c r="S51" i="18"/>
  <c r="R51" i="18"/>
  <c r="Q51" i="18"/>
  <c r="P51" i="18"/>
  <c r="O51" i="18"/>
  <c r="N51" i="18"/>
  <c r="M51" i="18"/>
  <c r="L51" i="18"/>
  <c r="K51" i="18"/>
  <c r="J51" i="18"/>
  <c r="I51" i="18"/>
  <c r="H51" i="18"/>
  <c r="G51" i="18"/>
  <c r="F51" i="18"/>
  <c r="E51" i="18"/>
  <c r="D51" i="18"/>
  <c r="C51" i="18"/>
  <c r="AY50" i="18"/>
  <c r="AX50" i="18"/>
  <c r="AW50" i="18"/>
  <c r="AV50" i="18"/>
  <c r="AU50" i="18"/>
  <c r="AT50" i="18"/>
  <c r="AK50" i="18"/>
  <c r="AJ50" i="18"/>
  <c r="AI50" i="18"/>
  <c r="AH50" i="18"/>
  <c r="AG50" i="18"/>
  <c r="AF50" i="18"/>
  <c r="AE50" i="18"/>
  <c r="AD50" i="18"/>
  <c r="AC50" i="18"/>
  <c r="AB50" i="18"/>
  <c r="AA50" i="18"/>
  <c r="Z50" i="18"/>
  <c r="Y50" i="18"/>
  <c r="X50" i="18"/>
  <c r="W50" i="18"/>
  <c r="V50" i="18"/>
  <c r="U50" i="18"/>
  <c r="T50" i="18"/>
  <c r="S50" i="18"/>
  <c r="R50" i="18"/>
  <c r="Q50" i="18"/>
  <c r="P50" i="18"/>
  <c r="O50" i="18"/>
  <c r="N50" i="18"/>
  <c r="M50" i="18"/>
  <c r="L50" i="18"/>
  <c r="K50" i="18"/>
  <c r="J50" i="18"/>
  <c r="I50" i="18"/>
  <c r="H50" i="18"/>
  <c r="G50" i="18"/>
  <c r="F50" i="18"/>
  <c r="E50" i="18"/>
  <c r="D50" i="18"/>
  <c r="C50" i="18"/>
  <c r="AY49" i="18"/>
  <c r="AX49" i="18"/>
  <c r="AW49" i="18"/>
  <c r="AV49" i="18"/>
  <c r="AU49" i="18"/>
  <c r="AT49" i="18"/>
  <c r="AK49" i="18"/>
  <c r="AJ49" i="18"/>
  <c r="AI49" i="18"/>
  <c r="AH49" i="18"/>
  <c r="AG49" i="18"/>
  <c r="AF49" i="18"/>
  <c r="AE49" i="18"/>
  <c r="AD49" i="18"/>
  <c r="AC49" i="18"/>
  <c r="AB49" i="18"/>
  <c r="AA49" i="18"/>
  <c r="Z49" i="18"/>
  <c r="Y49" i="18"/>
  <c r="X49" i="18"/>
  <c r="W49" i="18"/>
  <c r="V49" i="18"/>
  <c r="U49" i="18"/>
  <c r="T49" i="18"/>
  <c r="S49" i="18"/>
  <c r="R49" i="18"/>
  <c r="Q49" i="18"/>
  <c r="P49" i="18"/>
  <c r="O49" i="18"/>
  <c r="N49" i="18"/>
  <c r="M49" i="18"/>
  <c r="L49" i="18"/>
  <c r="K49" i="18"/>
  <c r="J49" i="18"/>
  <c r="I49" i="18"/>
  <c r="H49" i="18"/>
  <c r="G49" i="18"/>
  <c r="F49" i="18"/>
  <c r="E49" i="18"/>
  <c r="D49" i="18"/>
  <c r="C49" i="18"/>
  <c r="AY48" i="18"/>
  <c r="AX48" i="18"/>
  <c r="AW48" i="18"/>
  <c r="AV48" i="18"/>
  <c r="AU48" i="18"/>
  <c r="AT48" i="18"/>
  <c r="AK48" i="18"/>
  <c r="AJ48" i="18"/>
  <c r="AI48" i="18"/>
  <c r="AH48" i="18"/>
  <c r="AG48" i="18"/>
  <c r="AF48" i="18"/>
  <c r="AE48" i="18"/>
  <c r="AD48" i="18"/>
  <c r="AC48" i="18"/>
  <c r="AB48" i="18"/>
  <c r="AA48" i="18"/>
  <c r="Z48" i="18"/>
  <c r="Y48" i="18"/>
  <c r="X48" i="18"/>
  <c r="W48" i="18"/>
  <c r="V48" i="18"/>
  <c r="U48" i="18"/>
  <c r="T48" i="18"/>
  <c r="S48" i="18"/>
  <c r="R48" i="18"/>
  <c r="Q48" i="18"/>
  <c r="P48" i="18"/>
  <c r="O48" i="18"/>
  <c r="N48" i="18"/>
  <c r="M48" i="18"/>
  <c r="L48" i="18"/>
  <c r="K48" i="18"/>
  <c r="J48" i="18"/>
  <c r="I48" i="18"/>
  <c r="H48" i="18"/>
  <c r="G48" i="18"/>
  <c r="F48" i="18"/>
  <c r="E48" i="18"/>
  <c r="D48" i="18"/>
  <c r="C48" i="18"/>
  <c r="AY47" i="18"/>
  <c r="AX47" i="18"/>
  <c r="AW47" i="18"/>
  <c r="AV47" i="18"/>
  <c r="AU47" i="18"/>
  <c r="AT47" i="18"/>
  <c r="AK47" i="18"/>
  <c r="AJ47" i="18"/>
  <c r="AI47" i="18"/>
  <c r="AH47" i="18"/>
  <c r="AG47" i="18"/>
  <c r="AF47" i="18"/>
  <c r="AE47" i="18"/>
  <c r="AD47" i="18"/>
  <c r="AC47" i="18"/>
  <c r="AB47" i="18"/>
  <c r="AA47" i="18"/>
  <c r="Z47" i="18"/>
  <c r="Y47" i="18"/>
  <c r="X47" i="18"/>
  <c r="W47" i="18"/>
  <c r="V47" i="18"/>
  <c r="U47" i="18"/>
  <c r="T47" i="18"/>
  <c r="S47" i="18"/>
  <c r="R47" i="18"/>
  <c r="Q47" i="18"/>
  <c r="P47" i="18"/>
  <c r="O47" i="18"/>
  <c r="N47" i="18"/>
  <c r="M47" i="18"/>
  <c r="L47" i="18"/>
  <c r="K47" i="18"/>
  <c r="J47" i="18"/>
  <c r="I47" i="18"/>
  <c r="H47" i="18"/>
  <c r="G47" i="18"/>
  <c r="F47" i="18"/>
  <c r="E47" i="18"/>
  <c r="D47" i="18"/>
  <c r="C47" i="18"/>
  <c r="AY46" i="18"/>
  <c r="AX46" i="18"/>
  <c r="AW46" i="18"/>
  <c r="AV46" i="18"/>
  <c r="AU46" i="18"/>
  <c r="AT46" i="18"/>
  <c r="AK46" i="18"/>
  <c r="AJ46" i="18"/>
  <c r="AI46" i="18"/>
  <c r="AH46" i="18"/>
  <c r="AG46" i="18"/>
  <c r="AF46" i="18"/>
  <c r="AE46" i="18"/>
  <c r="AD46" i="18"/>
  <c r="AC46" i="18"/>
  <c r="AB46" i="18"/>
  <c r="AA46" i="18"/>
  <c r="Z46" i="18"/>
  <c r="Y46" i="18"/>
  <c r="X46" i="18"/>
  <c r="W46" i="18"/>
  <c r="V46" i="18"/>
  <c r="U46" i="18"/>
  <c r="T46" i="18"/>
  <c r="S46" i="18"/>
  <c r="R46" i="18"/>
  <c r="Q46" i="18"/>
  <c r="P46" i="18"/>
  <c r="O46" i="18"/>
  <c r="N46" i="18"/>
  <c r="M46" i="18"/>
  <c r="L46" i="18"/>
  <c r="K46" i="18"/>
  <c r="J46" i="18"/>
  <c r="I46" i="18"/>
  <c r="H46" i="18"/>
  <c r="G46" i="18"/>
  <c r="F46" i="18"/>
  <c r="E46" i="18"/>
  <c r="D46" i="18"/>
  <c r="C46" i="18"/>
  <c r="AY45" i="18"/>
  <c r="AX45" i="18"/>
  <c r="AW45" i="18"/>
  <c r="AV45" i="18"/>
  <c r="AU45" i="18"/>
  <c r="AT45" i="18"/>
  <c r="AK45" i="18"/>
  <c r="AJ45" i="18"/>
  <c r="AI45" i="18"/>
  <c r="AH45" i="18"/>
  <c r="AG45" i="18"/>
  <c r="AF45" i="18"/>
  <c r="AE45" i="18"/>
  <c r="AD45" i="18"/>
  <c r="AC45" i="18"/>
  <c r="AB45" i="18"/>
  <c r="AA45" i="18"/>
  <c r="Z45" i="18"/>
  <c r="Y45" i="18"/>
  <c r="X45" i="18"/>
  <c r="W45" i="18"/>
  <c r="V45" i="18"/>
  <c r="U45" i="18"/>
  <c r="T45" i="18"/>
  <c r="S45" i="18"/>
  <c r="R45" i="18"/>
  <c r="Q45" i="18"/>
  <c r="P45" i="18"/>
  <c r="O45" i="18"/>
  <c r="N45" i="18"/>
  <c r="M45" i="18"/>
  <c r="L45" i="18"/>
  <c r="K45" i="18"/>
  <c r="J45" i="18"/>
  <c r="I45" i="18"/>
  <c r="H45" i="18"/>
  <c r="G45" i="18"/>
  <c r="F45" i="18"/>
  <c r="E45" i="18"/>
  <c r="D45" i="18"/>
  <c r="C45" i="18"/>
  <c r="AY44" i="18"/>
  <c r="AX44" i="18"/>
  <c r="AW44" i="18"/>
  <c r="AV44" i="18"/>
  <c r="AU44" i="18"/>
  <c r="AT44" i="18"/>
  <c r="AK44" i="18"/>
  <c r="AJ44" i="18"/>
  <c r="AI44" i="18"/>
  <c r="AH44" i="18"/>
  <c r="AG44" i="18"/>
  <c r="AF44" i="18"/>
  <c r="AE44" i="18"/>
  <c r="AD44" i="18"/>
  <c r="AC44" i="18"/>
  <c r="AB44" i="18"/>
  <c r="AA44" i="18"/>
  <c r="Z44" i="18"/>
  <c r="Y44" i="18"/>
  <c r="X44" i="18"/>
  <c r="W44" i="18"/>
  <c r="V44" i="18"/>
  <c r="U44" i="18"/>
  <c r="T44" i="18"/>
  <c r="S44" i="18"/>
  <c r="R44" i="18"/>
  <c r="Q44" i="18"/>
  <c r="P44" i="18"/>
  <c r="O44" i="18"/>
  <c r="N44" i="18"/>
  <c r="M44" i="18"/>
  <c r="L44" i="18"/>
  <c r="K44" i="18"/>
  <c r="J44" i="18"/>
  <c r="I44" i="18"/>
  <c r="H44" i="18"/>
  <c r="G44" i="18"/>
  <c r="F44" i="18"/>
  <c r="E44" i="18"/>
  <c r="D44" i="18"/>
  <c r="C44" i="18"/>
  <c r="AY43" i="18"/>
  <c r="AX43" i="18"/>
  <c r="AW43" i="18"/>
  <c r="AV43" i="18"/>
  <c r="AU43" i="18"/>
  <c r="AT43" i="18"/>
  <c r="AK43" i="18"/>
  <c r="AJ43" i="18"/>
  <c r="AI43" i="18"/>
  <c r="AH43" i="18"/>
  <c r="AG43" i="18"/>
  <c r="AF43" i="18"/>
  <c r="AE43" i="18"/>
  <c r="AD43" i="18"/>
  <c r="AC43" i="18"/>
  <c r="AB43" i="18"/>
  <c r="AA43" i="18"/>
  <c r="Z43" i="18"/>
  <c r="Y43" i="18"/>
  <c r="X43" i="18"/>
  <c r="W43" i="18"/>
  <c r="V43" i="18"/>
  <c r="U43" i="18"/>
  <c r="T43" i="18"/>
  <c r="S43" i="18"/>
  <c r="R43" i="18"/>
  <c r="Q43" i="18"/>
  <c r="P43" i="18"/>
  <c r="O43" i="18"/>
  <c r="N43" i="18"/>
  <c r="M43" i="18"/>
  <c r="L43" i="18"/>
  <c r="K43" i="18"/>
  <c r="J43" i="18"/>
  <c r="I43" i="18"/>
  <c r="H43" i="18"/>
  <c r="G43" i="18"/>
  <c r="F43" i="18"/>
  <c r="E43" i="18"/>
  <c r="D43" i="18"/>
  <c r="C43" i="18"/>
  <c r="AY42" i="18"/>
  <c r="AX42" i="18"/>
  <c r="AW42" i="18"/>
  <c r="AV42" i="18"/>
  <c r="AU42" i="18"/>
  <c r="AT42" i="18"/>
  <c r="AK42" i="18"/>
  <c r="AJ42" i="18"/>
  <c r="AI42" i="18"/>
  <c r="AH42" i="18"/>
  <c r="AG42" i="18"/>
  <c r="AF42" i="18"/>
  <c r="AE42" i="18"/>
  <c r="AD42" i="18"/>
  <c r="AC42" i="18"/>
  <c r="AB42" i="18"/>
  <c r="AA42" i="18"/>
  <c r="Z42" i="18"/>
  <c r="Y42" i="18"/>
  <c r="X42" i="18"/>
  <c r="W42" i="18"/>
  <c r="V42" i="18"/>
  <c r="U42" i="18"/>
  <c r="T42" i="18"/>
  <c r="S42" i="18"/>
  <c r="R42" i="18"/>
  <c r="Q42" i="18"/>
  <c r="P42" i="18"/>
  <c r="O42" i="18"/>
  <c r="N42" i="18"/>
  <c r="M42" i="18"/>
  <c r="L42" i="18"/>
  <c r="K42" i="18"/>
  <c r="J42" i="18"/>
  <c r="I42" i="18"/>
  <c r="H42" i="18"/>
  <c r="G42" i="18"/>
  <c r="F42" i="18"/>
  <c r="E42" i="18"/>
  <c r="D42" i="18"/>
  <c r="C42" i="18"/>
  <c r="AY41" i="18"/>
  <c r="AX41" i="18"/>
  <c r="AW41" i="18"/>
  <c r="AV41" i="18"/>
  <c r="AU41" i="18"/>
  <c r="AT41" i="18"/>
  <c r="AK41" i="18"/>
  <c r="AJ41" i="18"/>
  <c r="AI41" i="18"/>
  <c r="AH41" i="18"/>
  <c r="AG41" i="18"/>
  <c r="AF41" i="18"/>
  <c r="AE41" i="18"/>
  <c r="AD41" i="18"/>
  <c r="AC41" i="18"/>
  <c r="AB41" i="18"/>
  <c r="AA41" i="18"/>
  <c r="Z41" i="18"/>
  <c r="Y41" i="18"/>
  <c r="X41" i="18"/>
  <c r="W41" i="18"/>
  <c r="V41" i="18"/>
  <c r="U41" i="18"/>
  <c r="T41" i="18"/>
  <c r="S41" i="18"/>
  <c r="R41" i="18"/>
  <c r="Q41" i="18"/>
  <c r="P41" i="18"/>
  <c r="O41" i="18"/>
  <c r="N41" i="18"/>
  <c r="M41" i="18"/>
  <c r="L41" i="18"/>
  <c r="K41" i="18"/>
  <c r="J41" i="18"/>
  <c r="I41" i="18"/>
  <c r="H41" i="18"/>
  <c r="G41" i="18"/>
  <c r="F41" i="18"/>
  <c r="E41" i="18"/>
  <c r="D41" i="18"/>
  <c r="C41" i="18"/>
  <c r="AY40" i="18"/>
  <c r="AX40" i="18"/>
  <c r="AW40" i="18"/>
  <c r="AV40" i="18"/>
  <c r="AU40" i="18"/>
  <c r="AT40" i="18"/>
  <c r="AK40" i="18"/>
  <c r="AJ40" i="18"/>
  <c r="AI40" i="18"/>
  <c r="AH40" i="18"/>
  <c r="AG40" i="18"/>
  <c r="AF40" i="18"/>
  <c r="AE40" i="18"/>
  <c r="AD40" i="18"/>
  <c r="AC40" i="18"/>
  <c r="AB40" i="18"/>
  <c r="AA40" i="18"/>
  <c r="Z40" i="18"/>
  <c r="Y40" i="18"/>
  <c r="X40" i="18"/>
  <c r="W40" i="18"/>
  <c r="V40" i="18"/>
  <c r="U40" i="18"/>
  <c r="T40" i="18"/>
  <c r="S40" i="18"/>
  <c r="R40" i="18"/>
  <c r="Q40" i="18"/>
  <c r="P40" i="18"/>
  <c r="O40" i="18"/>
  <c r="N40" i="18"/>
  <c r="M40" i="18"/>
  <c r="L40" i="18"/>
  <c r="K40" i="18"/>
  <c r="J40" i="18"/>
  <c r="I40" i="18"/>
  <c r="H40" i="18"/>
  <c r="G40" i="18"/>
  <c r="F40" i="18"/>
  <c r="E40" i="18"/>
  <c r="D40" i="18"/>
  <c r="C40" i="18"/>
  <c r="AY37" i="18"/>
  <c r="AX37" i="18"/>
  <c r="AW37" i="18"/>
  <c r="AV37" i="18"/>
  <c r="AU37" i="18"/>
  <c r="AT37" i="18"/>
  <c r="AK37" i="18"/>
  <c r="AJ37" i="18"/>
  <c r="AI37" i="18"/>
  <c r="AH37" i="18"/>
  <c r="AG37" i="18"/>
  <c r="AF37" i="18"/>
  <c r="AE37" i="18"/>
  <c r="AD37" i="18"/>
  <c r="AC37" i="18"/>
  <c r="AB37" i="18"/>
  <c r="AA37" i="18"/>
  <c r="Z37" i="18"/>
  <c r="Y37" i="18"/>
  <c r="X37" i="18"/>
  <c r="W37" i="18"/>
  <c r="V37" i="18"/>
  <c r="U37" i="18"/>
  <c r="T37" i="18"/>
  <c r="S37" i="18"/>
  <c r="R37" i="18"/>
  <c r="Q37" i="18"/>
  <c r="P37" i="18"/>
  <c r="O37" i="18"/>
  <c r="N37" i="18"/>
  <c r="M37" i="18"/>
  <c r="L37" i="18"/>
  <c r="K37" i="18"/>
  <c r="J37" i="18"/>
  <c r="I37" i="18"/>
  <c r="H37" i="18"/>
  <c r="G37" i="18"/>
  <c r="F37" i="18"/>
  <c r="E37" i="18"/>
  <c r="D37" i="18"/>
  <c r="C37" i="18"/>
  <c r="AY36" i="18"/>
  <c r="AX36" i="18"/>
  <c r="AW36" i="18"/>
  <c r="AV36" i="18"/>
  <c r="AU36" i="18"/>
  <c r="AT36" i="18"/>
  <c r="AK36" i="18"/>
  <c r="AJ36" i="18"/>
  <c r="AI36" i="18"/>
  <c r="AH36" i="18"/>
  <c r="AG36" i="18"/>
  <c r="AF36" i="18"/>
  <c r="AE36" i="18"/>
  <c r="AD36" i="18"/>
  <c r="AC36" i="18"/>
  <c r="AB36" i="18"/>
  <c r="AA36" i="18"/>
  <c r="Z36" i="18"/>
  <c r="Y36" i="18"/>
  <c r="X36" i="18"/>
  <c r="W36" i="18"/>
  <c r="V36" i="18"/>
  <c r="U36" i="18"/>
  <c r="T36" i="18"/>
  <c r="S36" i="18"/>
  <c r="R36" i="18"/>
  <c r="Q36" i="18"/>
  <c r="P36" i="18"/>
  <c r="O36" i="18"/>
  <c r="N36" i="18"/>
  <c r="M36" i="18"/>
  <c r="L36" i="18"/>
  <c r="K36" i="18"/>
  <c r="J36" i="18"/>
  <c r="I36" i="18"/>
  <c r="H36" i="18"/>
  <c r="G36" i="18"/>
  <c r="F36" i="18"/>
  <c r="E36" i="18"/>
  <c r="D36" i="18"/>
  <c r="C36" i="18"/>
  <c r="AY35" i="18"/>
  <c r="AX35" i="18"/>
  <c r="AW35" i="18"/>
  <c r="AV35" i="18"/>
  <c r="AU35" i="18"/>
  <c r="AT35" i="18"/>
  <c r="AK35" i="18"/>
  <c r="AJ35" i="18"/>
  <c r="AI35" i="18"/>
  <c r="AH35" i="18"/>
  <c r="AG35" i="18"/>
  <c r="AF35" i="18"/>
  <c r="AE35" i="18"/>
  <c r="AD35" i="18"/>
  <c r="AC35" i="18"/>
  <c r="AB35" i="18"/>
  <c r="AA35" i="18"/>
  <c r="Z35" i="18"/>
  <c r="Y35" i="18"/>
  <c r="X35" i="18"/>
  <c r="W35" i="18"/>
  <c r="V35" i="18"/>
  <c r="U35" i="18"/>
  <c r="T35" i="18"/>
  <c r="S35" i="18"/>
  <c r="R35" i="18"/>
  <c r="Q35" i="18"/>
  <c r="P35" i="18"/>
  <c r="O35" i="18"/>
  <c r="N35" i="18"/>
  <c r="M35" i="18"/>
  <c r="L35" i="18"/>
  <c r="K35" i="18"/>
  <c r="J35" i="18"/>
  <c r="I35" i="18"/>
  <c r="H35" i="18"/>
  <c r="G35" i="18"/>
  <c r="F35" i="18"/>
  <c r="E35" i="18"/>
  <c r="D35" i="18"/>
  <c r="C35" i="18"/>
  <c r="AY34" i="18"/>
  <c r="AX34" i="18"/>
  <c r="AW34" i="18"/>
  <c r="AV34" i="18"/>
  <c r="AU34" i="18"/>
  <c r="AT34" i="18"/>
  <c r="AK34" i="18"/>
  <c r="AJ34" i="18"/>
  <c r="AI34" i="18"/>
  <c r="AH34" i="18"/>
  <c r="AG34" i="18"/>
  <c r="AF34" i="18"/>
  <c r="AE34" i="18"/>
  <c r="AD34" i="18"/>
  <c r="AC34" i="18"/>
  <c r="AB34" i="18"/>
  <c r="AA34" i="18"/>
  <c r="Z34" i="18"/>
  <c r="Y34" i="18"/>
  <c r="X34" i="18"/>
  <c r="W34" i="18"/>
  <c r="V34" i="18"/>
  <c r="U34" i="18"/>
  <c r="T34" i="18"/>
  <c r="S34" i="18"/>
  <c r="R34" i="18"/>
  <c r="Q34" i="18"/>
  <c r="P34" i="18"/>
  <c r="O34" i="18"/>
  <c r="N34" i="18"/>
  <c r="M34" i="18"/>
  <c r="L34" i="18"/>
  <c r="K34" i="18"/>
  <c r="J34" i="18"/>
  <c r="I34" i="18"/>
  <c r="H34" i="18"/>
  <c r="G34" i="18"/>
  <c r="F34" i="18"/>
  <c r="E34" i="18"/>
  <c r="D34" i="18"/>
  <c r="C34" i="18"/>
  <c r="AY33" i="18"/>
  <c r="AX33" i="18"/>
  <c r="AW33" i="18"/>
  <c r="AV33" i="18"/>
  <c r="AU33" i="18"/>
  <c r="AT33" i="18"/>
  <c r="AK33" i="18"/>
  <c r="AJ33" i="18"/>
  <c r="AI33" i="18"/>
  <c r="AH33" i="18"/>
  <c r="AG33" i="18"/>
  <c r="AF33" i="18"/>
  <c r="AE33" i="18"/>
  <c r="AD33" i="18"/>
  <c r="AC33" i="18"/>
  <c r="AB33" i="18"/>
  <c r="AA33" i="18"/>
  <c r="Z33" i="18"/>
  <c r="Y33" i="18"/>
  <c r="X33" i="18"/>
  <c r="W33" i="18"/>
  <c r="V33" i="18"/>
  <c r="U33" i="18"/>
  <c r="T33" i="18"/>
  <c r="S33" i="18"/>
  <c r="R33" i="18"/>
  <c r="Q33" i="18"/>
  <c r="P33" i="18"/>
  <c r="O33" i="18"/>
  <c r="N33" i="18"/>
  <c r="M33" i="18"/>
  <c r="L33" i="18"/>
  <c r="K33" i="18"/>
  <c r="J33" i="18"/>
  <c r="I33" i="18"/>
  <c r="H33" i="18"/>
  <c r="G33" i="18"/>
  <c r="F33" i="18"/>
  <c r="E33" i="18"/>
  <c r="D33" i="18"/>
  <c r="C33" i="18"/>
  <c r="AY32" i="18"/>
  <c r="AX32" i="18"/>
  <c r="AW32" i="18"/>
  <c r="AV32" i="18"/>
  <c r="AU32" i="18"/>
  <c r="AT32" i="18"/>
  <c r="AK32" i="18"/>
  <c r="AJ32" i="18"/>
  <c r="AI32" i="18"/>
  <c r="AH32" i="18"/>
  <c r="AG32" i="18"/>
  <c r="AF32" i="18"/>
  <c r="AE32" i="18"/>
  <c r="AD32" i="18"/>
  <c r="AC32" i="18"/>
  <c r="AB32" i="18"/>
  <c r="AA32" i="18"/>
  <c r="Z32" i="18"/>
  <c r="Y32" i="18"/>
  <c r="X32" i="18"/>
  <c r="W32" i="18"/>
  <c r="V32" i="18"/>
  <c r="U32" i="18"/>
  <c r="T32" i="18"/>
  <c r="S32" i="18"/>
  <c r="R32" i="18"/>
  <c r="Q32" i="18"/>
  <c r="P32" i="18"/>
  <c r="O32" i="18"/>
  <c r="N32" i="18"/>
  <c r="M32" i="18"/>
  <c r="L32" i="18"/>
  <c r="K32" i="18"/>
  <c r="J32" i="18"/>
  <c r="I32" i="18"/>
  <c r="H32" i="18"/>
  <c r="G32" i="18"/>
  <c r="F32" i="18"/>
  <c r="E32" i="18"/>
  <c r="D32" i="18"/>
  <c r="C32" i="18"/>
  <c r="AY31" i="18"/>
  <c r="AX31" i="18"/>
  <c r="AW31" i="18"/>
  <c r="AV31" i="18"/>
  <c r="AU31" i="18"/>
  <c r="AT31" i="18"/>
  <c r="AK31" i="18"/>
  <c r="AJ31" i="18"/>
  <c r="AI31" i="18"/>
  <c r="AH31" i="18"/>
  <c r="AG31" i="18"/>
  <c r="AF31" i="18"/>
  <c r="AE31" i="18"/>
  <c r="AD31" i="18"/>
  <c r="AC31" i="18"/>
  <c r="AB31" i="18"/>
  <c r="AA31" i="18"/>
  <c r="Z31" i="18"/>
  <c r="Y31" i="18"/>
  <c r="X31" i="18"/>
  <c r="W31" i="18"/>
  <c r="V31" i="18"/>
  <c r="U31" i="18"/>
  <c r="T31" i="18"/>
  <c r="S31" i="18"/>
  <c r="R31" i="18"/>
  <c r="Q31" i="18"/>
  <c r="P31" i="18"/>
  <c r="O31" i="18"/>
  <c r="N31" i="18"/>
  <c r="M31" i="18"/>
  <c r="L31" i="18"/>
  <c r="K31" i="18"/>
  <c r="J31" i="18"/>
  <c r="I31" i="18"/>
  <c r="H31" i="18"/>
  <c r="G31" i="18"/>
  <c r="F31" i="18"/>
  <c r="E31" i="18"/>
  <c r="D31" i="18"/>
  <c r="C31" i="18"/>
  <c r="AY30" i="18"/>
  <c r="AX30" i="18"/>
  <c r="AW30" i="18"/>
  <c r="AV30" i="18"/>
  <c r="AU30" i="18"/>
  <c r="AT30" i="18"/>
  <c r="AK30" i="18"/>
  <c r="AJ30" i="18"/>
  <c r="AI30" i="18"/>
  <c r="AH30" i="18"/>
  <c r="AG30" i="18"/>
  <c r="AF30" i="18"/>
  <c r="AE30" i="18"/>
  <c r="AD30" i="18"/>
  <c r="AC30" i="18"/>
  <c r="AB30" i="18"/>
  <c r="AA30" i="18"/>
  <c r="Z30" i="18"/>
  <c r="Y30" i="18"/>
  <c r="X30" i="18"/>
  <c r="W30" i="18"/>
  <c r="V30" i="18"/>
  <c r="U30" i="18"/>
  <c r="T30" i="18"/>
  <c r="S30" i="18"/>
  <c r="R30" i="18"/>
  <c r="Q30" i="18"/>
  <c r="P30" i="18"/>
  <c r="O30" i="18"/>
  <c r="N30" i="18"/>
  <c r="M30" i="18"/>
  <c r="L30" i="18"/>
  <c r="K30" i="18"/>
  <c r="J30" i="18"/>
  <c r="I30" i="18"/>
  <c r="H30" i="18"/>
  <c r="G30" i="18"/>
  <c r="F30" i="18"/>
  <c r="E30" i="18"/>
  <c r="D30" i="18"/>
  <c r="C30" i="18"/>
  <c r="AY29" i="18"/>
  <c r="AX29" i="18"/>
  <c r="AW29" i="18"/>
  <c r="AV29" i="18"/>
  <c r="AU29" i="18"/>
  <c r="AT29" i="18"/>
  <c r="AK29" i="18"/>
  <c r="AJ29" i="18"/>
  <c r="AI29" i="18"/>
  <c r="AH29" i="18"/>
  <c r="AG29" i="18"/>
  <c r="AF29" i="18"/>
  <c r="AE29" i="18"/>
  <c r="AD29" i="18"/>
  <c r="AC29" i="18"/>
  <c r="AB29" i="18"/>
  <c r="AA29" i="18"/>
  <c r="Z29" i="18"/>
  <c r="Y29" i="18"/>
  <c r="X29" i="18"/>
  <c r="W29" i="18"/>
  <c r="V29" i="18"/>
  <c r="U29" i="18"/>
  <c r="T29" i="18"/>
  <c r="S29" i="18"/>
  <c r="R29" i="18"/>
  <c r="Q29" i="18"/>
  <c r="P29" i="18"/>
  <c r="O29" i="18"/>
  <c r="N29" i="18"/>
  <c r="M29" i="18"/>
  <c r="L29" i="18"/>
  <c r="K29" i="18"/>
  <c r="J29" i="18"/>
  <c r="I29" i="18"/>
  <c r="H29" i="18"/>
  <c r="G29" i="18"/>
  <c r="F29" i="18"/>
  <c r="E29" i="18"/>
  <c r="D29" i="18"/>
  <c r="C29" i="18"/>
  <c r="AY28" i="18"/>
  <c r="AX28" i="18"/>
  <c r="AW28" i="18"/>
  <c r="AV28" i="18"/>
  <c r="AU28" i="18"/>
  <c r="AT28" i="18"/>
  <c r="AK28" i="18"/>
  <c r="AJ28" i="18"/>
  <c r="AI28" i="18"/>
  <c r="AH28" i="18"/>
  <c r="AG28" i="18"/>
  <c r="AF28" i="18"/>
  <c r="AE28" i="18"/>
  <c r="AD28" i="18"/>
  <c r="AC28" i="18"/>
  <c r="AB28" i="18"/>
  <c r="AA28" i="18"/>
  <c r="Z28" i="18"/>
  <c r="Y28" i="18"/>
  <c r="X28" i="18"/>
  <c r="W28" i="18"/>
  <c r="V28" i="18"/>
  <c r="U28" i="18"/>
  <c r="T28" i="18"/>
  <c r="S28" i="18"/>
  <c r="R28" i="18"/>
  <c r="Q28" i="18"/>
  <c r="P28" i="18"/>
  <c r="O28" i="18"/>
  <c r="N28" i="18"/>
  <c r="M28" i="18"/>
  <c r="L28" i="18"/>
  <c r="K28" i="18"/>
  <c r="J28" i="18"/>
  <c r="I28" i="18"/>
  <c r="H28" i="18"/>
  <c r="G28" i="18"/>
  <c r="F28" i="18"/>
  <c r="E28" i="18"/>
  <c r="D28" i="18"/>
  <c r="C28" i="18"/>
  <c r="AY27" i="18"/>
  <c r="AX27" i="18"/>
  <c r="AW27" i="18"/>
  <c r="AV27" i="18"/>
  <c r="AU27" i="18"/>
  <c r="AT27" i="18"/>
  <c r="AK27" i="18"/>
  <c r="AJ27" i="18"/>
  <c r="AI27" i="18"/>
  <c r="AH27" i="18"/>
  <c r="AG27" i="18"/>
  <c r="AF27" i="18"/>
  <c r="AE27" i="18"/>
  <c r="AD27" i="18"/>
  <c r="AC27" i="18"/>
  <c r="AB27" i="18"/>
  <c r="AA27" i="18"/>
  <c r="Z27" i="18"/>
  <c r="Y27" i="18"/>
  <c r="X27" i="18"/>
  <c r="W27" i="18"/>
  <c r="V27" i="18"/>
  <c r="U27" i="18"/>
  <c r="T27" i="18"/>
  <c r="S27" i="18"/>
  <c r="R27" i="18"/>
  <c r="Q27" i="18"/>
  <c r="P27" i="18"/>
  <c r="O27" i="18"/>
  <c r="N27" i="18"/>
  <c r="M27" i="18"/>
  <c r="L27" i="18"/>
  <c r="K27" i="18"/>
  <c r="J27" i="18"/>
  <c r="I27" i="18"/>
  <c r="H27" i="18"/>
  <c r="G27" i="18"/>
  <c r="F27" i="18"/>
  <c r="E27" i="18"/>
  <c r="D27" i="18"/>
  <c r="C27" i="18"/>
  <c r="AY26" i="18"/>
  <c r="AX26" i="18"/>
  <c r="AW26" i="18"/>
  <c r="AV26" i="18"/>
  <c r="AU26" i="18"/>
  <c r="AT26" i="18"/>
  <c r="AK26" i="18"/>
  <c r="AJ26" i="18"/>
  <c r="AI26" i="18"/>
  <c r="AH26" i="18"/>
  <c r="AG26" i="18"/>
  <c r="AF26" i="18"/>
  <c r="AE26" i="18"/>
  <c r="AD26" i="18"/>
  <c r="AC26" i="18"/>
  <c r="AB26" i="18"/>
  <c r="AA26" i="18"/>
  <c r="Z26" i="18"/>
  <c r="Y26" i="18"/>
  <c r="X26" i="18"/>
  <c r="W26" i="18"/>
  <c r="V26" i="18"/>
  <c r="U26" i="18"/>
  <c r="T26" i="18"/>
  <c r="S26" i="18"/>
  <c r="R26" i="18"/>
  <c r="Q26" i="18"/>
  <c r="P26" i="18"/>
  <c r="O26" i="18"/>
  <c r="N26" i="18"/>
  <c r="M26" i="18"/>
  <c r="L26" i="18"/>
  <c r="K26" i="18"/>
  <c r="J26" i="18"/>
  <c r="I26" i="18"/>
  <c r="H26" i="18"/>
  <c r="G26" i="18"/>
  <c r="F26" i="18"/>
  <c r="E26" i="18"/>
  <c r="D26" i="18"/>
  <c r="C26" i="18"/>
  <c r="AY25" i="18"/>
  <c r="AX25" i="18"/>
  <c r="AW25" i="18"/>
  <c r="AV25" i="18"/>
  <c r="AU25" i="18"/>
  <c r="AT25" i="18"/>
  <c r="AK25" i="18"/>
  <c r="AJ25" i="18"/>
  <c r="AI25" i="18"/>
  <c r="AH25" i="18"/>
  <c r="AG25" i="18"/>
  <c r="AF25" i="18"/>
  <c r="AE25" i="18"/>
  <c r="AD25" i="18"/>
  <c r="AC25" i="18"/>
  <c r="AB25" i="18"/>
  <c r="AA25" i="18"/>
  <c r="Z25" i="18"/>
  <c r="Y25" i="18"/>
  <c r="X25" i="18"/>
  <c r="W25" i="18"/>
  <c r="V25" i="18"/>
  <c r="U25" i="18"/>
  <c r="T25" i="18"/>
  <c r="S25" i="18"/>
  <c r="R25" i="18"/>
  <c r="Q25" i="18"/>
  <c r="P25" i="18"/>
  <c r="O25" i="18"/>
  <c r="N25" i="18"/>
  <c r="M25" i="18"/>
  <c r="L25" i="18"/>
  <c r="K25" i="18"/>
  <c r="J25" i="18"/>
  <c r="I25" i="18"/>
  <c r="H25" i="18"/>
  <c r="G25" i="18"/>
  <c r="F25" i="18"/>
  <c r="E25" i="18"/>
  <c r="D25" i="18"/>
  <c r="C25" i="18"/>
  <c r="AY22" i="18"/>
  <c r="AX22" i="18"/>
  <c r="AW22" i="18"/>
  <c r="AV22" i="18"/>
  <c r="AU22" i="18"/>
  <c r="AT22" i="18"/>
  <c r="AK22" i="18"/>
  <c r="AJ22" i="18"/>
  <c r="AI22" i="18"/>
  <c r="AH22" i="18"/>
  <c r="AG22" i="18"/>
  <c r="AF22" i="18"/>
  <c r="AE22" i="18"/>
  <c r="AD22" i="18"/>
  <c r="AC22" i="18"/>
  <c r="AB22" i="18"/>
  <c r="AA22" i="18"/>
  <c r="Z22" i="18"/>
  <c r="Y22" i="18"/>
  <c r="X22" i="18"/>
  <c r="W22" i="18"/>
  <c r="V22" i="18"/>
  <c r="U22" i="18"/>
  <c r="T22" i="18"/>
  <c r="S22" i="18"/>
  <c r="R22" i="18"/>
  <c r="Q22" i="18"/>
  <c r="P22" i="18"/>
  <c r="O22" i="18"/>
  <c r="N22" i="18"/>
  <c r="M22" i="18"/>
  <c r="L22" i="18"/>
  <c r="K22" i="18"/>
  <c r="J22" i="18"/>
  <c r="I22" i="18"/>
  <c r="H22" i="18"/>
  <c r="G22" i="18"/>
  <c r="F22" i="18"/>
  <c r="E22" i="18"/>
  <c r="D22" i="18"/>
  <c r="C22" i="18"/>
  <c r="AY21" i="18"/>
  <c r="AX21" i="18"/>
  <c r="AW21" i="18"/>
  <c r="AV21" i="18"/>
  <c r="AU21" i="18"/>
  <c r="AT21" i="18"/>
  <c r="AK21" i="18"/>
  <c r="AJ21" i="18"/>
  <c r="AI21" i="18"/>
  <c r="AH21" i="18"/>
  <c r="AG21" i="18"/>
  <c r="AF21" i="18"/>
  <c r="AE21" i="18"/>
  <c r="AD21" i="18"/>
  <c r="AC21" i="18"/>
  <c r="AB21" i="18"/>
  <c r="AA21" i="18"/>
  <c r="Z21" i="18"/>
  <c r="Y21" i="18"/>
  <c r="X21" i="18"/>
  <c r="W21" i="18"/>
  <c r="V21" i="18"/>
  <c r="U21" i="18"/>
  <c r="T21" i="18"/>
  <c r="S21" i="18"/>
  <c r="R21" i="18"/>
  <c r="Q21" i="18"/>
  <c r="P21" i="18"/>
  <c r="O21" i="18"/>
  <c r="N21" i="18"/>
  <c r="M21" i="18"/>
  <c r="L21" i="18"/>
  <c r="K21" i="18"/>
  <c r="J21" i="18"/>
  <c r="I21" i="18"/>
  <c r="H21" i="18"/>
  <c r="G21" i="18"/>
  <c r="F21" i="18"/>
  <c r="E21" i="18"/>
  <c r="D21" i="18"/>
  <c r="C21" i="18"/>
  <c r="AY20" i="18"/>
  <c r="AX20" i="18"/>
  <c r="AW20" i="18"/>
  <c r="AV20" i="18"/>
  <c r="AU20" i="18"/>
  <c r="AT20" i="18"/>
  <c r="AK20" i="18"/>
  <c r="AJ20" i="18"/>
  <c r="AI20" i="18"/>
  <c r="AH20" i="18"/>
  <c r="AG20" i="18"/>
  <c r="AF20" i="18"/>
  <c r="AE20" i="18"/>
  <c r="AD20" i="18"/>
  <c r="AC20" i="18"/>
  <c r="AB20" i="18"/>
  <c r="AA20" i="18"/>
  <c r="Z20" i="18"/>
  <c r="Y20" i="18"/>
  <c r="X20" i="18"/>
  <c r="W20" i="18"/>
  <c r="V20" i="18"/>
  <c r="U20" i="18"/>
  <c r="T20" i="18"/>
  <c r="S20" i="18"/>
  <c r="R20" i="18"/>
  <c r="Q20" i="18"/>
  <c r="P20" i="18"/>
  <c r="O20" i="18"/>
  <c r="N20" i="18"/>
  <c r="M20" i="18"/>
  <c r="L20" i="18"/>
  <c r="K20" i="18"/>
  <c r="J20" i="18"/>
  <c r="I20" i="18"/>
  <c r="H20" i="18"/>
  <c r="G20" i="18"/>
  <c r="F20" i="18"/>
  <c r="E20" i="18"/>
  <c r="D20" i="18"/>
  <c r="C20" i="18"/>
  <c r="AY19" i="18"/>
  <c r="AX19" i="18"/>
  <c r="AW19" i="18"/>
  <c r="AV19" i="18"/>
  <c r="AU19" i="18"/>
  <c r="AT19" i="18"/>
  <c r="AK19" i="18"/>
  <c r="AJ19" i="18"/>
  <c r="AI19" i="18"/>
  <c r="AH19" i="18"/>
  <c r="AG19" i="18"/>
  <c r="AF19" i="18"/>
  <c r="AE19" i="18"/>
  <c r="AD19" i="18"/>
  <c r="AC19" i="18"/>
  <c r="AB19" i="18"/>
  <c r="AA19" i="18"/>
  <c r="Z19" i="18"/>
  <c r="Y19" i="18"/>
  <c r="X19" i="18"/>
  <c r="W19" i="18"/>
  <c r="V19" i="18"/>
  <c r="U19" i="18"/>
  <c r="T19" i="18"/>
  <c r="S19" i="18"/>
  <c r="R19" i="18"/>
  <c r="Q19" i="18"/>
  <c r="P19" i="18"/>
  <c r="O19" i="18"/>
  <c r="N19" i="18"/>
  <c r="M19" i="18"/>
  <c r="L19" i="18"/>
  <c r="K19" i="18"/>
  <c r="J19" i="18"/>
  <c r="I19" i="18"/>
  <c r="H19" i="18"/>
  <c r="G19" i="18"/>
  <c r="F19" i="18"/>
  <c r="E19" i="18"/>
  <c r="D19" i="18"/>
  <c r="C19" i="18"/>
  <c r="AY18" i="18"/>
  <c r="AX18" i="18"/>
  <c r="AW18" i="18"/>
  <c r="AV18" i="18"/>
  <c r="AU18" i="18"/>
  <c r="AT18" i="18"/>
  <c r="AK18" i="18"/>
  <c r="AJ18" i="18"/>
  <c r="AI18" i="18"/>
  <c r="AH18" i="18"/>
  <c r="AG18" i="18"/>
  <c r="AF18" i="18"/>
  <c r="AE18" i="18"/>
  <c r="AD18" i="18"/>
  <c r="AC18" i="18"/>
  <c r="AB18" i="18"/>
  <c r="AA18" i="18"/>
  <c r="Z18" i="18"/>
  <c r="Y18" i="18"/>
  <c r="X18" i="18"/>
  <c r="W18" i="18"/>
  <c r="V18" i="18"/>
  <c r="U18" i="18"/>
  <c r="T18" i="18"/>
  <c r="S18" i="18"/>
  <c r="R18" i="18"/>
  <c r="Q18" i="18"/>
  <c r="P18" i="18"/>
  <c r="O18" i="18"/>
  <c r="N18" i="18"/>
  <c r="M18" i="18"/>
  <c r="L18" i="18"/>
  <c r="K18" i="18"/>
  <c r="J18" i="18"/>
  <c r="I18" i="18"/>
  <c r="H18" i="18"/>
  <c r="G18" i="18"/>
  <c r="F18" i="18"/>
  <c r="E18" i="18"/>
  <c r="D18" i="18"/>
  <c r="C18" i="18"/>
  <c r="AY17" i="18"/>
  <c r="AX17" i="18"/>
  <c r="AW17" i="18"/>
  <c r="AV17" i="18"/>
  <c r="AU17" i="18"/>
  <c r="AT17" i="18"/>
  <c r="AK17" i="18"/>
  <c r="AJ17" i="18"/>
  <c r="AI17" i="18"/>
  <c r="AH17" i="18"/>
  <c r="AG17" i="18"/>
  <c r="AF17" i="18"/>
  <c r="AE17" i="18"/>
  <c r="AD17" i="18"/>
  <c r="AC17" i="18"/>
  <c r="AB17" i="18"/>
  <c r="AA17" i="18"/>
  <c r="Z17" i="18"/>
  <c r="Y17" i="18"/>
  <c r="X17" i="18"/>
  <c r="W17" i="18"/>
  <c r="V17" i="18"/>
  <c r="U17" i="18"/>
  <c r="T17" i="18"/>
  <c r="S17" i="18"/>
  <c r="R17" i="18"/>
  <c r="Q17" i="18"/>
  <c r="P17" i="18"/>
  <c r="O17" i="18"/>
  <c r="N17" i="18"/>
  <c r="M17" i="18"/>
  <c r="L17" i="18"/>
  <c r="K17" i="18"/>
  <c r="J17" i="18"/>
  <c r="I17" i="18"/>
  <c r="H17" i="18"/>
  <c r="G17" i="18"/>
  <c r="F17" i="18"/>
  <c r="E17" i="18"/>
  <c r="D17" i="18"/>
  <c r="C17" i="18"/>
  <c r="AY16" i="18"/>
  <c r="AX16" i="18"/>
  <c r="AW16" i="18"/>
  <c r="AV16" i="18"/>
  <c r="AU16" i="18"/>
  <c r="AT16" i="18"/>
  <c r="AK16" i="18"/>
  <c r="AJ16" i="18"/>
  <c r="AI16" i="18"/>
  <c r="AH16" i="18"/>
  <c r="AG16" i="18"/>
  <c r="AF16" i="18"/>
  <c r="AE16" i="18"/>
  <c r="AD16" i="18"/>
  <c r="AC16" i="18"/>
  <c r="AB16" i="18"/>
  <c r="AA16" i="18"/>
  <c r="Z16" i="18"/>
  <c r="Y16" i="18"/>
  <c r="X16" i="18"/>
  <c r="W16" i="18"/>
  <c r="V16" i="18"/>
  <c r="U16" i="18"/>
  <c r="T16" i="18"/>
  <c r="S16" i="18"/>
  <c r="R16" i="18"/>
  <c r="Q16" i="18"/>
  <c r="P16" i="18"/>
  <c r="O16" i="18"/>
  <c r="N16" i="18"/>
  <c r="M16" i="18"/>
  <c r="L16" i="18"/>
  <c r="K16" i="18"/>
  <c r="J16" i="18"/>
  <c r="I16" i="18"/>
  <c r="H16" i="18"/>
  <c r="G16" i="18"/>
  <c r="F16" i="18"/>
  <c r="E16" i="18"/>
  <c r="D16" i="18"/>
  <c r="C16" i="18"/>
  <c r="AY15" i="18"/>
  <c r="AX15" i="18"/>
  <c r="AW15" i="18"/>
  <c r="AV15" i="18"/>
  <c r="AU15" i="18"/>
  <c r="AT15" i="18"/>
  <c r="AK15" i="18"/>
  <c r="AJ15" i="18"/>
  <c r="AI15" i="18"/>
  <c r="AH15" i="18"/>
  <c r="AG15" i="18"/>
  <c r="AF15" i="18"/>
  <c r="AE15" i="18"/>
  <c r="AD15" i="18"/>
  <c r="AC15" i="18"/>
  <c r="AB15" i="18"/>
  <c r="AA15" i="18"/>
  <c r="Z15" i="18"/>
  <c r="Y15" i="18"/>
  <c r="X15" i="18"/>
  <c r="W15" i="18"/>
  <c r="V15" i="18"/>
  <c r="U15" i="18"/>
  <c r="T15" i="18"/>
  <c r="S15" i="18"/>
  <c r="R15" i="18"/>
  <c r="Q15" i="18"/>
  <c r="P15" i="18"/>
  <c r="O15" i="18"/>
  <c r="N15" i="18"/>
  <c r="M15" i="18"/>
  <c r="L15" i="18"/>
  <c r="K15" i="18"/>
  <c r="J15" i="18"/>
  <c r="I15" i="18"/>
  <c r="H15" i="18"/>
  <c r="G15" i="18"/>
  <c r="F15" i="18"/>
  <c r="E15" i="18"/>
  <c r="D15" i="18"/>
  <c r="C15" i="18"/>
  <c r="AY14" i="18"/>
  <c r="AX14" i="18"/>
  <c r="AW14" i="18"/>
  <c r="AV14" i="18"/>
  <c r="AU14" i="18"/>
  <c r="AT14" i="18"/>
  <c r="AK14" i="18"/>
  <c r="AJ14" i="18"/>
  <c r="AI14" i="18"/>
  <c r="AH14" i="18"/>
  <c r="AG14" i="18"/>
  <c r="AF14" i="18"/>
  <c r="AE14" i="18"/>
  <c r="AD14" i="18"/>
  <c r="AC14" i="18"/>
  <c r="AB14" i="18"/>
  <c r="AA14" i="18"/>
  <c r="Z14" i="18"/>
  <c r="Y14" i="18"/>
  <c r="X14" i="18"/>
  <c r="W14" i="18"/>
  <c r="V14" i="18"/>
  <c r="U14" i="18"/>
  <c r="T14" i="18"/>
  <c r="S14" i="18"/>
  <c r="R14" i="18"/>
  <c r="Q14" i="18"/>
  <c r="P14" i="18"/>
  <c r="O14" i="18"/>
  <c r="N14" i="18"/>
  <c r="M14" i="18"/>
  <c r="L14" i="18"/>
  <c r="K14" i="18"/>
  <c r="J14" i="18"/>
  <c r="I14" i="18"/>
  <c r="H14" i="18"/>
  <c r="G14" i="18"/>
  <c r="F14" i="18"/>
  <c r="E14" i="18"/>
  <c r="D14" i="18"/>
  <c r="C14" i="18"/>
  <c r="AY13" i="18"/>
  <c r="AX13" i="18"/>
  <c r="AW13" i="18"/>
  <c r="AV13" i="18"/>
  <c r="AU13" i="18"/>
  <c r="AT13" i="18"/>
  <c r="AK13" i="18"/>
  <c r="AJ13" i="18"/>
  <c r="AI13" i="18"/>
  <c r="AH13" i="18"/>
  <c r="AG13" i="18"/>
  <c r="AF13" i="18"/>
  <c r="AE13" i="18"/>
  <c r="AD13" i="18"/>
  <c r="AC13" i="18"/>
  <c r="AB13" i="18"/>
  <c r="AA13" i="18"/>
  <c r="Z13" i="18"/>
  <c r="Y13" i="18"/>
  <c r="X13" i="18"/>
  <c r="W13" i="18"/>
  <c r="V13" i="18"/>
  <c r="U13" i="18"/>
  <c r="T13" i="18"/>
  <c r="S13" i="18"/>
  <c r="R13" i="18"/>
  <c r="Q13" i="18"/>
  <c r="P13" i="18"/>
  <c r="O13" i="18"/>
  <c r="N13" i="18"/>
  <c r="M13" i="18"/>
  <c r="L13" i="18"/>
  <c r="K13" i="18"/>
  <c r="J13" i="18"/>
  <c r="I13" i="18"/>
  <c r="H13" i="18"/>
  <c r="G13" i="18"/>
  <c r="F13" i="18"/>
  <c r="E13" i="18"/>
  <c r="D13" i="18"/>
  <c r="C13" i="18"/>
  <c r="AY12" i="18"/>
  <c r="AX12" i="18"/>
  <c r="AW12" i="18"/>
  <c r="AV12" i="18"/>
  <c r="AU12" i="18"/>
  <c r="AT12" i="18"/>
  <c r="AK12" i="18"/>
  <c r="AJ12" i="18"/>
  <c r="AI12" i="18"/>
  <c r="AH12" i="18"/>
  <c r="AG12" i="18"/>
  <c r="AF12" i="18"/>
  <c r="AE12" i="18"/>
  <c r="AD12" i="18"/>
  <c r="AC12" i="18"/>
  <c r="AB12" i="18"/>
  <c r="AA12" i="18"/>
  <c r="Z12" i="18"/>
  <c r="Y12" i="18"/>
  <c r="X12" i="18"/>
  <c r="W12" i="18"/>
  <c r="V12" i="18"/>
  <c r="U12" i="18"/>
  <c r="T12" i="18"/>
  <c r="S12" i="18"/>
  <c r="R12" i="18"/>
  <c r="Q12" i="18"/>
  <c r="P12" i="18"/>
  <c r="O12" i="18"/>
  <c r="N12" i="18"/>
  <c r="M12" i="18"/>
  <c r="L12" i="18"/>
  <c r="K12" i="18"/>
  <c r="J12" i="18"/>
  <c r="I12" i="18"/>
  <c r="H12" i="18"/>
  <c r="G12" i="18"/>
  <c r="F12" i="18"/>
  <c r="E12" i="18"/>
  <c r="D12" i="18"/>
  <c r="C12" i="18"/>
  <c r="AY11" i="18"/>
  <c r="AX11" i="18"/>
  <c r="AW11" i="18"/>
  <c r="AV11" i="18"/>
  <c r="AU11" i="18"/>
  <c r="AT11" i="18"/>
  <c r="AK11" i="18"/>
  <c r="AJ11" i="18"/>
  <c r="AI11" i="18"/>
  <c r="AH11" i="18"/>
  <c r="AG11" i="18"/>
  <c r="AF11" i="18"/>
  <c r="AE11" i="18"/>
  <c r="AD11" i="18"/>
  <c r="AC11" i="18"/>
  <c r="AB11" i="18"/>
  <c r="AA11" i="18"/>
  <c r="Z11" i="18"/>
  <c r="Y11" i="18"/>
  <c r="X11" i="18"/>
  <c r="W11" i="18"/>
  <c r="V11" i="18"/>
  <c r="U11" i="18"/>
  <c r="T11" i="18"/>
  <c r="S11" i="18"/>
  <c r="R11" i="18"/>
  <c r="Q11" i="18"/>
  <c r="P11" i="18"/>
  <c r="O11" i="18"/>
  <c r="N11" i="18"/>
  <c r="M11" i="18"/>
  <c r="L11" i="18"/>
  <c r="K11" i="18"/>
  <c r="J11" i="18"/>
  <c r="I11" i="18"/>
  <c r="H11" i="18"/>
  <c r="G11" i="18"/>
  <c r="F11" i="18"/>
  <c r="E11" i="18"/>
  <c r="D11" i="18"/>
  <c r="C11" i="18"/>
  <c r="AY10" i="18"/>
  <c r="AX10" i="18"/>
  <c r="AW10" i="18"/>
  <c r="AV10" i="18"/>
  <c r="AU10" i="18"/>
  <c r="AT10" i="18"/>
  <c r="AK10" i="18"/>
  <c r="AJ10" i="18"/>
  <c r="AI10" i="18"/>
  <c r="AH10" i="18"/>
  <c r="AG10" i="18"/>
  <c r="AF10" i="18"/>
  <c r="AE10" i="18"/>
  <c r="AD10" i="18"/>
  <c r="AC10" i="18"/>
  <c r="AB10" i="18"/>
  <c r="AA10" i="18"/>
  <c r="Z10" i="18"/>
  <c r="Y10" i="18"/>
  <c r="X10" i="18"/>
  <c r="W10" i="18"/>
  <c r="V10" i="18"/>
  <c r="U10" i="18"/>
  <c r="T10" i="18"/>
  <c r="S10" i="18"/>
  <c r="R10" i="18"/>
  <c r="Q10" i="18"/>
  <c r="P10" i="18"/>
  <c r="O10" i="18"/>
  <c r="N10" i="18"/>
  <c r="M10" i="18"/>
  <c r="L10" i="18"/>
  <c r="K10" i="18"/>
  <c r="J10" i="18"/>
  <c r="I10" i="18"/>
  <c r="H10" i="18"/>
  <c r="G10" i="18"/>
  <c r="F10" i="18"/>
  <c r="E10" i="18"/>
  <c r="D10" i="18"/>
  <c r="C10" i="18"/>
  <c r="AY9" i="18"/>
  <c r="AX9" i="18"/>
  <c r="AW9" i="18"/>
  <c r="AV9" i="18"/>
  <c r="AU9" i="18"/>
  <c r="AT9" i="18"/>
  <c r="AK9" i="18"/>
  <c r="AJ9" i="18"/>
  <c r="AI9" i="18"/>
  <c r="AH9" i="18"/>
  <c r="AG9" i="18"/>
  <c r="AF9" i="18"/>
  <c r="AE9" i="18"/>
  <c r="AD9" i="18"/>
  <c r="AC9" i="18"/>
  <c r="AB9" i="18"/>
  <c r="AA9" i="18"/>
  <c r="Z9" i="18"/>
  <c r="Y9" i="18"/>
  <c r="X9" i="18"/>
  <c r="W9" i="18"/>
  <c r="V9" i="18"/>
  <c r="U9" i="18"/>
  <c r="T9" i="18"/>
  <c r="S9" i="18"/>
  <c r="R9" i="18"/>
  <c r="Q9" i="18"/>
  <c r="P9" i="18"/>
  <c r="O9" i="18"/>
  <c r="N9" i="18"/>
  <c r="M9" i="18"/>
  <c r="L9" i="18"/>
  <c r="K9" i="18"/>
  <c r="J9" i="18"/>
  <c r="I9" i="18"/>
  <c r="H9" i="18"/>
  <c r="G9" i="18"/>
  <c r="F9" i="18"/>
  <c r="E9" i="18"/>
  <c r="D9" i="18"/>
  <c r="C9" i="18"/>
  <c r="AY8" i="18"/>
  <c r="AX8" i="18"/>
  <c r="AW8" i="18"/>
  <c r="AV8" i="18"/>
  <c r="AU8" i="18"/>
  <c r="AT8" i="18"/>
  <c r="AK8" i="18"/>
  <c r="AJ8" i="18"/>
  <c r="AI8" i="18"/>
  <c r="AH8" i="18"/>
  <c r="AG8" i="18"/>
  <c r="AF8" i="18"/>
  <c r="AE8" i="18"/>
  <c r="AD8" i="18"/>
  <c r="AC8" i="18"/>
  <c r="AB8" i="18"/>
  <c r="AA8" i="18"/>
  <c r="Z8" i="18"/>
  <c r="Y8" i="18"/>
  <c r="X8" i="18"/>
  <c r="W8" i="18"/>
  <c r="V8" i="18"/>
  <c r="U8" i="18"/>
  <c r="T8" i="18"/>
  <c r="S8" i="18"/>
  <c r="R8" i="18"/>
  <c r="Q8" i="18"/>
  <c r="P8" i="18"/>
  <c r="O8" i="18"/>
  <c r="N8" i="18"/>
  <c r="M8" i="18"/>
  <c r="L8" i="18"/>
  <c r="K8" i="18"/>
  <c r="J8" i="18"/>
  <c r="I8" i="18"/>
  <c r="H8" i="18"/>
  <c r="G8" i="18"/>
  <c r="F8" i="18"/>
  <c r="E8" i="18"/>
  <c r="D8" i="18"/>
  <c r="C8" i="18"/>
  <c r="AY7" i="18"/>
  <c r="AX7" i="18"/>
  <c r="AW7" i="18"/>
  <c r="AV7" i="18"/>
  <c r="AU7" i="18"/>
  <c r="AT7" i="18"/>
  <c r="AK7" i="18"/>
  <c r="AJ7" i="18"/>
  <c r="AI7" i="18"/>
  <c r="AH7" i="18"/>
  <c r="AG7" i="18"/>
  <c r="AF7" i="18"/>
  <c r="AE7" i="18"/>
  <c r="AD7" i="18"/>
  <c r="AC7" i="18"/>
  <c r="AB7" i="18"/>
  <c r="AA7" i="18"/>
  <c r="Z7" i="18"/>
  <c r="Y7" i="18"/>
  <c r="X7" i="18"/>
  <c r="W7" i="18"/>
  <c r="V7" i="18"/>
  <c r="U7" i="18"/>
  <c r="T7" i="18"/>
  <c r="S7" i="18"/>
  <c r="R7" i="18"/>
  <c r="Q7" i="18"/>
  <c r="P7" i="18"/>
  <c r="O7" i="18"/>
  <c r="N7" i="18"/>
  <c r="M7" i="18"/>
  <c r="L7" i="18"/>
  <c r="K7" i="18"/>
  <c r="J7" i="18"/>
  <c r="I7" i="18"/>
  <c r="H7" i="18"/>
  <c r="G7" i="18"/>
  <c r="F7" i="18"/>
  <c r="E7" i="18"/>
  <c r="D7" i="18"/>
  <c r="C7" i="18"/>
  <c r="B63" i="18"/>
  <c r="B62" i="18"/>
  <c r="B61" i="18"/>
  <c r="B60" i="18"/>
  <c r="B59" i="18"/>
  <c r="B58" i="18"/>
  <c r="B57" i="18"/>
  <c r="B56" i="18"/>
  <c r="B55" i="18"/>
  <c r="B54" i="18"/>
  <c r="B51" i="18"/>
  <c r="B50" i="18"/>
  <c r="B49" i="18"/>
  <c r="B48" i="18"/>
  <c r="B47" i="18"/>
  <c r="B46" i="18"/>
  <c r="B45" i="18"/>
  <c r="B44" i="18"/>
  <c r="B43" i="18"/>
  <c r="B42" i="18"/>
  <c r="B41" i="18"/>
  <c r="B40" i="18"/>
  <c r="B37" i="18"/>
  <c r="B36" i="18"/>
  <c r="B35" i="18"/>
  <c r="B34" i="18"/>
  <c r="B33" i="18"/>
  <c r="B32" i="18"/>
  <c r="B31" i="18"/>
  <c r="B30" i="18"/>
  <c r="B29" i="18"/>
  <c r="B28" i="18"/>
  <c r="B27" i="18"/>
  <c r="B26" i="18"/>
  <c r="B25" i="18"/>
  <c r="B22" i="18"/>
  <c r="B21" i="18"/>
  <c r="B20" i="18"/>
  <c r="B19" i="18"/>
  <c r="B18" i="18"/>
  <c r="B17" i="18"/>
  <c r="B16" i="18"/>
  <c r="B15" i="18"/>
  <c r="B14" i="18"/>
  <c r="B13" i="18"/>
  <c r="B12" i="18"/>
  <c r="B11" i="18"/>
  <c r="B10" i="18"/>
  <c r="B9" i="18"/>
  <c r="B8" i="18"/>
  <c r="B7" i="18"/>
  <c r="AX5" i="3" l="1"/>
  <c r="AY5" i="3"/>
  <c r="DF5" i="3"/>
  <c r="CB5" i="3"/>
  <c r="GF5" i="3"/>
  <c r="HD6" i="3"/>
  <c r="HD53" i="3"/>
  <c r="T5" i="3"/>
  <c r="AL4" i="18"/>
  <c r="GG5" i="3"/>
  <c r="DG5" i="3"/>
  <c r="U5" i="3"/>
  <c r="AM4" i="18"/>
  <c r="CC5" i="3"/>
  <c r="HD39" i="3"/>
  <c r="HE24" i="3"/>
  <c r="HD24" i="3"/>
  <c r="HE39" i="3"/>
  <c r="HE53" i="3"/>
  <c r="HE6" i="3"/>
  <c r="GD8" i="3"/>
  <c r="GE8" i="3"/>
  <c r="GN8" i="3"/>
  <c r="GO8" i="3"/>
  <c r="GP8" i="3"/>
  <c r="GQ8" i="3"/>
  <c r="GD9" i="3"/>
  <c r="GE9" i="3"/>
  <c r="GN9" i="3"/>
  <c r="GO9" i="3"/>
  <c r="GP9" i="3"/>
  <c r="GQ9" i="3"/>
  <c r="GD10" i="3"/>
  <c r="GE10" i="3"/>
  <c r="GN10" i="3"/>
  <c r="GO10" i="3"/>
  <c r="GP10" i="3"/>
  <c r="GQ10" i="3"/>
  <c r="GD11" i="3"/>
  <c r="GE11" i="3"/>
  <c r="GN11" i="3"/>
  <c r="GO11" i="3"/>
  <c r="GP11" i="3"/>
  <c r="GQ11" i="3"/>
  <c r="GD12" i="3"/>
  <c r="GE12" i="3"/>
  <c r="GN12" i="3"/>
  <c r="GO12" i="3"/>
  <c r="GP12" i="3"/>
  <c r="GQ12" i="3"/>
  <c r="GD13" i="3"/>
  <c r="GE13" i="3"/>
  <c r="GN13" i="3"/>
  <c r="GO13" i="3"/>
  <c r="GP13" i="3"/>
  <c r="GQ13" i="3"/>
  <c r="GD14" i="3"/>
  <c r="GE14" i="3"/>
  <c r="GN14" i="3"/>
  <c r="GO14" i="3"/>
  <c r="GP14" i="3"/>
  <c r="GQ14" i="3"/>
  <c r="GD15" i="3"/>
  <c r="GE15" i="3"/>
  <c r="GN15" i="3"/>
  <c r="GO15" i="3"/>
  <c r="GP15" i="3"/>
  <c r="GQ15" i="3"/>
  <c r="GD16" i="3"/>
  <c r="GE16" i="3"/>
  <c r="GN16" i="3"/>
  <c r="GO16" i="3"/>
  <c r="GP16" i="3"/>
  <c r="GQ16" i="3"/>
  <c r="GD17" i="3"/>
  <c r="GE17" i="3"/>
  <c r="GN17" i="3"/>
  <c r="GO17" i="3"/>
  <c r="GP17" i="3"/>
  <c r="GQ17" i="3"/>
  <c r="GD18" i="3"/>
  <c r="GE18" i="3"/>
  <c r="GN18" i="3"/>
  <c r="GO18" i="3"/>
  <c r="GP18" i="3"/>
  <c r="GQ18" i="3"/>
  <c r="GD19" i="3"/>
  <c r="GE19" i="3"/>
  <c r="GN19" i="3"/>
  <c r="GO19" i="3"/>
  <c r="GP19" i="3"/>
  <c r="GQ19" i="3"/>
  <c r="GD20" i="3"/>
  <c r="GE20" i="3"/>
  <c r="GN20" i="3"/>
  <c r="GO20" i="3"/>
  <c r="GP20" i="3"/>
  <c r="GQ20" i="3"/>
  <c r="GD21" i="3"/>
  <c r="GE21" i="3"/>
  <c r="GN21" i="3"/>
  <c r="GO21" i="3"/>
  <c r="GP21" i="3"/>
  <c r="GQ21" i="3"/>
  <c r="GD22" i="3"/>
  <c r="GE22" i="3"/>
  <c r="GN22" i="3"/>
  <c r="GO22" i="3"/>
  <c r="GP22" i="3"/>
  <c r="GQ22" i="3"/>
  <c r="GD23" i="3"/>
  <c r="GE23" i="3"/>
  <c r="GN23" i="3"/>
  <c r="GO23" i="3"/>
  <c r="GP23" i="3"/>
  <c r="GQ23" i="3"/>
  <c r="GD26" i="3"/>
  <c r="GE26" i="3"/>
  <c r="GN26" i="3"/>
  <c r="GO26" i="3"/>
  <c r="GP26" i="3"/>
  <c r="GQ26" i="3"/>
  <c r="GD27" i="3"/>
  <c r="GE27" i="3"/>
  <c r="GN27" i="3"/>
  <c r="GO27" i="3"/>
  <c r="GP27" i="3"/>
  <c r="GQ27" i="3"/>
  <c r="GD28" i="3"/>
  <c r="GE28" i="3"/>
  <c r="GN28" i="3"/>
  <c r="GO28" i="3"/>
  <c r="GP28" i="3"/>
  <c r="GQ28" i="3"/>
  <c r="GD29" i="3"/>
  <c r="GE29" i="3"/>
  <c r="GN29" i="3"/>
  <c r="GO29" i="3"/>
  <c r="GP29" i="3"/>
  <c r="GQ29" i="3"/>
  <c r="GD30" i="3"/>
  <c r="GE30" i="3"/>
  <c r="GN30" i="3"/>
  <c r="GO30" i="3"/>
  <c r="GP30" i="3"/>
  <c r="GQ30" i="3"/>
  <c r="GD31" i="3"/>
  <c r="GE31" i="3"/>
  <c r="GN31" i="3"/>
  <c r="GO31" i="3"/>
  <c r="GP31" i="3"/>
  <c r="GQ31" i="3"/>
  <c r="GD32" i="3"/>
  <c r="GE32" i="3"/>
  <c r="GN32" i="3"/>
  <c r="GO32" i="3"/>
  <c r="GP32" i="3"/>
  <c r="GQ32" i="3"/>
  <c r="GD33" i="3"/>
  <c r="GE33" i="3"/>
  <c r="GN33" i="3"/>
  <c r="GO33" i="3"/>
  <c r="GP33" i="3"/>
  <c r="GQ33" i="3"/>
  <c r="GD34" i="3"/>
  <c r="GE34" i="3"/>
  <c r="GN34" i="3"/>
  <c r="GO34" i="3"/>
  <c r="GP34" i="3"/>
  <c r="GQ34" i="3"/>
  <c r="GD35" i="3"/>
  <c r="GE35" i="3"/>
  <c r="GN35" i="3"/>
  <c r="GO35" i="3"/>
  <c r="GP35" i="3"/>
  <c r="GQ35" i="3"/>
  <c r="GD36" i="3"/>
  <c r="GE36" i="3"/>
  <c r="GN36" i="3"/>
  <c r="GO36" i="3"/>
  <c r="GP36" i="3"/>
  <c r="GQ36" i="3"/>
  <c r="GD37" i="3"/>
  <c r="GE37" i="3"/>
  <c r="GN37" i="3"/>
  <c r="GO37" i="3"/>
  <c r="GP37" i="3"/>
  <c r="GQ37" i="3"/>
  <c r="GD38" i="3"/>
  <c r="GE38" i="3"/>
  <c r="GN38" i="3"/>
  <c r="GO38" i="3"/>
  <c r="GP38" i="3"/>
  <c r="GQ38" i="3"/>
  <c r="GD41" i="3"/>
  <c r="GE41" i="3"/>
  <c r="GN41" i="3"/>
  <c r="GO41" i="3"/>
  <c r="GP41" i="3"/>
  <c r="GQ41" i="3"/>
  <c r="GD42" i="3"/>
  <c r="GE42" i="3"/>
  <c r="GN42" i="3"/>
  <c r="GO42" i="3"/>
  <c r="GP42" i="3"/>
  <c r="GQ42" i="3"/>
  <c r="GD43" i="3"/>
  <c r="GE43" i="3"/>
  <c r="GN43" i="3"/>
  <c r="GO43" i="3"/>
  <c r="GP43" i="3"/>
  <c r="GQ43" i="3"/>
  <c r="GD44" i="3"/>
  <c r="GE44" i="3"/>
  <c r="GN44" i="3"/>
  <c r="GO44" i="3"/>
  <c r="GP44" i="3"/>
  <c r="GQ44" i="3"/>
  <c r="GD45" i="3"/>
  <c r="GE45" i="3"/>
  <c r="GN45" i="3"/>
  <c r="GO45" i="3"/>
  <c r="GP45" i="3"/>
  <c r="GQ45" i="3"/>
  <c r="GD46" i="3"/>
  <c r="GE46" i="3"/>
  <c r="GN46" i="3"/>
  <c r="GO46" i="3"/>
  <c r="GP46" i="3"/>
  <c r="GQ46" i="3"/>
  <c r="GD47" i="3"/>
  <c r="GE47" i="3"/>
  <c r="GN47" i="3"/>
  <c r="GO47" i="3"/>
  <c r="GP47" i="3"/>
  <c r="GQ47" i="3"/>
  <c r="GD48" i="3"/>
  <c r="GE48" i="3"/>
  <c r="GN48" i="3"/>
  <c r="GO48" i="3"/>
  <c r="GP48" i="3"/>
  <c r="GQ48" i="3"/>
  <c r="GD49" i="3"/>
  <c r="GE49" i="3"/>
  <c r="GN49" i="3"/>
  <c r="GO49" i="3"/>
  <c r="GP49" i="3"/>
  <c r="GQ49" i="3"/>
  <c r="GD50" i="3"/>
  <c r="GE50" i="3"/>
  <c r="GN50" i="3"/>
  <c r="GO50" i="3"/>
  <c r="GP50" i="3"/>
  <c r="GQ50" i="3"/>
  <c r="GD51" i="3"/>
  <c r="GE51" i="3"/>
  <c r="GN51" i="3"/>
  <c r="GO51" i="3"/>
  <c r="GP51" i="3"/>
  <c r="GQ51" i="3"/>
  <c r="GD52" i="3"/>
  <c r="GE52" i="3"/>
  <c r="GN52" i="3"/>
  <c r="GO52" i="3"/>
  <c r="GP52" i="3"/>
  <c r="GQ52" i="3"/>
  <c r="GD55" i="3"/>
  <c r="GE55" i="3"/>
  <c r="GN55" i="3"/>
  <c r="GO55" i="3"/>
  <c r="GP55" i="3"/>
  <c r="GQ55" i="3"/>
  <c r="GD56" i="3"/>
  <c r="GE56" i="3"/>
  <c r="GN56" i="3"/>
  <c r="GO56" i="3"/>
  <c r="GP56" i="3"/>
  <c r="GQ56" i="3"/>
  <c r="GD57" i="3"/>
  <c r="GE57" i="3"/>
  <c r="GN57" i="3"/>
  <c r="GO57" i="3"/>
  <c r="GP57" i="3"/>
  <c r="GQ57" i="3"/>
  <c r="GD58" i="3"/>
  <c r="GE58" i="3"/>
  <c r="GN58" i="3"/>
  <c r="GO58" i="3"/>
  <c r="GP58" i="3"/>
  <c r="GQ58" i="3"/>
  <c r="GD59" i="3"/>
  <c r="GE59" i="3"/>
  <c r="GN59" i="3"/>
  <c r="GO59" i="3"/>
  <c r="GP59" i="3"/>
  <c r="GQ59" i="3"/>
  <c r="GD60" i="3"/>
  <c r="GE60" i="3"/>
  <c r="GN60" i="3"/>
  <c r="GO60" i="3"/>
  <c r="GP60" i="3"/>
  <c r="GQ60" i="3"/>
  <c r="GD61" i="3"/>
  <c r="GE61" i="3"/>
  <c r="GN61" i="3"/>
  <c r="GO61" i="3"/>
  <c r="GP61" i="3"/>
  <c r="GQ61" i="3"/>
  <c r="GD62" i="3"/>
  <c r="GE62" i="3"/>
  <c r="GN62" i="3"/>
  <c r="GO62" i="3"/>
  <c r="GP62" i="3"/>
  <c r="GQ62" i="3"/>
  <c r="GD63" i="3"/>
  <c r="GE63" i="3"/>
  <c r="GN63" i="3"/>
  <c r="GO63" i="3"/>
  <c r="GP63" i="3"/>
  <c r="GQ63" i="3"/>
  <c r="GD64" i="3"/>
  <c r="GE64" i="3"/>
  <c r="GN64" i="3"/>
  <c r="GO64" i="3"/>
  <c r="GP64" i="3"/>
  <c r="GQ64" i="3"/>
  <c r="FQ8" i="3"/>
  <c r="FQ9" i="3"/>
  <c r="FQ10" i="3"/>
  <c r="FQ11" i="3"/>
  <c r="FQ12" i="3"/>
  <c r="FQ13" i="3"/>
  <c r="FQ14" i="3"/>
  <c r="FQ15" i="3"/>
  <c r="FQ16" i="3"/>
  <c r="FQ17" i="3"/>
  <c r="FQ18" i="3"/>
  <c r="FQ19" i="3"/>
  <c r="FQ20" i="3"/>
  <c r="FQ21" i="3"/>
  <c r="FQ22" i="3"/>
  <c r="FQ23" i="3"/>
  <c r="FQ26" i="3"/>
  <c r="FQ27" i="3"/>
  <c r="FQ28" i="3"/>
  <c r="FQ29" i="3"/>
  <c r="FQ30" i="3"/>
  <c r="FQ31" i="3"/>
  <c r="FQ32" i="3"/>
  <c r="FQ33" i="3"/>
  <c r="FQ34" i="3"/>
  <c r="FQ35" i="3"/>
  <c r="FQ36" i="3"/>
  <c r="FQ37" i="3"/>
  <c r="FQ38" i="3"/>
  <c r="FQ41" i="3"/>
  <c r="FQ42" i="3"/>
  <c r="FQ43" i="3"/>
  <c r="FQ44" i="3"/>
  <c r="FQ45" i="3"/>
  <c r="FQ46" i="3"/>
  <c r="FQ47" i="3"/>
  <c r="FQ48" i="3"/>
  <c r="FQ49" i="3"/>
  <c r="FQ50" i="3"/>
  <c r="FQ51" i="3"/>
  <c r="FQ52" i="3"/>
  <c r="FQ55" i="3"/>
  <c r="FQ56" i="3"/>
  <c r="FQ57" i="3"/>
  <c r="FQ58" i="3"/>
  <c r="FQ59" i="3"/>
  <c r="FQ60" i="3"/>
  <c r="FQ61" i="3"/>
  <c r="FQ62" i="3"/>
  <c r="FQ63" i="3"/>
  <c r="FQ64" i="3"/>
  <c r="EZ8" i="3"/>
  <c r="FA8" i="3"/>
  <c r="FJ8" i="3"/>
  <c r="FK8" i="3"/>
  <c r="FL8" i="3"/>
  <c r="FM8" i="3"/>
  <c r="EZ9" i="3"/>
  <c r="FA9" i="3"/>
  <c r="FJ9" i="3"/>
  <c r="FK9" i="3"/>
  <c r="FL9" i="3"/>
  <c r="FM9" i="3"/>
  <c r="EZ10" i="3"/>
  <c r="FA10" i="3"/>
  <c r="FJ10" i="3"/>
  <c r="FK10" i="3"/>
  <c r="FL10" i="3"/>
  <c r="FM10" i="3"/>
  <c r="EZ11" i="3"/>
  <c r="FA11" i="3"/>
  <c r="FJ11" i="3"/>
  <c r="FK11" i="3"/>
  <c r="FL11" i="3"/>
  <c r="FM11" i="3"/>
  <c r="EZ12" i="3"/>
  <c r="FA12" i="3"/>
  <c r="FJ12" i="3"/>
  <c r="FK12" i="3"/>
  <c r="FL12" i="3"/>
  <c r="FM12" i="3"/>
  <c r="EZ13" i="3"/>
  <c r="FA13" i="3"/>
  <c r="FJ13" i="3"/>
  <c r="FK13" i="3"/>
  <c r="FL13" i="3"/>
  <c r="FM13" i="3"/>
  <c r="EZ14" i="3"/>
  <c r="FA14" i="3"/>
  <c r="FJ14" i="3"/>
  <c r="FK14" i="3"/>
  <c r="FL14" i="3"/>
  <c r="FM14" i="3"/>
  <c r="EZ15" i="3"/>
  <c r="FA15" i="3"/>
  <c r="FJ15" i="3"/>
  <c r="FK15" i="3"/>
  <c r="FL15" i="3"/>
  <c r="FM15" i="3"/>
  <c r="EZ16" i="3"/>
  <c r="FA16" i="3"/>
  <c r="FJ16" i="3"/>
  <c r="FK16" i="3"/>
  <c r="FL16" i="3"/>
  <c r="FM16" i="3"/>
  <c r="EZ17" i="3"/>
  <c r="FA17" i="3"/>
  <c r="FJ17" i="3"/>
  <c r="FK17" i="3"/>
  <c r="FL17" i="3"/>
  <c r="FM17" i="3"/>
  <c r="EZ18" i="3"/>
  <c r="FA18" i="3"/>
  <c r="FJ18" i="3"/>
  <c r="FK18" i="3"/>
  <c r="FL18" i="3"/>
  <c r="FM18" i="3"/>
  <c r="EZ19" i="3"/>
  <c r="FA19" i="3"/>
  <c r="FJ19" i="3"/>
  <c r="FK19" i="3"/>
  <c r="FL19" i="3"/>
  <c r="FM19" i="3"/>
  <c r="EZ20" i="3"/>
  <c r="FA20" i="3"/>
  <c r="FJ20" i="3"/>
  <c r="FK20" i="3"/>
  <c r="FL20" i="3"/>
  <c r="FM20" i="3"/>
  <c r="EZ21" i="3"/>
  <c r="FA21" i="3"/>
  <c r="FJ21" i="3"/>
  <c r="FK21" i="3"/>
  <c r="FL21" i="3"/>
  <c r="FM21" i="3"/>
  <c r="EZ22" i="3"/>
  <c r="FA22" i="3"/>
  <c r="FJ22" i="3"/>
  <c r="FK22" i="3"/>
  <c r="FL22" i="3"/>
  <c r="FM22" i="3"/>
  <c r="EZ23" i="3"/>
  <c r="FA23" i="3"/>
  <c r="FJ23" i="3"/>
  <c r="FK23" i="3"/>
  <c r="FL23" i="3"/>
  <c r="FM23" i="3"/>
  <c r="EZ26" i="3"/>
  <c r="FA26" i="3"/>
  <c r="FJ26" i="3"/>
  <c r="FK26" i="3"/>
  <c r="FL26" i="3"/>
  <c r="FM26" i="3"/>
  <c r="EZ27" i="3"/>
  <c r="FA27" i="3"/>
  <c r="FJ27" i="3"/>
  <c r="FK27" i="3"/>
  <c r="FL27" i="3"/>
  <c r="FM27" i="3"/>
  <c r="EZ28" i="3"/>
  <c r="FA28" i="3"/>
  <c r="FJ28" i="3"/>
  <c r="FK28" i="3"/>
  <c r="FL28" i="3"/>
  <c r="FM28" i="3"/>
  <c r="EZ29" i="3"/>
  <c r="FA29" i="3"/>
  <c r="FJ29" i="3"/>
  <c r="FK29" i="3"/>
  <c r="FL29" i="3"/>
  <c r="FM29" i="3"/>
  <c r="EZ30" i="3"/>
  <c r="FA30" i="3"/>
  <c r="FJ30" i="3"/>
  <c r="FK30" i="3"/>
  <c r="FL30" i="3"/>
  <c r="FM30" i="3"/>
  <c r="EZ31" i="3"/>
  <c r="FA31" i="3"/>
  <c r="FJ31" i="3"/>
  <c r="FK31" i="3"/>
  <c r="FL31" i="3"/>
  <c r="FM31" i="3"/>
  <c r="EZ32" i="3"/>
  <c r="FA32" i="3"/>
  <c r="FJ32" i="3"/>
  <c r="FK32" i="3"/>
  <c r="FL32" i="3"/>
  <c r="FM32" i="3"/>
  <c r="EZ33" i="3"/>
  <c r="FA33" i="3"/>
  <c r="FJ33" i="3"/>
  <c r="FK33" i="3"/>
  <c r="FL33" i="3"/>
  <c r="FM33" i="3"/>
  <c r="EZ34" i="3"/>
  <c r="FA34" i="3"/>
  <c r="FJ34" i="3"/>
  <c r="FK34" i="3"/>
  <c r="FL34" i="3"/>
  <c r="FM34" i="3"/>
  <c r="EZ35" i="3"/>
  <c r="FA35" i="3"/>
  <c r="FJ35" i="3"/>
  <c r="FK35" i="3"/>
  <c r="FL35" i="3"/>
  <c r="FM35" i="3"/>
  <c r="EZ36" i="3"/>
  <c r="FA36" i="3"/>
  <c r="FJ36" i="3"/>
  <c r="FK36" i="3"/>
  <c r="FL36" i="3"/>
  <c r="FM36" i="3"/>
  <c r="EZ37" i="3"/>
  <c r="FA37" i="3"/>
  <c r="FJ37" i="3"/>
  <c r="FK37" i="3"/>
  <c r="FL37" i="3"/>
  <c r="FM37" i="3"/>
  <c r="EZ38" i="3"/>
  <c r="FA38" i="3"/>
  <c r="FJ38" i="3"/>
  <c r="FK38" i="3"/>
  <c r="FL38" i="3"/>
  <c r="FM38" i="3"/>
  <c r="EZ41" i="3"/>
  <c r="FA41" i="3"/>
  <c r="FJ41" i="3"/>
  <c r="FK41" i="3"/>
  <c r="FL41" i="3"/>
  <c r="FM41" i="3"/>
  <c r="EZ42" i="3"/>
  <c r="FA42" i="3"/>
  <c r="FJ42" i="3"/>
  <c r="FK42" i="3"/>
  <c r="FL42" i="3"/>
  <c r="FM42" i="3"/>
  <c r="EZ43" i="3"/>
  <c r="FA43" i="3"/>
  <c r="FJ43" i="3"/>
  <c r="FK43" i="3"/>
  <c r="FL43" i="3"/>
  <c r="FM43" i="3"/>
  <c r="EZ44" i="3"/>
  <c r="FA44" i="3"/>
  <c r="FJ44" i="3"/>
  <c r="FK44" i="3"/>
  <c r="FL44" i="3"/>
  <c r="FM44" i="3"/>
  <c r="EZ45" i="3"/>
  <c r="FA45" i="3"/>
  <c r="FJ45" i="3"/>
  <c r="FK45" i="3"/>
  <c r="FL45" i="3"/>
  <c r="FM45" i="3"/>
  <c r="EZ46" i="3"/>
  <c r="FA46" i="3"/>
  <c r="FJ46" i="3"/>
  <c r="FK46" i="3"/>
  <c r="FL46" i="3"/>
  <c r="FM46" i="3"/>
  <c r="EZ47" i="3"/>
  <c r="FA47" i="3"/>
  <c r="FJ47" i="3"/>
  <c r="FK47" i="3"/>
  <c r="FL47" i="3"/>
  <c r="FM47" i="3"/>
  <c r="EZ48" i="3"/>
  <c r="FA48" i="3"/>
  <c r="FJ48" i="3"/>
  <c r="FK48" i="3"/>
  <c r="FL48" i="3"/>
  <c r="FM48" i="3"/>
  <c r="EZ49" i="3"/>
  <c r="FA49" i="3"/>
  <c r="FJ49" i="3"/>
  <c r="FK49" i="3"/>
  <c r="FL49" i="3"/>
  <c r="FM49" i="3"/>
  <c r="EZ50" i="3"/>
  <c r="FA50" i="3"/>
  <c r="FJ50" i="3"/>
  <c r="FK50" i="3"/>
  <c r="FL50" i="3"/>
  <c r="FM50" i="3"/>
  <c r="EZ51" i="3"/>
  <c r="FA51" i="3"/>
  <c r="FJ51" i="3"/>
  <c r="FK51" i="3"/>
  <c r="FL51" i="3"/>
  <c r="FM51" i="3"/>
  <c r="EZ52" i="3"/>
  <c r="FA52" i="3"/>
  <c r="FJ52" i="3"/>
  <c r="FK52" i="3"/>
  <c r="FL52" i="3"/>
  <c r="FM52" i="3"/>
  <c r="EZ55" i="3"/>
  <c r="FA55" i="3"/>
  <c r="FJ55" i="3"/>
  <c r="FK55" i="3"/>
  <c r="FL55" i="3"/>
  <c r="FM55" i="3"/>
  <c r="EZ56" i="3"/>
  <c r="FA56" i="3"/>
  <c r="FJ56" i="3"/>
  <c r="FK56" i="3"/>
  <c r="FL56" i="3"/>
  <c r="FM56" i="3"/>
  <c r="EZ57" i="3"/>
  <c r="FA57" i="3"/>
  <c r="FJ57" i="3"/>
  <c r="FK57" i="3"/>
  <c r="FL57" i="3"/>
  <c r="FM57" i="3"/>
  <c r="EZ58" i="3"/>
  <c r="FA58" i="3"/>
  <c r="FJ58" i="3"/>
  <c r="FK58" i="3"/>
  <c r="FL58" i="3"/>
  <c r="FM58" i="3"/>
  <c r="EZ59" i="3"/>
  <c r="FA59" i="3"/>
  <c r="FJ59" i="3"/>
  <c r="FK59" i="3"/>
  <c r="FL59" i="3"/>
  <c r="FM59" i="3"/>
  <c r="EZ60" i="3"/>
  <c r="FA60" i="3"/>
  <c r="FJ60" i="3"/>
  <c r="FK60" i="3"/>
  <c r="FL60" i="3"/>
  <c r="FM60" i="3"/>
  <c r="EZ61" i="3"/>
  <c r="FA61" i="3"/>
  <c r="FJ61" i="3"/>
  <c r="FK61" i="3"/>
  <c r="FL61" i="3"/>
  <c r="FM61" i="3"/>
  <c r="EZ62" i="3"/>
  <c r="FA62" i="3"/>
  <c r="FJ62" i="3"/>
  <c r="FK62" i="3"/>
  <c r="FL62" i="3"/>
  <c r="FM62" i="3"/>
  <c r="EZ63" i="3"/>
  <c r="FA63" i="3"/>
  <c r="FJ63" i="3"/>
  <c r="FK63" i="3"/>
  <c r="FL63" i="3"/>
  <c r="FM63" i="3"/>
  <c r="EZ64" i="3"/>
  <c r="FA64" i="3"/>
  <c r="FJ64" i="3"/>
  <c r="FK64" i="3"/>
  <c r="FL64" i="3"/>
  <c r="FM64" i="3"/>
  <c r="EM8" i="3"/>
  <c r="EM9" i="3"/>
  <c r="EM10" i="3"/>
  <c r="EM11" i="3"/>
  <c r="EM12" i="3"/>
  <c r="EM13" i="3"/>
  <c r="EM14" i="3"/>
  <c r="EM15" i="3"/>
  <c r="EM16" i="3"/>
  <c r="EM17" i="3"/>
  <c r="EM18" i="3"/>
  <c r="EM19" i="3"/>
  <c r="EM20" i="3"/>
  <c r="EM21" i="3"/>
  <c r="EM22" i="3"/>
  <c r="EM23" i="3"/>
  <c r="EM26" i="3"/>
  <c r="EM27" i="3"/>
  <c r="EM28" i="3"/>
  <c r="EM29" i="3"/>
  <c r="EM30" i="3"/>
  <c r="EM31" i="3"/>
  <c r="EM32" i="3"/>
  <c r="EM33" i="3"/>
  <c r="EM34" i="3"/>
  <c r="EM35" i="3"/>
  <c r="EM36" i="3"/>
  <c r="EM37" i="3"/>
  <c r="EM38" i="3"/>
  <c r="EM41" i="3"/>
  <c r="EM42" i="3"/>
  <c r="EM43" i="3"/>
  <c r="EM44" i="3"/>
  <c r="EM45" i="3"/>
  <c r="EM46" i="3"/>
  <c r="EM47" i="3"/>
  <c r="EM48" i="3"/>
  <c r="EM49" i="3"/>
  <c r="EM50" i="3"/>
  <c r="EM51" i="3"/>
  <c r="EM52" i="3"/>
  <c r="EM55" i="3"/>
  <c r="EM56" i="3"/>
  <c r="EM57" i="3"/>
  <c r="EM58" i="3"/>
  <c r="EM59" i="3"/>
  <c r="EM60" i="3"/>
  <c r="EM61" i="3"/>
  <c r="EM62" i="3"/>
  <c r="EM63" i="3"/>
  <c r="EM64" i="3"/>
  <c r="EB8" i="3"/>
  <c r="EC8" i="3"/>
  <c r="EB9" i="3"/>
  <c r="EC9" i="3"/>
  <c r="EB10" i="3"/>
  <c r="EC10" i="3"/>
  <c r="EB11" i="3"/>
  <c r="EC11" i="3"/>
  <c r="EB12" i="3"/>
  <c r="EC12" i="3"/>
  <c r="EB13" i="3"/>
  <c r="EC13" i="3"/>
  <c r="EB14" i="3"/>
  <c r="EC14" i="3"/>
  <c r="EB15" i="3"/>
  <c r="EC15" i="3"/>
  <c r="EB16" i="3"/>
  <c r="EC16" i="3"/>
  <c r="EB17" i="3"/>
  <c r="EC17" i="3"/>
  <c r="EB18" i="3"/>
  <c r="EC18" i="3"/>
  <c r="EB19" i="3"/>
  <c r="EC19" i="3"/>
  <c r="EB20" i="3"/>
  <c r="EC20" i="3"/>
  <c r="EB21" i="3"/>
  <c r="EC21" i="3"/>
  <c r="EB22" i="3"/>
  <c r="EC22" i="3"/>
  <c r="EB23" i="3"/>
  <c r="EC23" i="3"/>
  <c r="EB26" i="3"/>
  <c r="EC26" i="3"/>
  <c r="EB27" i="3"/>
  <c r="EC27" i="3"/>
  <c r="EB28" i="3"/>
  <c r="EC28" i="3"/>
  <c r="EB29" i="3"/>
  <c r="EC29" i="3"/>
  <c r="EB30" i="3"/>
  <c r="EC30" i="3"/>
  <c r="EB31" i="3"/>
  <c r="EC31" i="3"/>
  <c r="EB32" i="3"/>
  <c r="EC32" i="3"/>
  <c r="EB33" i="3"/>
  <c r="EC33" i="3"/>
  <c r="EB34" i="3"/>
  <c r="EC34" i="3"/>
  <c r="EB35" i="3"/>
  <c r="EC35" i="3"/>
  <c r="EB36" i="3"/>
  <c r="EC36" i="3"/>
  <c r="EB37" i="3"/>
  <c r="EC37" i="3"/>
  <c r="EB38" i="3"/>
  <c r="EC38" i="3"/>
  <c r="EB41" i="3"/>
  <c r="EC41" i="3"/>
  <c r="EB42" i="3"/>
  <c r="EC42" i="3"/>
  <c r="EB43" i="3"/>
  <c r="EC43" i="3"/>
  <c r="EB44" i="3"/>
  <c r="EC44" i="3"/>
  <c r="EB45" i="3"/>
  <c r="EC45" i="3"/>
  <c r="EB46" i="3"/>
  <c r="EC46" i="3"/>
  <c r="EB47" i="3"/>
  <c r="EC47" i="3"/>
  <c r="EB48" i="3"/>
  <c r="EC48" i="3"/>
  <c r="EB49" i="3"/>
  <c r="EC49" i="3"/>
  <c r="EB50" i="3"/>
  <c r="EC50" i="3"/>
  <c r="EB51" i="3"/>
  <c r="EC51" i="3"/>
  <c r="EB52" i="3"/>
  <c r="EC52" i="3"/>
  <c r="EB55" i="3"/>
  <c r="EC55" i="3"/>
  <c r="EB56" i="3"/>
  <c r="EC56" i="3"/>
  <c r="EB57" i="3"/>
  <c r="EC57" i="3"/>
  <c r="EB58" i="3"/>
  <c r="EC58" i="3"/>
  <c r="EB59" i="3"/>
  <c r="EC59" i="3"/>
  <c r="EB60" i="3"/>
  <c r="EC60" i="3"/>
  <c r="EB61" i="3"/>
  <c r="EC61" i="3"/>
  <c r="EB62" i="3"/>
  <c r="EC62" i="3"/>
  <c r="EB63" i="3"/>
  <c r="EC63" i="3"/>
  <c r="EB64" i="3"/>
  <c r="EC64" i="3"/>
  <c r="DD8" i="3"/>
  <c r="DE8" i="3"/>
  <c r="DN8" i="3"/>
  <c r="DO8" i="3"/>
  <c r="DP8" i="3"/>
  <c r="DQ8" i="3"/>
  <c r="DD9" i="3"/>
  <c r="DE9" i="3"/>
  <c r="DN9" i="3"/>
  <c r="DO9" i="3"/>
  <c r="DP9" i="3"/>
  <c r="DQ9" i="3"/>
  <c r="DD10" i="3"/>
  <c r="DE10" i="3"/>
  <c r="DN10" i="3"/>
  <c r="DO10" i="3"/>
  <c r="DP10" i="3"/>
  <c r="DQ10" i="3"/>
  <c r="DD11" i="3"/>
  <c r="DE11" i="3"/>
  <c r="DN11" i="3"/>
  <c r="DO11" i="3"/>
  <c r="DP11" i="3"/>
  <c r="DQ11" i="3"/>
  <c r="DD12" i="3"/>
  <c r="DE12" i="3"/>
  <c r="DN12" i="3"/>
  <c r="DO12" i="3"/>
  <c r="DP12" i="3"/>
  <c r="DQ12" i="3"/>
  <c r="DD13" i="3"/>
  <c r="DE13" i="3"/>
  <c r="DN13" i="3"/>
  <c r="DO13" i="3"/>
  <c r="DP13" i="3"/>
  <c r="DQ13" i="3"/>
  <c r="DD14" i="3"/>
  <c r="DE14" i="3"/>
  <c r="DN14" i="3"/>
  <c r="DO14" i="3"/>
  <c r="DP14" i="3"/>
  <c r="DQ14" i="3"/>
  <c r="DD15" i="3"/>
  <c r="DE15" i="3"/>
  <c r="DN15" i="3"/>
  <c r="DO15" i="3"/>
  <c r="DP15" i="3"/>
  <c r="DQ15" i="3"/>
  <c r="DD16" i="3"/>
  <c r="DE16" i="3"/>
  <c r="DN16" i="3"/>
  <c r="DO16" i="3"/>
  <c r="DP16" i="3"/>
  <c r="DQ16" i="3"/>
  <c r="DD17" i="3"/>
  <c r="DE17" i="3"/>
  <c r="DN17" i="3"/>
  <c r="DO17" i="3"/>
  <c r="DP17" i="3"/>
  <c r="DQ17" i="3"/>
  <c r="DD18" i="3"/>
  <c r="DE18" i="3"/>
  <c r="DN18" i="3"/>
  <c r="DO18" i="3"/>
  <c r="DP18" i="3"/>
  <c r="DQ18" i="3"/>
  <c r="DD19" i="3"/>
  <c r="DE19" i="3"/>
  <c r="DN19" i="3"/>
  <c r="DO19" i="3"/>
  <c r="DP19" i="3"/>
  <c r="DQ19" i="3"/>
  <c r="DD20" i="3"/>
  <c r="DE20" i="3"/>
  <c r="DN20" i="3"/>
  <c r="DO20" i="3"/>
  <c r="DP20" i="3"/>
  <c r="DQ20" i="3"/>
  <c r="DD21" i="3"/>
  <c r="DE21" i="3"/>
  <c r="DN21" i="3"/>
  <c r="DO21" i="3"/>
  <c r="DP21" i="3"/>
  <c r="DQ21" i="3"/>
  <c r="DD22" i="3"/>
  <c r="DE22" i="3"/>
  <c r="DN22" i="3"/>
  <c r="DO22" i="3"/>
  <c r="DP22" i="3"/>
  <c r="DQ22" i="3"/>
  <c r="DD23" i="3"/>
  <c r="DE23" i="3"/>
  <c r="DN23" i="3"/>
  <c r="DO23" i="3"/>
  <c r="DP23" i="3"/>
  <c r="DQ23" i="3"/>
  <c r="DD26" i="3"/>
  <c r="DE26" i="3"/>
  <c r="DN26" i="3"/>
  <c r="DO26" i="3"/>
  <c r="DP26" i="3"/>
  <c r="DQ26" i="3"/>
  <c r="DD27" i="3"/>
  <c r="DE27" i="3"/>
  <c r="DN27" i="3"/>
  <c r="DO27" i="3"/>
  <c r="DP27" i="3"/>
  <c r="DQ27" i="3"/>
  <c r="DD28" i="3"/>
  <c r="DE28" i="3"/>
  <c r="DN28" i="3"/>
  <c r="DO28" i="3"/>
  <c r="DP28" i="3"/>
  <c r="DQ28" i="3"/>
  <c r="DD29" i="3"/>
  <c r="DE29" i="3"/>
  <c r="DN29" i="3"/>
  <c r="DO29" i="3"/>
  <c r="DP29" i="3"/>
  <c r="DQ29" i="3"/>
  <c r="DD30" i="3"/>
  <c r="DE30" i="3"/>
  <c r="DN30" i="3"/>
  <c r="DO30" i="3"/>
  <c r="DP30" i="3"/>
  <c r="DQ30" i="3"/>
  <c r="DD31" i="3"/>
  <c r="DE31" i="3"/>
  <c r="DN31" i="3"/>
  <c r="DO31" i="3"/>
  <c r="DP31" i="3"/>
  <c r="DQ31" i="3"/>
  <c r="DD32" i="3"/>
  <c r="DE32" i="3"/>
  <c r="DN32" i="3"/>
  <c r="DO32" i="3"/>
  <c r="DP32" i="3"/>
  <c r="DQ32" i="3"/>
  <c r="DD33" i="3"/>
  <c r="DE33" i="3"/>
  <c r="DN33" i="3"/>
  <c r="DO33" i="3"/>
  <c r="DP33" i="3"/>
  <c r="DQ33" i="3"/>
  <c r="DD34" i="3"/>
  <c r="DE34" i="3"/>
  <c r="DN34" i="3"/>
  <c r="DO34" i="3"/>
  <c r="DP34" i="3"/>
  <c r="DQ34" i="3"/>
  <c r="DD35" i="3"/>
  <c r="DE35" i="3"/>
  <c r="DN35" i="3"/>
  <c r="DO35" i="3"/>
  <c r="DP35" i="3"/>
  <c r="DQ35" i="3"/>
  <c r="DD36" i="3"/>
  <c r="DE36" i="3"/>
  <c r="DN36" i="3"/>
  <c r="DO36" i="3"/>
  <c r="DP36" i="3"/>
  <c r="DQ36" i="3"/>
  <c r="DD37" i="3"/>
  <c r="DE37" i="3"/>
  <c r="DN37" i="3"/>
  <c r="DO37" i="3"/>
  <c r="DP37" i="3"/>
  <c r="DQ37" i="3"/>
  <c r="DD38" i="3"/>
  <c r="DE38" i="3"/>
  <c r="DN38" i="3"/>
  <c r="DO38" i="3"/>
  <c r="DP38" i="3"/>
  <c r="DQ38" i="3"/>
  <c r="DD41" i="3"/>
  <c r="DE41" i="3"/>
  <c r="DN41" i="3"/>
  <c r="DO41" i="3"/>
  <c r="DP41" i="3"/>
  <c r="DQ41" i="3"/>
  <c r="DD42" i="3"/>
  <c r="DE42" i="3"/>
  <c r="DN42" i="3"/>
  <c r="DO42" i="3"/>
  <c r="DP42" i="3"/>
  <c r="DQ42" i="3"/>
  <c r="DD43" i="3"/>
  <c r="DE43" i="3"/>
  <c r="DN43" i="3"/>
  <c r="DO43" i="3"/>
  <c r="DP43" i="3"/>
  <c r="DQ43" i="3"/>
  <c r="DD44" i="3"/>
  <c r="DE44" i="3"/>
  <c r="DN44" i="3"/>
  <c r="DO44" i="3"/>
  <c r="DP44" i="3"/>
  <c r="DQ44" i="3"/>
  <c r="DD45" i="3"/>
  <c r="DE45" i="3"/>
  <c r="DN45" i="3"/>
  <c r="DO45" i="3"/>
  <c r="DP45" i="3"/>
  <c r="DQ45" i="3"/>
  <c r="DD46" i="3"/>
  <c r="DE46" i="3"/>
  <c r="DN46" i="3"/>
  <c r="DO46" i="3"/>
  <c r="DP46" i="3"/>
  <c r="DQ46" i="3"/>
  <c r="DD47" i="3"/>
  <c r="DE47" i="3"/>
  <c r="DN47" i="3"/>
  <c r="DO47" i="3"/>
  <c r="DP47" i="3"/>
  <c r="DQ47" i="3"/>
  <c r="DD48" i="3"/>
  <c r="DE48" i="3"/>
  <c r="DN48" i="3"/>
  <c r="DO48" i="3"/>
  <c r="DP48" i="3"/>
  <c r="DQ48" i="3"/>
  <c r="DD49" i="3"/>
  <c r="DE49" i="3"/>
  <c r="DN49" i="3"/>
  <c r="DO49" i="3"/>
  <c r="DP49" i="3"/>
  <c r="DQ49" i="3"/>
  <c r="DD50" i="3"/>
  <c r="DE50" i="3"/>
  <c r="DN50" i="3"/>
  <c r="DO50" i="3"/>
  <c r="DP50" i="3"/>
  <c r="DQ50" i="3"/>
  <c r="DD51" i="3"/>
  <c r="DE51" i="3"/>
  <c r="DN51" i="3"/>
  <c r="DO51" i="3"/>
  <c r="DP51" i="3"/>
  <c r="DQ51" i="3"/>
  <c r="DD52" i="3"/>
  <c r="DE52" i="3"/>
  <c r="DN52" i="3"/>
  <c r="DO52" i="3"/>
  <c r="DP52" i="3"/>
  <c r="DQ52" i="3"/>
  <c r="DD55" i="3"/>
  <c r="DE55" i="3"/>
  <c r="DN55" i="3"/>
  <c r="DO55" i="3"/>
  <c r="DP55" i="3"/>
  <c r="DQ55" i="3"/>
  <c r="DD56" i="3"/>
  <c r="DE56" i="3"/>
  <c r="DN56" i="3"/>
  <c r="DO56" i="3"/>
  <c r="DP56" i="3"/>
  <c r="DQ56" i="3"/>
  <c r="DD57" i="3"/>
  <c r="DE57" i="3"/>
  <c r="DN57" i="3"/>
  <c r="DO57" i="3"/>
  <c r="DP57" i="3"/>
  <c r="DQ57" i="3"/>
  <c r="DD58" i="3"/>
  <c r="DE58" i="3"/>
  <c r="DN58" i="3"/>
  <c r="DO58" i="3"/>
  <c r="DP58" i="3"/>
  <c r="DQ58" i="3"/>
  <c r="DD59" i="3"/>
  <c r="DE59" i="3"/>
  <c r="DN59" i="3"/>
  <c r="DO59" i="3"/>
  <c r="DP59" i="3"/>
  <c r="DQ59" i="3"/>
  <c r="DD60" i="3"/>
  <c r="DE60" i="3"/>
  <c r="DN60" i="3"/>
  <c r="DO60" i="3"/>
  <c r="DP60" i="3"/>
  <c r="DQ60" i="3"/>
  <c r="DD61" i="3"/>
  <c r="DE61" i="3"/>
  <c r="DN61" i="3"/>
  <c r="DO61" i="3"/>
  <c r="DP61" i="3"/>
  <c r="DQ61" i="3"/>
  <c r="DD62" i="3"/>
  <c r="DE62" i="3"/>
  <c r="DN62" i="3"/>
  <c r="DO62" i="3"/>
  <c r="DP62" i="3"/>
  <c r="DQ62" i="3"/>
  <c r="DD63" i="3"/>
  <c r="DE63" i="3"/>
  <c r="DN63" i="3"/>
  <c r="DO63" i="3"/>
  <c r="DP63" i="3"/>
  <c r="DQ63" i="3"/>
  <c r="DD64" i="3"/>
  <c r="DE64" i="3"/>
  <c r="DN64" i="3"/>
  <c r="DO64" i="3"/>
  <c r="DP64" i="3"/>
  <c r="DQ64" i="3"/>
  <c r="CQ8" i="3"/>
  <c r="CQ9" i="3"/>
  <c r="CQ10" i="3"/>
  <c r="CQ11" i="3"/>
  <c r="CQ12" i="3"/>
  <c r="CQ13" i="3"/>
  <c r="CQ14" i="3"/>
  <c r="CQ15" i="3"/>
  <c r="CQ16" i="3"/>
  <c r="CQ17" i="3"/>
  <c r="CQ18" i="3"/>
  <c r="CQ19" i="3"/>
  <c r="CQ20" i="3"/>
  <c r="CQ21" i="3"/>
  <c r="CQ22" i="3"/>
  <c r="CQ23" i="3"/>
  <c r="CQ26" i="3"/>
  <c r="CQ27" i="3"/>
  <c r="CQ28" i="3"/>
  <c r="CQ29" i="3"/>
  <c r="CQ30" i="3"/>
  <c r="CQ31" i="3"/>
  <c r="CQ32" i="3"/>
  <c r="CQ33" i="3"/>
  <c r="CQ34" i="3"/>
  <c r="CQ35" i="3"/>
  <c r="CQ36" i="3"/>
  <c r="CQ37" i="3"/>
  <c r="CQ38" i="3"/>
  <c r="CQ41" i="3"/>
  <c r="CQ42" i="3"/>
  <c r="CQ43" i="3"/>
  <c r="CQ44" i="3"/>
  <c r="CQ45" i="3"/>
  <c r="CQ46" i="3"/>
  <c r="CQ47" i="3"/>
  <c r="CQ48" i="3"/>
  <c r="CQ49" i="3"/>
  <c r="CQ50" i="3"/>
  <c r="CQ51" i="3"/>
  <c r="CQ52" i="3"/>
  <c r="CQ55" i="3"/>
  <c r="CQ56" i="3"/>
  <c r="CQ57" i="3"/>
  <c r="CQ58" i="3"/>
  <c r="CQ59" i="3"/>
  <c r="CQ60" i="3"/>
  <c r="CQ61" i="3"/>
  <c r="CQ62" i="3"/>
  <c r="CQ63" i="3"/>
  <c r="CQ64" i="3"/>
  <c r="BZ8" i="3"/>
  <c r="CA8" i="3"/>
  <c r="CJ8" i="3"/>
  <c r="CK8" i="3"/>
  <c r="CL8" i="3"/>
  <c r="CM8" i="3"/>
  <c r="BZ9" i="3"/>
  <c r="CA9" i="3"/>
  <c r="CJ9" i="3"/>
  <c r="CK9" i="3"/>
  <c r="CL9" i="3"/>
  <c r="CM9" i="3"/>
  <c r="BZ10" i="3"/>
  <c r="CA10" i="3"/>
  <c r="CJ10" i="3"/>
  <c r="CK10" i="3"/>
  <c r="CL10" i="3"/>
  <c r="CM10" i="3"/>
  <c r="BZ11" i="3"/>
  <c r="CA11" i="3"/>
  <c r="CJ11" i="3"/>
  <c r="CK11" i="3"/>
  <c r="CL11" i="3"/>
  <c r="CM11" i="3"/>
  <c r="BZ12" i="3"/>
  <c r="CA12" i="3"/>
  <c r="CJ12" i="3"/>
  <c r="CK12" i="3"/>
  <c r="CL12" i="3"/>
  <c r="CM12" i="3"/>
  <c r="BZ13" i="3"/>
  <c r="CA13" i="3"/>
  <c r="CJ13" i="3"/>
  <c r="CK13" i="3"/>
  <c r="CL13" i="3"/>
  <c r="CM13" i="3"/>
  <c r="BZ14" i="3"/>
  <c r="CA14" i="3"/>
  <c r="CJ14" i="3"/>
  <c r="CK14" i="3"/>
  <c r="CL14" i="3"/>
  <c r="CM14" i="3"/>
  <c r="BZ15" i="3"/>
  <c r="CA15" i="3"/>
  <c r="CJ15" i="3"/>
  <c r="CK15" i="3"/>
  <c r="CL15" i="3"/>
  <c r="CM15" i="3"/>
  <c r="BZ16" i="3"/>
  <c r="CA16" i="3"/>
  <c r="CJ16" i="3"/>
  <c r="CK16" i="3"/>
  <c r="CL16" i="3"/>
  <c r="CM16" i="3"/>
  <c r="BZ17" i="3"/>
  <c r="CA17" i="3"/>
  <c r="CJ17" i="3"/>
  <c r="CK17" i="3"/>
  <c r="CL17" i="3"/>
  <c r="CM17" i="3"/>
  <c r="BZ18" i="3"/>
  <c r="CA18" i="3"/>
  <c r="CJ18" i="3"/>
  <c r="CK18" i="3"/>
  <c r="CL18" i="3"/>
  <c r="CM18" i="3"/>
  <c r="BZ19" i="3"/>
  <c r="CA19" i="3"/>
  <c r="CJ19" i="3"/>
  <c r="CK19" i="3"/>
  <c r="CL19" i="3"/>
  <c r="CM19" i="3"/>
  <c r="BZ20" i="3"/>
  <c r="CA20" i="3"/>
  <c r="CJ20" i="3"/>
  <c r="CK20" i="3"/>
  <c r="CL20" i="3"/>
  <c r="CM20" i="3"/>
  <c r="BZ21" i="3"/>
  <c r="CA21" i="3"/>
  <c r="CJ21" i="3"/>
  <c r="CK21" i="3"/>
  <c r="CL21" i="3"/>
  <c r="CM21" i="3"/>
  <c r="BZ22" i="3"/>
  <c r="CA22" i="3"/>
  <c r="CJ22" i="3"/>
  <c r="CK22" i="3"/>
  <c r="CL22" i="3"/>
  <c r="CM22" i="3"/>
  <c r="BZ23" i="3"/>
  <c r="CA23" i="3"/>
  <c r="CJ23" i="3"/>
  <c r="CK23" i="3"/>
  <c r="CL23" i="3"/>
  <c r="CM23" i="3"/>
  <c r="BZ26" i="3"/>
  <c r="CA26" i="3"/>
  <c r="CJ26" i="3"/>
  <c r="CK26" i="3"/>
  <c r="CL26" i="3"/>
  <c r="CM26" i="3"/>
  <c r="BZ27" i="3"/>
  <c r="CA27" i="3"/>
  <c r="CJ27" i="3"/>
  <c r="CK27" i="3"/>
  <c r="CL27" i="3"/>
  <c r="CM27" i="3"/>
  <c r="BZ28" i="3"/>
  <c r="CA28" i="3"/>
  <c r="CJ28" i="3"/>
  <c r="CK28" i="3"/>
  <c r="CL28" i="3"/>
  <c r="CM28" i="3"/>
  <c r="BZ29" i="3"/>
  <c r="CA29" i="3"/>
  <c r="CJ29" i="3"/>
  <c r="CK29" i="3"/>
  <c r="CL29" i="3"/>
  <c r="CM29" i="3"/>
  <c r="BZ30" i="3"/>
  <c r="CA30" i="3"/>
  <c r="CJ30" i="3"/>
  <c r="CK30" i="3"/>
  <c r="CL30" i="3"/>
  <c r="CM30" i="3"/>
  <c r="BZ31" i="3"/>
  <c r="CA31" i="3"/>
  <c r="CJ31" i="3"/>
  <c r="CK31" i="3"/>
  <c r="CL31" i="3"/>
  <c r="CM31" i="3"/>
  <c r="BZ32" i="3"/>
  <c r="CA32" i="3"/>
  <c r="CJ32" i="3"/>
  <c r="CK32" i="3"/>
  <c r="CL32" i="3"/>
  <c r="CM32" i="3"/>
  <c r="BZ33" i="3"/>
  <c r="CA33" i="3"/>
  <c r="CJ33" i="3"/>
  <c r="CK33" i="3"/>
  <c r="CL33" i="3"/>
  <c r="CM33" i="3"/>
  <c r="BZ34" i="3"/>
  <c r="CA34" i="3"/>
  <c r="CJ34" i="3"/>
  <c r="CK34" i="3"/>
  <c r="CL34" i="3"/>
  <c r="CM34" i="3"/>
  <c r="BZ35" i="3"/>
  <c r="CA35" i="3"/>
  <c r="CJ35" i="3"/>
  <c r="CK35" i="3"/>
  <c r="CL35" i="3"/>
  <c r="CM35" i="3"/>
  <c r="BZ36" i="3"/>
  <c r="CA36" i="3"/>
  <c r="CJ36" i="3"/>
  <c r="CK36" i="3"/>
  <c r="CL36" i="3"/>
  <c r="CM36" i="3"/>
  <c r="BZ37" i="3"/>
  <c r="CA37" i="3"/>
  <c r="CJ37" i="3"/>
  <c r="CK37" i="3"/>
  <c r="CL37" i="3"/>
  <c r="CM37" i="3"/>
  <c r="BZ38" i="3"/>
  <c r="CA38" i="3"/>
  <c r="CJ38" i="3"/>
  <c r="CK38" i="3"/>
  <c r="CL38" i="3"/>
  <c r="CM38" i="3"/>
  <c r="BZ41" i="3"/>
  <c r="CA41" i="3"/>
  <c r="CJ41" i="3"/>
  <c r="CK41" i="3"/>
  <c r="CL41" i="3"/>
  <c r="CM41" i="3"/>
  <c r="BZ42" i="3"/>
  <c r="CA42" i="3"/>
  <c r="CJ42" i="3"/>
  <c r="CK42" i="3"/>
  <c r="CL42" i="3"/>
  <c r="CM42" i="3"/>
  <c r="BZ43" i="3"/>
  <c r="CA43" i="3"/>
  <c r="CJ43" i="3"/>
  <c r="CK43" i="3"/>
  <c r="CL43" i="3"/>
  <c r="CM43" i="3"/>
  <c r="BZ44" i="3"/>
  <c r="CA44" i="3"/>
  <c r="CJ44" i="3"/>
  <c r="CK44" i="3"/>
  <c r="CL44" i="3"/>
  <c r="CM44" i="3"/>
  <c r="BZ45" i="3"/>
  <c r="CA45" i="3"/>
  <c r="CJ45" i="3"/>
  <c r="CK45" i="3"/>
  <c r="CL45" i="3"/>
  <c r="CM45" i="3"/>
  <c r="BZ46" i="3"/>
  <c r="CA46" i="3"/>
  <c r="CJ46" i="3"/>
  <c r="CK46" i="3"/>
  <c r="CL46" i="3"/>
  <c r="CM46" i="3"/>
  <c r="BZ47" i="3"/>
  <c r="CA47" i="3"/>
  <c r="CJ47" i="3"/>
  <c r="CK47" i="3"/>
  <c r="CL47" i="3"/>
  <c r="CM47" i="3"/>
  <c r="BZ48" i="3"/>
  <c r="CA48" i="3"/>
  <c r="CJ48" i="3"/>
  <c r="CK48" i="3"/>
  <c r="CL48" i="3"/>
  <c r="CM48" i="3"/>
  <c r="BZ49" i="3"/>
  <c r="CA49" i="3"/>
  <c r="CJ49" i="3"/>
  <c r="CK49" i="3"/>
  <c r="CL49" i="3"/>
  <c r="CM49" i="3"/>
  <c r="BZ50" i="3"/>
  <c r="CA50" i="3"/>
  <c r="CJ50" i="3"/>
  <c r="CK50" i="3"/>
  <c r="CL50" i="3"/>
  <c r="CM50" i="3"/>
  <c r="BZ51" i="3"/>
  <c r="CA51" i="3"/>
  <c r="CJ51" i="3"/>
  <c r="CK51" i="3"/>
  <c r="CL51" i="3"/>
  <c r="CM51" i="3"/>
  <c r="BZ52" i="3"/>
  <c r="CA52" i="3"/>
  <c r="CJ52" i="3"/>
  <c r="CK52" i="3"/>
  <c r="CL52" i="3"/>
  <c r="CM52" i="3"/>
  <c r="BZ55" i="3"/>
  <c r="CA55" i="3"/>
  <c r="CJ55" i="3"/>
  <c r="CK55" i="3"/>
  <c r="CL55" i="3"/>
  <c r="CM55" i="3"/>
  <c r="BZ56" i="3"/>
  <c r="CA56" i="3"/>
  <c r="CJ56" i="3"/>
  <c r="CK56" i="3"/>
  <c r="CL56" i="3"/>
  <c r="CM56" i="3"/>
  <c r="BZ57" i="3"/>
  <c r="CA57" i="3"/>
  <c r="CJ57" i="3"/>
  <c r="CK57" i="3"/>
  <c r="CL57" i="3"/>
  <c r="CM57" i="3"/>
  <c r="BZ58" i="3"/>
  <c r="CA58" i="3"/>
  <c r="CJ58" i="3"/>
  <c r="CK58" i="3"/>
  <c r="CL58" i="3"/>
  <c r="CM58" i="3"/>
  <c r="BZ59" i="3"/>
  <c r="CA59" i="3"/>
  <c r="CJ59" i="3"/>
  <c r="CK59" i="3"/>
  <c r="CL59" i="3"/>
  <c r="CM59" i="3"/>
  <c r="BZ60" i="3"/>
  <c r="CA60" i="3"/>
  <c r="CJ60" i="3"/>
  <c r="CK60" i="3"/>
  <c r="CL60" i="3"/>
  <c r="CM60" i="3"/>
  <c r="BZ61" i="3"/>
  <c r="CA61" i="3"/>
  <c r="CJ61" i="3"/>
  <c r="CK61" i="3"/>
  <c r="CL61" i="3"/>
  <c r="CM61" i="3"/>
  <c r="BZ62" i="3"/>
  <c r="CA62" i="3"/>
  <c r="CJ62" i="3"/>
  <c r="CK62" i="3"/>
  <c r="CL62" i="3"/>
  <c r="CM62" i="3"/>
  <c r="BZ63" i="3"/>
  <c r="CA63" i="3"/>
  <c r="CJ63" i="3"/>
  <c r="CK63" i="3"/>
  <c r="CL63" i="3"/>
  <c r="CM63" i="3"/>
  <c r="BZ64" i="3"/>
  <c r="CA64" i="3"/>
  <c r="CJ64" i="3"/>
  <c r="CK64" i="3"/>
  <c r="CL64" i="3"/>
  <c r="CM64" i="3"/>
  <c r="BM8" i="3"/>
  <c r="BM9" i="3"/>
  <c r="BM10" i="3"/>
  <c r="BM11" i="3"/>
  <c r="BM12" i="3"/>
  <c r="BM13" i="3"/>
  <c r="BM14" i="3"/>
  <c r="BM15" i="3"/>
  <c r="BM16" i="3"/>
  <c r="BM17" i="3"/>
  <c r="BM18" i="3"/>
  <c r="BM19" i="3"/>
  <c r="BM20" i="3"/>
  <c r="BM21" i="3"/>
  <c r="BM22" i="3"/>
  <c r="BM23" i="3"/>
  <c r="BM26" i="3"/>
  <c r="BM27" i="3"/>
  <c r="BM28" i="3"/>
  <c r="BM29" i="3"/>
  <c r="BM30" i="3"/>
  <c r="BM31" i="3"/>
  <c r="BM32" i="3"/>
  <c r="BM33" i="3"/>
  <c r="BM34" i="3"/>
  <c r="BM35" i="3"/>
  <c r="BM36" i="3"/>
  <c r="BM37" i="3"/>
  <c r="BM38" i="3"/>
  <c r="BM41" i="3"/>
  <c r="BM42" i="3"/>
  <c r="BM43" i="3"/>
  <c r="BM44" i="3"/>
  <c r="BM45" i="3"/>
  <c r="BM46" i="3"/>
  <c r="BM47" i="3"/>
  <c r="BM48" i="3"/>
  <c r="BM49" i="3"/>
  <c r="BM50" i="3"/>
  <c r="BM51" i="3"/>
  <c r="BM52" i="3"/>
  <c r="BM55" i="3"/>
  <c r="BM56" i="3"/>
  <c r="BM57" i="3"/>
  <c r="BM58" i="3"/>
  <c r="BM59" i="3"/>
  <c r="BM60" i="3"/>
  <c r="BM61" i="3"/>
  <c r="BM62" i="3"/>
  <c r="BM63" i="3"/>
  <c r="BM64" i="3"/>
  <c r="BF8" i="3"/>
  <c r="BG8" i="3"/>
  <c r="BH8" i="3"/>
  <c r="BI8" i="3"/>
  <c r="BF9" i="3"/>
  <c r="BG9" i="3"/>
  <c r="BH9" i="3"/>
  <c r="BI9" i="3"/>
  <c r="BF10" i="3"/>
  <c r="BG10" i="3"/>
  <c r="BH10" i="3"/>
  <c r="BI10" i="3"/>
  <c r="BF11" i="3"/>
  <c r="BG11" i="3"/>
  <c r="BH11" i="3"/>
  <c r="BI11" i="3"/>
  <c r="BF12" i="3"/>
  <c r="BG12" i="3"/>
  <c r="BH12" i="3"/>
  <c r="BI12" i="3"/>
  <c r="BF13" i="3"/>
  <c r="BG13" i="3"/>
  <c r="BH13" i="3"/>
  <c r="BI13" i="3"/>
  <c r="BF14" i="3"/>
  <c r="BG14" i="3"/>
  <c r="BH14" i="3"/>
  <c r="BI14" i="3"/>
  <c r="BF15" i="3"/>
  <c r="BG15" i="3"/>
  <c r="BH15" i="3"/>
  <c r="BI15" i="3"/>
  <c r="BF16" i="3"/>
  <c r="BG16" i="3"/>
  <c r="BH16" i="3"/>
  <c r="BI16" i="3"/>
  <c r="BF17" i="3"/>
  <c r="BG17" i="3"/>
  <c r="BH17" i="3"/>
  <c r="BI17" i="3"/>
  <c r="BF18" i="3"/>
  <c r="BG18" i="3"/>
  <c r="BH18" i="3"/>
  <c r="BI18" i="3"/>
  <c r="BF19" i="3"/>
  <c r="BG19" i="3"/>
  <c r="BH19" i="3"/>
  <c r="BI19" i="3"/>
  <c r="BF20" i="3"/>
  <c r="BG20" i="3"/>
  <c r="BH20" i="3"/>
  <c r="BI20" i="3"/>
  <c r="BF21" i="3"/>
  <c r="BG21" i="3"/>
  <c r="BH21" i="3"/>
  <c r="BI21" i="3"/>
  <c r="BF22" i="3"/>
  <c r="BG22" i="3"/>
  <c r="BH22" i="3"/>
  <c r="BI22" i="3"/>
  <c r="BF23" i="3"/>
  <c r="BG23" i="3"/>
  <c r="BH23" i="3"/>
  <c r="BI23" i="3"/>
  <c r="BF26" i="3"/>
  <c r="BG26" i="3"/>
  <c r="BH26" i="3"/>
  <c r="BI26" i="3"/>
  <c r="BF27" i="3"/>
  <c r="BG27" i="3"/>
  <c r="BH27" i="3"/>
  <c r="BI27" i="3"/>
  <c r="BF28" i="3"/>
  <c r="BG28" i="3"/>
  <c r="BH28" i="3"/>
  <c r="BI28" i="3"/>
  <c r="BF29" i="3"/>
  <c r="BG29" i="3"/>
  <c r="BH29" i="3"/>
  <c r="BI29" i="3"/>
  <c r="BF30" i="3"/>
  <c r="BG30" i="3"/>
  <c r="BH30" i="3"/>
  <c r="BI30" i="3"/>
  <c r="BF31" i="3"/>
  <c r="BG31" i="3"/>
  <c r="BH31" i="3"/>
  <c r="BI31" i="3"/>
  <c r="BF32" i="3"/>
  <c r="BG32" i="3"/>
  <c r="BH32" i="3"/>
  <c r="BI32" i="3"/>
  <c r="BF33" i="3"/>
  <c r="BG33" i="3"/>
  <c r="BH33" i="3"/>
  <c r="BI33" i="3"/>
  <c r="BF34" i="3"/>
  <c r="BG34" i="3"/>
  <c r="BH34" i="3"/>
  <c r="BI34" i="3"/>
  <c r="BF35" i="3"/>
  <c r="BG35" i="3"/>
  <c r="BH35" i="3"/>
  <c r="BI35" i="3"/>
  <c r="BF36" i="3"/>
  <c r="BG36" i="3"/>
  <c r="BH36" i="3"/>
  <c r="BI36" i="3"/>
  <c r="BF37" i="3"/>
  <c r="BG37" i="3"/>
  <c r="BH37" i="3"/>
  <c r="BI37" i="3"/>
  <c r="BF38" i="3"/>
  <c r="BG38" i="3"/>
  <c r="BH38" i="3"/>
  <c r="BI38" i="3"/>
  <c r="BF41" i="3"/>
  <c r="BG41" i="3"/>
  <c r="BH41" i="3"/>
  <c r="BI41" i="3"/>
  <c r="BF42" i="3"/>
  <c r="BG42" i="3"/>
  <c r="BH42" i="3"/>
  <c r="BI42" i="3"/>
  <c r="BF43" i="3"/>
  <c r="BG43" i="3"/>
  <c r="BH43" i="3"/>
  <c r="BI43" i="3"/>
  <c r="BF44" i="3"/>
  <c r="BG44" i="3"/>
  <c r="BH44" i="3"/>
  <c r="BI44" i="3"/>
  <c r="BF45" i="3"/>
  <c r="BG45" i="3"/>
  <c r="BH45" i="3"/>
  <c r="BI45" i="3"/>
  <c r="BF46" i="3"/>
  <c r="BG46" i="3"/>
  <c r="BH46" i="3"/>
  <c r="BI46" i="3"/>
  <c r="BF47" i="3"/>
  <c r="BG47" i="3"/>
  <c r="BH47" i="3"/>
  <c r="BI47" i="3"/>
  <c r="BF48" i="3"/>
  <c r="BG48" i="3"/>
  <c r="BH48" i="3"/>
  <c r="BI48" i="3"/>
  <c r="BF49" i="3"/>
  <c r="BG49" i="3"/>
  <c r="BH49" i="3"/>
  <c r="BI49" i="3"/>
  <c r="BF50" i="3"/>
  <c r="BG50" i="3"/>
  <c r="BH50" i="3"/>
  <c r="BI50" i="3"/>
  <c r="BF51" i="3"/>
  <c r="BG51" i="3"/>
  <c r="BH51" i="3"/>
  <c r="BI51" i="3"/>
  <c r="BF52" i="3"/>
  <c r="BG52" i="3"/>
  <c r="BH52" i="3"/>
  <c r="BI52" i="3"/>
  <c r="BF55" i="3"/>
  <c r="BG55" i="3"/>
  <c r="BH55" i="3"/>
  <c r="BI55" i="3"/>
  <c r="BF56" i="3"/>
  <c r="BG56" i="3"/>
  <c r="BH56" i="3"/>
  <c r="BI56" i="3"/>
  <c r="BF57" i="3"/>
  <c r="BG57" i="3"/>
  <c r="BH57" i="3"/>
  <c r="BI57" i="3"/>
  <c r="BF58" i="3"/>
  <c r="BG58" i="3"/>
  <c r="BH58" i="3"/>
  <c r="BI58" i="3"/>
  <c r="BF59" i="3"/>
  <c r="BG59" i="3"/>
  <c r="BH59" i="3"/>
  <c r="BI59" i="3"/>
  <c r="BF60" i="3"/>
  <c r="BG60" i="3"/>
  <c r="BH60" i="3"/>
  <c r="BI60" i="3"/>
  <c r="BF61" i="3"/>
  <c r="BG61" i="3"/>
  <c r="BH61" i="3"/>
  <c r="BI61" i="3"/>
  <c r="BF62" i="3"/>
  <c r="BG62" i="3"/>
  <c r="BH62" i="3"/>
  <c r="BI62" i="3"/>
  <c r="BF63" i="3"/>
  <c r="BG63" i="3"/>
  <c r="BH63" i="3"/>
  <c r="BI63" i="3"/>
  <c r="BF64" i="3"/>
  <c r="BG64" i="3"/>
  <c r="BH64" i="3"/>
  <c r="BI64" i="3"/>
  <c r="AV8" i="3"/>
  <c r="AW8" i="3"/>
  <c r="AV9" i="3"/>
  <c r="AW9" i="3"/>
  <c r="AV10" i="3"/>
  <c r="AW10" i="3"/>
  <c r="AV11" i="3"/>
  <c r="AW11" i="3"/>
  <c r="AV12" i="3"/>
  <c r="AW12" i="3"/>
  <c r="AV13" i="3"/>
  <c r="AW13" i="3"/>
  <c r="AV14" i="3"/>
  <c r="AW14" i="3"/>
  <c r="AV15" i="3"/>
  <c r="AW15" i="3"/>
  <c r="AV16" i="3"/>
  <c r="AW16" i="3"/>
  <c r="AV17" i="3"/>
  <c r="AW17" i="3"/>
  <c r="AV18" i="3"/>
  <c r="AW18" i="3"/>
  <c r="AV19" i="3"/>
  <c r="AW19" i="3"/>
  <c r="AV20" i="3"/>
  <c r="AW20" i="3"/>
  <c r="AV21" i="3"/>
  <c r="AW21" i="3"/>
  <c r="AV22" i="3"/>
  <c r="AW22" i="3"/>
  <c r="AV23" i="3"/>
  <c r="AW23" i="3"/>
  <c r="AV26" i="3"/>
  <c r="AW26" i="3"/>
  <c r="AV27" i="3"/>
  <c r="AW27" i="3"/>
  <c r="AV28" i="3"/>
  <c r="AW28" i="3"/>
  <c r="AV29" i="3"/>
  <c r="AW29" i="3"/>
  <c r="AV30" i="3"/>
  <c r="AW30" i="3"/>
  <c r="AV31" i="3"/>
  <c r="AW31" i="3"/>
  <c r="AV32" i="3"/>
  <c r="AW32" i="3"/>
  <c r="AV33" i="3"/>
  <c r="AW33" i="3"/>
  <c r="AV34" i="3"/>
  <c r="AW34" i="3"/>
  <c r="AV35" i="3"/>
  <c r="AW35" i="3"/>
  <c r="AV36" i="3"/>
  <c r="AW36" i="3"/>
  <c r="AV37" i="3"/>
  <c r="AW37" i="3"/>
  <c r="AV38" i="3"/>
  <c r="AW38" i="3"/>
  <c r="AV41" i="3"/>
  <c r="AW41" i="3"/>
  <c r="AV42" i="3"/>
  <c r="AW42" i="3"/>
  <c r="AV43" i="3"/>
  <c r="AW43" i="3"/>
  <c r="AV44" i="3"/>
  <c r="AW44" i="3"/>
  <c r="AV45" i="3"/>
  <c r="AW45" i="3"/>
  <c r="AV46" i="3"/>
  <c r="AW46" i="3"/>
  <c r="AV47" i="3"/>
  <c r="AW47" i="3"/>
  <c r="AV48" i="3"/>
  <c r="AW48" i="3"/>
  <c r="AV49" i="3"/>
  <c r="AW49" i="3"/>
  <c r="AV50" i="3"/>
  <c r="AW50" i="3"/>
  <c r="AV51" i="3"/>
  <c r="AW51" i="3"/>
  <c r="AV52" i="3"/>
  <c r="AW52" i="3"/>
  <c r="AV55" i="3"/>
  <c r="AW55" i="3"/>
  <c r="AV56" i="3"/>
  <c r="AW56" i="3"/>
  <c r="AV57" i="3"/>
  <c r="AW57" i="3"/>
  <c r="AV58" i="3"/>
  <c r="AW58" i="3"/>
  <c r="AV59" i="3"/>
  <c r="AW59" i="3"/>
  <c r="AV60" i="3"/>
  <c r="AW60" i="3"/>
  <c r="AV61" i="3"/>
  <c r="AW61" i="3"/>
  <c r="AV62" i="3"/>
  <c r="AW62" i="3"/>
  <c r="AV63" i="3"/>
  <c r="AW63" i="3"/>
  <c r="AV64" i="3"/>
  <c r="AW64" i="3"/>
  <c r="AI8" i="3"/>
  <c r="AI9" i="3"/>
  <c r="AI10" i="3"/>
  <c r="AI11" i="3"/>
  <c r="AI12" i="3"/>
  <c r="AI13" i="3"/>
  <c r="AI14" i="3"/>
  <c r="AI15" i="3"/>
  <c r="AI16" i="3"/>
  <c r="AI17" i="3"/>
  <c r="AI18" i="3"/>
  <c r="AI19" i="3"/>
  <c r="AI20" i="3"/>
  <c r="AI21" i="3"/>
  <c r="AI22" i="3"/>
  <c r="AI23" i="3"/>
  <c r="AI26" i="3"/>
  <c r="AI27" i="3"/>
  <c r="AI28" i="3"/>
  <c r="AI29" i="3"/>
  <c r="AI30" i="3"/>
  <c r="AI31" i="3"/>
  <c r="AI32" i="3"/>
  <c r="AI33" i="3"/>
  <c r="AI34" i="3"/>
  <c r="AI35" i="3"/>
  <c r="AI36" i="3"/>
  <c r="AI37" i="3"/>
  <c r="AI38" i="3"/>
  <c r="AI41" i="3"/>
  <c r="AI42" i="3"/>
  <c r="AI43" i="3"/>
  <c r="AI44" i="3"/>
  <c r="AI45" i="3"/>
  <c r="AI46" i="3"/>
  <c r="AI47" i="3"/>
  <c r="AI48" i="3"/>
  <c r="AI49" i="3"/>
  <c r="AI50" i="3"/>
  <c r="AI51" i="3"/>
  <c r="AI52" i="3"/>
  <c r="AI55" i="3"/>
  <c r="AI56" i="3"/>
  <c r="AI57" i="3"/>
  <c r="AI58" i="3"/>
  <c r="AI59" i="3"/>
  <c r="AI60" i="3"/>
  <c r="AI61" i="3"/>
  <c r="AI62" i="3"/>
  <c r="AI63" i="3"/>
  <c r="AI64" i="3"/>
  <c r="R8" i="3"/>
  <c r="S8" i="3"/>
  <c r="AB8" i="3"/>
  <c r="AC8" i="3"/>
  <c r="AD8" i="3"/>
  <c r="AE8" i="3"/>
  <c r="R9" i="3"/>
  <c r="S9" i="3"/>
  <c r="AB9" i="3"/>
  <c r="AC9" i="3"/>
  <c r="AD9" i="3"/>
  <c r="AE9" i="3"/>
  <c r="R10" i="3"/>
  <c r="S10" i="3"/>
  <c r="AB10" i="3"/>
  <c r="AC10" i="3"/>
  <c r="AD10" i="3"/>
  <c r="AE10" i="3"/>
  <c r="R11" i="3"/>
  <c r="S11" i="3"/>
  <c r="AB11" i="3"/>
  <c r="AC11" i="3"/>
  <c r="AD11" i="3"/>
  <c r="AE11" i="3"/>
  <c r="R12" i="3"/>
  <c r="S12" i="3"/>
  <c r="AB12" i="3"/>
  <c r="AC12" i="3"/>
  <c r="AD12" i="3"/>
  <c r="AE12" i="3"/>
  <c r="R13" i="3"/>
  <c r="S13" i="3"/>
  <c r="AB13" i="3"/>
  <c r="AC13" i="3"/>
  <c r="AD13" i="3"/>
  <c r="AE13" i="3"/>
  <c r="R14" i="3"/>
  <c r="S14" i="3"/>
  <c r="AB14" i="3"/>
  <c r="AC14" i="3"/>
  <c r="AD14" i="3"/>
  <c r="AE14" i="3"/>
  <c r="R15" i="3"/>
  <c r="S15" i="3"/>
  <c r="AB15" i="3"/>
  <c r="AC15" i="3"/>
  <c r="AD15" i="3"/>
  <c r="AE15" i="3"/>
  <c r="R16" i="3"/>
  <c r="S16" i="3"/>
  <c r="AB16" i="3"/>
  <c r="AC16" i="3"/>
  <c r="AD16" i="3"/>
  <c r="AE16" i="3"/>
  <c r="R17" i="3"/>
  <c r="S17" i="3"/>
  <c r="AB17" i="3"/>
  <c r="AC17" i="3"/>
  <c r="AD17" i="3"/>
  <c r="AE17" i="3"/>
  <c r="R18" i="3"/>
  <c r="S18" i="3"/>
  <c r="AB18" i="3"/>
  <c r="AC18" i="3"/>
  <c r="AD18" i="3"/>
  <c r="AE18" i="3"/>
  <c r="R19" i="3"/>
  <c r="S19" i="3"/>
  <c r="AB19" i="3"/>
  <c r="AC19" i="3"/>
  <c r="AD19" i="3"/>
  <c r="AE19" i="3"/>
  <c r="R20" i="3"/>
  <c r="S20" i="3"/>
  <c r="AB20" i="3"/>
  <c r="AC20" i="3"/>
  <c r="AD20" i="3"/>
  <c r="AE20" i="3"/>
  <c r="R21" i="3"/>
  <c r="S21" i="3"/>
  <c r="AB21" i="3"/>
  <c r="AC21" i="3"/>
  <c r="AD21" i="3"/>
  <c r="AE21" i="3"/>
  <c r="R22" i="3"/>
  <c r="S22" i="3"/>
  <c r="AB22" i="3"/>
  <c r="AC22" i="3"/>
  <c r="AD22" i="3"/>
  <c r="AE22" i="3"/>
  <c r="R23" i="3"/>
  <c r="S23" i="3"/>
  <c r="AB23" i="3"/>
  <c r="AC23" i="3"/>
  <c r="AD23" i="3"/>
  <c r="AE23" i="3"/>
  <c r="R26" i="3"/>
  <c r="S26" i="3"/>
  <c r="AB26" i="3"/>
  <c r="AC26" i="3"/>
  <c r="AD26" i="3"/>
  <c r="AE26" i="3"/>
  <c r="R27" i="3"/>
  <c r="S27" i="3"/>
  <c r="AB27" i="3"/>
  <c r="AC27" i="3"/>
  <c r="AD27" i="3"/>
  <c r="AE27" i="3"/>
  <c r="R28" i="3"/>
  <c r="S28" i="3"/>
  <c r="AB28" i="3"/>
  <c r="AC28" i="3"/>
  <c r="AD28" i="3"/>
  <c r="AE28" i="3"/>
  <c r="R29" i="3"/>
  <c r="S29" i="3"/>
  <c r="AB29" i="3"/>
  <c r="AC29" i="3"/>
  <c r="AD29" i="3"/>
  <c r="AE29" i="3"/>
  <c r="R30" i="3"/>
  <c r="S30" i="3"/>
  <c r="AB30" i="3"/>
  <c r="AC30" i="3"/>
  <c r="AD30" i="3"/>
  <c r="AE30" i="3"/>
  <c r="R31" i="3"/>
  <c r="S31" i="3"/>
  <c r="AB31" i="3"/>
  <c r="AC31" i="3"/>
  <c r="AD31" i="3"/>
  <c r="AE31" i="3"/>
  <c r="R32" i="3"/>
  <c r="S32" i="3"/>
  <c r="AB32" i="3"/>
  <c r="AC32" i="3"/>
  <c r="AD32" i="3"/>
  <c r="AE32" i="3"/>
  <c r="R33" i="3"/>
  <c r="S33" i="3"/>
  <c r="AB33" i="3"/>
  <c r="AC33" i="3"/>
  <c r="AD33" i="3"/>
  <c r="AE33" i="3"/>
  <c r="R34" i="3"/>
  <c r="S34" i="3"/>
  <c r="AB34" i="3"/>
  <c r="AC34" i="3"/>
  <c r="AD34" i="3"/>
  <c r="AE34" i="3"/>
  <c r="R35" i="3"/>
  <c r="S35" i="3"/>
  <c r="AB35" i="3"/>
  <c r="AC35" i="3"/>
  <c r="AD35" i="3"/>
  <c r="AE35" i="3"/>
  <c r="R36" i="3"/>
  <c r="S36" i="3"/>
  <c r="AB36" i="3"/>
  <c r="AC36" i="3"/>
  <c r="AD36" i="3"/>
  <c r="AE36" i="3"/>
  <c r="R37" i="3"/>
  <c r="S37" i="3"/>
  <c r="AB37" i="3"/>
  <c r="AC37" i="3"/>
  <c r="AD37" i="3"/>
  <c r="AE37" i="3"/>
  <c r="R38" i="3"/>
  <c r="S38" i="3"/>
  <c r="AB38" i="3"/>
  <c r="AC38" i="3"/>
  <c r="AD38" i="3"/>
  <c r="AE38" i="3"/>
  <c r="R41" i="3"/>
  <c r="S41" i="3"/>
  <c r="AB41" i="3"/>
  <c r="AC41" i="3"/>
  <c r="AD41" i="3"/>
  <c r="AE41" i="3"/>
  <c r="R42" i="3"/>
  <c r="S42" i="3"/>
  <c r="AB42" i="3"/>
  <c r="AC42" i="3"/>
  <c r="AD42" i="3"/>
  <c r="AE42" i="3"/>
  <c r="R43" i="3"/>
  <c r="S43" i="3"/>
  <c r="AB43" i="3"/>
  <c r="AC43" i="3"/>
  <c r="AD43" i="3"/>
  <c r="AE43" i="3"/>
  <c r="R44" i="3"/>
  <c r="S44" i="3"/>
  <c r="AB44" i="3"/>
  <c r="AC44" i="3"/>
  <c r="AD44" i="3"/>
  <c r="AE44" i="3"/>
  <c r="R45" i="3"/>
  <c r="S45" i="3"/>
  <c r="AB45" i="3"/>
  <c r="AC45" i="3"/>
  <c r="AD45" i="3"/>
  <c r="AE45" i="3"/>
  <c r="R46" i="3"/>
  <c r="S46" i="3"/>
  <c r="AB46" i="3"/>
  <c r="AC46" i="3"/>
  <c r="AD46" i="3"/>
  <c r="AE46" i="3"/>
  <c r="R47" i="3"/>
  <c r="S47" i="3"/>
  <c r="AB47" i="3"/>
  <c r="AC47" i="3"/>
  <c r="AD47" i="3"/>
  <c r="AE47" i="3"/>
  <c r="R48" i="3"/>
  <c r="S48" i="3"/>
  <c r="AB48" i="3"/>
  <c r="AC48" i="3"/>
  <c r="AD48" i="3"/>
  <c r="AE48" i="3"/>
  <c r="R49" i="3"/>
  <c r="S49" i="3"/>
  <c r="AB49" i="3"/>
  <c r="AC49" i="3"/>
  <c r="AD49" i="3"/>
  <c r="AE49" i="3"/>
  <c r="R50" i="3"/>
  <c r="S50" i="3"/>
  <c r="AB50" i="3"/>
  <c r="AC50" i="3"/>
  <c r="AD50" i="3"/>
  <c r="AE50" i="3"/>
  <c r="R51" i="3"/>
  <c r="S51" i="3"/>
  <c r="AB51" i="3"/>
  <c r="AC51" i="3"/>
  <c r="AD51" i="3"/>
  <c r="AE51" i="3"/>
  <c r="R52" i="3"/>
  <c r="S52" i="3"/>
  <c r="AB52" i="3"/>
  <c r="AC52" i="3"/>
  <c r="AD52" i="3"/>
  <c r="AE52" i="3"/>
  <c r="R55" i="3"/>
  <c r="S55" i="3"/>
  <c r="AB55" i="3"/>
  <c r="AC55" i="3"/>
  <c r="AD55" i="3"/>
  <c r="AE55" i="3"/>
  <c r="R56" i="3"/>
  <c r="S56" i="3"/>
  <c r="AB56" i="3"/>
  <c r="AC56" i="3"/>
  <c r="AD56" i="3"/>
  <c r="AE56" i="3"/>
  <c r="R57" i="3"/>
  <c r="S57" i="3"/>
  <c r="AB57" i="3"/>
  <c r="AC57" i="3"/>
  <c r="AD57" i="3"/>
  <c r="AE57" i="3"/>
  <c r="R58" i="3"/>
  <c r="S58" i="3"/>
  <c r="AB58" i="3"/>
  <c r="AC58" i="3"/>
  <c r="AD58" i="3"/>
  <c r="AE58" i="3"/>
  <c r="R59" i="3"/>
  <c r="S59" i="3"/>
  <c r="AB59" i="3"/>
  <c r="AC59" i="3"/>
  <c r="AD59" i="3"/>
  <c r="AE59" i="3"/>
  <c r="R60" i="3"/>
  <c r="S60" i="3"/>
  <c r="AB60" i="3"/>
  <c r="AC60" i="3"/>
  <c r="AD60" i="3"/>
  <c r="AE60" i="3"/>
  <c r="R61" i="3"/>
  <c r="S61" i="3"/>
  <c r="AB61" i="3"/>
  <c r="AC61" i="3"/>
  <c r="AD61" i="3"/>
  <c r="AE61" i="3"/>
  <c r="R62" i="3"/>
  <c r="S62" i="3"/>
  <c r="AB62" i="3"/>
  <c r="AC62" i="3"/>
  <c r="AD62" i="3"/>
  <c r="AE62" i="3"/>
  <c r="R63" i="3"/>
  <c r="S63" i="3"/>
  <c r="AB63" i="3"/>
  <c r="AC63" i="3"/>
  <c r="AD63" i="3"/>
  <c r="AE63" i="3"/>
  <c r="R64" i="3"/>
  <c r="S64" i="3"/>
  <c r="AB64" i="3"/>
  <c r="AC64" i="3"/>
  <c r="AD64" i="3"/>
  <c r="AE64" i="3"/>
  <c r="E8" i="3"/>
  <c r="E9" i="3"/>
  <c r="E10" i="3"/>
  <c r="E11" i="3"/>
  <c r="E12" i="3"/>
  <c r="E13" i="3"/>
  <c r="E14" i="3"/>
  <c r="E15" i="3"/>
  <c r="E16" i="3"/>
  <c r="E17" i="3"/>
  <c r="E18" i="3"/>
  <c r="E19" i="3"/>
  <c r="E20" i="3"/>
  <c r="E21" i="3"/>
  <c r="E22" i="3"/>
  <c r="E23" i="3"/>
  <c r="E26" i="3"/>
  <c r="E27" i="3"/>
  <c r="E28" i="3"/>
  <c r="E29" i="3"/>
  <c r="E30" i="3"/>
  <c r="E31" i="3"/>
  <c r="E32" i="3"/>
  <c r="E33" i="3"/>
  <c r="E34" i="3"/>
  <c r="E35" i="3"/>
  <c r="E36" i="3"/>
  <c r="E37" i="3"/>
  <c r="E38" i="3"/>
  <c r="E41" i="3"/>
  <c r="E42" i="3"/>
  <c r="E43" i="3"/>
  <c r="E44" i="3"/>
  <c r="E45" i="3"/>
  <c r="E46" i="3"/>
  <c r="E47" i="3"/>
  <c r="E48" i="3"/>
  <c r="E49" i="3"/>
  <c r="E50" i="3"/>
  <c r="E51" i="3"/>
  <c r="E52" i="3"/>
  <c r="E55" i="3"/>
  <c r="E56" i="3"/>
  <c r="E57" i="3"/>
  <c r="E58" i="3"/>
  <c r="E59" i="3"/>
  <c r="E60" i="3"/>
  <c r="E61" i="3"/>
  <c r="E62" i="3"/>
  <c r="E63" i="3"/>
  <c r="E64" i="3"/>
  <c r="Q38" i="15"/>
  <c r="R38" i="15"/>
  <c r="R52" i="15"/>
  <c r="R23" i="15"/>
  <c r="R5" i="15"/>
  <c r="R5" i="16"/>
  <c r="R23" i="16"/>
  <c r="R38" i="16"/>
  <c r="R52" i="16"/>
  <c r="R52" i="17"/>
  <c r="R38" i="17"/>
  <c r="R23" i="17"/>
  <c r="R5" i="17"/>
  <c r="AK52" i="12"/>
  <c r="AK38" i="12"/>
  <c r="AK23" i="12"/>
  <c r="AK5" i="12"/>
  <c r="AK52" i="13"/>
  <c r="AK38" i="13"/>
  <c r="AK23" i="13"/>
  <c r="AK5" i="13"/>
  <c r="AK5" i="14"/>
  <c r="AK23" i="14"/>
  <c r="AK38" i="14"/>
  <c r="AK52" i="14"/>
  <c r="AK5" i="8"/>
  <c r="AK23" i="8"/>
  <c r="AK38" i="8"/>
  <c r="AK52" i="8"/>
  <c r="AK5" i="9"/>
  <c r="AK23" i="9"/>
  <c r="AK38" i="9"/>
  <c r="AK52" i="9"/>
  <c r="AK52" i="10"/>
  <c r="AK38" i="10"/>
  <c r="AK23" i="10"/>
  <c r="AK5" i="10"/>
  <c r="AK52" i="11"/>
  <c r="AK38" i="11"/>
  <c r="AK23" i="11"/>
  <c r="AK5" i="11"/>
  <c r="AK5" i="1"/>
  <c r="DE6" i="3" s="1"/>
  <c r="AK23" i="1"/>
  <c r="AK38" i="1"/>
  <c r="AK52" i="1"/>
  <c r="Q52" i="15"/>
  <c r="Q23" i="15"/>
  <c r="Q5" i="15"/>
  <c r="Q52" i="16"/>
  <c r="Q38" i="16"/>
  <c r="Q23" i="16"/>
  <c r="Q5" i="16"/>
  <c r="Q52" i="17"/>
  <c r="Q38" i="17"/>
  <c r="Q23" i="17"/>
  <c r="Q5" i="17"/>
  <c r="AJ52" i="12"/>
  <c r="AJ38" i="12"/>
  <c r="AJ23" i="12"/>
  <c r="AJ5" i="12"/>
  <c r="E52" i="12"/>
  <c r="E38" i="12"/>
  <c r="E23" i="12"/>
  <c r="E5" i="12"/>
  <c r="AJ52" i="13"/>
  <c r="AJ38" i="13"/>
  <c r="AJ23" i="13"/>
  <c r="AJ5" i="13"/>
  <c r="E52" i="13"/>
  <c r="E38" i="13"/>
  <c r="E23" i="13"/>
  <c r="E5" i="13"/>
  <c r="AJ52" i="14"/>
  <c r="AJ38" i="14"/>
  <c r="AJ23" i="14"/>
  <c r="AJ5" i="14"/>
  <c r="E5" i="14"/>
  <c r="E23" i="14"/>
  <c r="E38" i="14"/>
  <c r="E52" i="14"/>
  <c r="AJ52" i="8"/>
  <c r="AJ38" i="8"/>
  <c r="AJ23" i="8"/>
  <c r="AJ5" i="8"/>
  <c r="E52" i="8"/>
  <c r="E38" i="8"/>
  <c r="E23" i="8"/>
  <c r="E5" i="8"/>
  <c r="AJ52" i="9"/>
  <c r="AJ38" i="9"/>
  <c r="AJ23" i="9"/>
  <c r="AJ5" i="9"/>
  <c r="E52" i="9"/>
  <c r="E38" i="9"/>
  <c r="E23" i="9"/>
  <c r="E5" i="9"/>
  <c r="AJ52" i="10"/>
  <c r="AJ38" i="10"/>
  <c r="AJ23" i="10"/>
  <c r="AJ5" i="10"/>
  <c r="E52" i="10"/>
  <c r="E38" i="10"/>
  <c r="E23" i="10"/>
  <c r="E5" i="10"/>
  <c r="AJ52" i="11"/>
  <c r="AJ38" i="11"/>
  <c r="AJ23" i="11"/>
  <c r="AJ5" i="11"/>
  <c r="E52" i="11"/>
  <c r="E52" i="18" s="1"/>
  <c r="E38" i="11"/>
  <c r="E38" i="18" s="1"/>
  <c r="E23" i="11"/>
  <c r="E23" i="18" s="1"/>
  <c r="E5" i="11"/>
  <c r="HD5" i="3" l="1"/>
  <c r="E5" i="18"/>
  <c r="S24" i="3"/>
  <c r="HE5" i="3"/>
  <c r="AW24" i="3"/>
  <c r="GE53" i="3"/>
  <c r="HN20" i="3"/>
  <c r="AJ52" i="18"/>
  <c r="AJ38" i="18"/>
  <c r="AK38" i="18"/>
  <c r="AK23" i="18"/>
  <c r="AJ23" i="18"/>
  <c r="AJ5" i="18"/>
  <c r="S53" i="3"/>
  <c r="AK52" i="18"/>
  <c r="S6" i="3"/>
  <c r="AK5" i="18"/>
  <c r="DE39" i="3"/>
  <c r="S39" i="3"/>
  <c r="CA24" i="3"/>
  <c r="CA6" i="3"/>
  <c r="FA6" i="3"/>
  <c r="AW6" i="3"/>
  <c r="HO51" i="3"/>
  <c r="HO43" i="3"/>
  <c r="HO35" i="3"/>
  <c r="HH15" i="3"/>
  <c r="HL41" i="3"/>
  <c r="HH61" i="3"/>
  <c r="HH60" i="3"/>
  <c r="HH58" i="3"/>
  <c r="HH57" i="3"/>
  <c r="HH51" i="3"/>
  <c r="HH50" i="3"/>
  <c r="HH49" i="3"/>
  <c r="HH48" i="3"/>
  <c r="HH47" i="3"/>
  <c r="HH43" i="3"/>
  <c r="HH42" i="3"/>
  <c r="HH41" i="3"/>
  <c r="HH36" i="3"/>
  <c r="HH33" i="3"/>
  <c r="HH32" i="3"/>
  <c r="HH31" i="3"/>
  <c r="HH30" i="3"/>
  <c r="HH28" i="3"/>
  <c r="HL23" i="3"/>
  <c r="HL21" i="3"/>
  <c r="HL18" i="3"/>
  <c r="HL17" i="3"/>
  <c r="HL15" i="3"/>
  <c r="HL13" i="3"/>
  <c r="HL10" i="3"/>
  <c r="HL9" i="3"/>
  <c r="HN16" i="3"/>
  <c r="HH63" i="3"/>
  <c r="HH55" i="3"/>
  <c r="HH52" i="3"/>
  <c r="HH44" i="3"/>
  <c r="HH35" i="3"/>
  <c r="HH34" i="3"/>
  <c r="HH27" i="3"/>
  <c r="HH26" i="3"/>
  <c r="HL20" i="3"/>
  <c r="HL12" i="3"/>
  <c r="HM43" i="3"/>
  <c r="HO36" i="3"/>
  <c r="HO28" i="3"/>
  <c r="HH38" i="3"/>
  <c r="HH22" i="3"/>
  <c r="HH18" i="3"/>
  <c r="HC28" i="3"/>
  <c r="HG22" i="3"/>
  <c r="HG18" i="3"/>
  <c r="HG12" i="3"/>
  <c r="HG8" i="3"/>
  <c r="HB62" i="3"/>
  <c r="HB56" i="3"/>
  <c r="HC9" i="3"/>
  <c r="HO62" i="3"/>
  <c r="HO26" i="3"/>
  <c r="HO64" i="3"/>
  <c r="HO61" i="3"/>
  <c r="HO59" i="3"/>
  <c r="HO56" i="3"/>
  <c r="HO52" i="3"/>
  <c r="HO47" i="3"/>
  <c r="HO44" i="3"/>
  <c r="HO38" i="3"/>
  <c r="HO30" i="3"/>
  <c r="HO27" i="3"/>
  <c r="HB19" i="3"/>
  <c r="HB20" i="3"/>
  <c r="HB12" i="3"/>
  <c r="HO19" i="3"/>
  <c r="HO11" i="3"/>
  <c r="HC45" i="3"/>
  <c r="HH23" i="3"/>
  <c r="HH14" i="3"/>
  <c r="HH10" i="3"/>
  <c r="HG20" i="3"/>
  <c r="HG17" i="3"/>
  <c r="HG14" i="3"/>
  <c r="HG9" i="3"/>
  <c r="HB57" i="3"/>
  <c r="HN64" i="3"/>
  <c r="HN63" i="3"/>
  <c r="HN62" i="3"/>
  <c r="HN61" i="3"/>
  <c r="HN59" i="3"/>
  <c r="HN57" i="3"/>
  <c r="HN56" i="3"/>
  <c r="HN55" i="3"/>
  <c r="HN52" i="3"/>
  <c r="HN50" i="3"/>
  <c r="HN48" i="3"/>
  <c r="HN47" i="3"/>
  <c r="HN45" i="3"/>
  <c r="HN44" i="3"/>
  <c r="HN42" i="3"/>
  <c r="HN37" i="3"/>
  <c r="HN36" i="3"/>
  <c r="HN35" i="3"/>
  <c r="HN33" i="3"/>
  <c r="HN29" i="3"/>
  <c r="HN28" i="3"/>
  <c r="HN27" i="3"/>
  <c r="HO21" i="3"/>
  <c r="HO18" i="3"/>
  <c r="HO16" i="3"/>
  <c r="HO13" i="3"/>
  <c r="HO10" i="3"/>
  <c r="HO8" i="3"/>
  <c r="HB63" i="3"/>
  <c r="HB55" i="3"/>
  <c r="HO60" i="3"/>
  <c r="HO50" i="3"/>
  <c r="HH17" i="3"/>
  <c r="HH9" i="3"/>
  <c r="HG23" i="3"/>
  <c r="HG19" i="3"/>
  <c r="HG15" i="3"/>
  <c r="HG11" i="3"/>
  <c r="HB64" i="3"/>
  <c r="HB59" i="3"/>
  <c r="HM64" i="3"/>
  <c r="HM63" i="3"/>
  <c r="HM61" i="3"/>
  <c r="HM59" i="3"/>
  <c r="HM58" i="3"/>
  <c r="HM56" i="3"/>
  <c r="HM55" i="3"/>
  <c r="HM52" i="3"/>
  <c r="HM50" i="3"/>
  <c r="HM49" i="3"/>
  <c r="HM48" i="3"/>
  <c r="HM47" i="3"/>
  <c r="HM46" i="3"/>
  <c r="HM45" i="3"/>
  <c r="HM44" i="3"/>
  <c r="HM42" i="3"/>
  <c r="HM41" i="3"/>
  <c r="HN21" i="3"/>
  <c r="HN19" i="3"/>
  <c r="HN18" i="3"/>
  <c r="HN13" i="3"/>
  <c r="HN12" i="3"/>
  <c r="HN11" i="3"/>
  <c r="HN10" i="3"/>
  <c r="HN8" i="3"/>
  <c r="HO45" i="3"/>
  <c r="HO17" i="3"/>
  <c r="HO9" i="3"/>
  <c r="HH20" i="3"/>
  <c r="HH12" i="3"/>
  <c r="HC51" i="3"/>
  <c r="HC31" i="3"/>
  <c r="HG21" i="3"/>
  <c r="HG16" i="3"/>
  <c r="HG13" i="3"/>
  <c r="HG10" i="3"/>
  <c r="HB58" i="3"/>
  <c r="HO34" i="3"/>
  <c r="HB36" i="3"/>
  <c r="HL64" i="3"/>
  <c r="HL63" i="3"/>
  <c r="HL61" i="3"/>
  <c r="HL60" i="3"/>
  <c r="HL58" i="3"/>
  <c r="HL56" i="3"/>
  <c r="HL55" i="3"/>
  <c r="HL52" i="3"/>
  <c r="HL51" i="3"/>
  <c r="HL50" i="3"/>
  <c r="HL49" i="3"/>
  <c r="HL47" i="3"/>
  <c r="HL46" i="3"/>
  <c r="HL45" i="3"/>
  <c r="HL44" i="3"/>
  <c r="HL43" i="3"/>
  <c r="HL42" i="3"/>
  <c r="HL38" i="3"/>
  <c r="HL37" i="3"/>
  <c r="HL36" i="3"/>
  <c r="HL35" i="3"/>
  <c r="HL34" i="3"/>
  <c r="HL33" i="3"/>
  <c r="HL31" i="3"/>
  <c r="HL30" i="3"/>
  <c r="HL29" i="3"/>
  <c r="HL27" i="3"/>
  <c r="HL26" i="3"/>
  <c r="HN17" i="3"/>
  <c r="HN9" i="3"/>
  <c r="HC17" i="3"/>
  <c r="HM38" i="3"/>
  <c r="HM34" i="3"/>
  <c r="HM28" i="3"/>
  <c r="HH29" i="3"/>
  <c r="HC27" i="3"/>
  <c r="HC16" i="3"/>
  <c r="HC14" i="3"/>
  <c r="HC13" i="3"/>
  <c r="HC11" i="3"/>
  <c r="HC8" i="3"/>
  <c r="HM35" i="3"/>
  <c r="HM31" i="3"/>
  <c r="HM27" i="3"/>
  <c r="HH37" i="3"/>
  <c r="HC18" i="3"/>
  <c r="HN60" i="3"/>
  <c r="HC62" i="3"/>
  <c r="HB60" i="3"/>
  <c r="HM37" i="3"/>
  <c r="HM33" i="3"/>
  <c r="HM30" i="3"/>
  <c r="HM26" i="3"/>
  <c r="HL32" i="3"/>
  <c r="HM9" i="3"/>
  <c r="HC10" i="3"/>
  <c r="HN46" i="3"/>
  <c r="HC35" i="3"/>
  <c r="HC22" i="3"/>
  <c r="HC21" i="3"/>
  <c r="HC19" i="3"/>
  <c r="HM36" i="3"/>
  <c r="HM32" i="3"/>
  <c r="HM29" i="3"/>
  <c r="DE53" i="3"/>
  <c r="AW39" i="3"/>
  <c r="CA53" i="3"/>
  <c r="HM51" i="3"/>
  <c r="HC20" i="3"/>
  <c r="HC12" i="3"/>
  <c r="HL48" i="3"/>
  <c r="HG36" i="3"/>
  <c r="HG32" i="3"/>
  <c r="HG28" i="3"/>
  <c r="HC52" i="3"/>
  <c r="HC44" i="3"/>
  <c r="HL57" i="3"/>
  <c r="HH45" i="3"/>
  <c r="HC38" i="3"/>
  <c r="HC36" i="3"/>
  <c r="HC33" i="3"/>
  <c r="HC30" i="3"/>
  <c r="HC26" i="3"/>
  <c r="HN22" i="3"/>
  <c r="HN14" i="3"/>
  <c r="HC37" i="3"/>
  <c r="HC29" i="3"/>
  <c r="HM60" i="3"/>
  <c r="HG38" i="3"/>
  <c r="HG35" i="3"/>
  <c r="HG31" i="3"/>
  <c r="HG27" i="3"/>
  <c r="HL62" i="3"/>
  <c r="HL59" i="3"/>
  <c r="HH46" i="3"/>
  <c r="HC34" i="3"/>
  <c r="FA53" i="3"/>
  <c r="GE6" i="3"/>
  <c r="HH64" i="3"/>
  <c r="HH62" i="3"/>
  <c r="HH59" i="3"/>
  <c r="HH56" i="3"/>
  <c r="HG52" i="3"/>
  <c r="HG51" i="3"/>
  <c r="HG50" i="3"/>
  <c r="HG49" i="3"/>
  <c r="HG48" i="3"/>
  <c r="HG47" i="3"/>
  <c r="HG46" i="3"/>
  <c r="HG45" i="3"/>
  <c r="HG44" i="3"/>
  <c r="HG43" i="3"/>
  <c r="HG42" i="3"/>
  <c r="HG41" i="3"/>
  <c r="HM23" i="3"/>
  <c r="HM22" i="3"/>
  <c r="HM21" i="3"/>
  <c r="HM20" i="3"/>
  <c r="HM19" i="3"/>
  <c r="HM18" i="3"/>
  <c r="HM17" i="3"/>
  <c r="HM16" i="3"/>
  <c r="HM15" i="3"/>
  <c r="HM14" i="3"/>
  <c r="HM13" i="3"/>
  <c r="HM12" i="3"/>
  <c r="HM11" i="3"/>
  <c r="HM10" i="3"/>
  <c r="HM8" i="3"/>
  <c r="HC61" i="3"/>
  <c r="HC46" i="3"/>
  <c r="HB37" i="3"/>
  <c r="HB29" i="3"/>
  <c r="HN34" i="3"/>
  <c r="HN26" i="3"/>
  <c r="HM62" i="3"/>
  <c r="HG34" i="3"/>
  <c r="HG30" i="3"/>
  <c r="HG26" i="3"/>
  <c r="AW53" i="3"/>
  <c r="CA39" i="3"/>
  <c r="FA39" i="3"/>
  <c r="GE24" i="3"/>
  <c r="HG64" i="3"/>
  <c r="HG63" i="3"/>
  <c r="HG62" i="3"/>
  <c r="HG61" i="3"/>
  <c r="HG60" i="3"/>
  <c r="HG59" i="3"/>
  <c r="HG58" i="3"/>
  <c r="HG57" i="3"/>
  <c r="HG56" i="3"/>
  <c r="HG55" i="3"/>
  <c r="HC50" i="3"/>
  <c r="HC48" i="3"/>
  <c r="HC47" i="3"/>
  <c r="HC43" i="3"/>
  <c r="HC42" i="3"/>
  <c r="HB46" i="3"/>
  <c r="DE24" i="3"/>
  <c r="HM57" i="3"/>
  <c r="HG37" i="3"/>
  <c r="HG33" i="3"/>
  <c r="HG29" i="3"/>
  <c r="AK4" i="1"/>
  <c r="FA24" i="3"/>
  <c r="GE39" i="3"/>
  <c r="HC64" i="3"/>
  <c r="HC60" i="3"/>
  <c r="HC59" i="3"/>
  <c r="HC57" i="3"/>
  <c r="HC56" i="3"/>
  <c r="HB51" i="3"/>
  <c r="HB50" i="3"/>
  <c r="HB49" i="3"/>
  <c r="HB48" i="3"/>
  <c r="HB47" i="3"/>
  <c r="HB45" i="3"/>
  <c r="HN38" i="3"/>
  <c r="HN31" i="3"/>
  <c r="HN30" i="3"/>
  <c r="HH21" i="3"/>
  <c r="HH19" i="3"/>
  <c r="HH16" i="3"/>
  <c r="HH13" i="3"/>
  <c r="HH11" i="3"/>
  <c r="HH8" i="3"/>
  <c r="HC63" i="3"/>
  <c r="HC55" i="3"/>
  <c r="HN51" i="3"/>
  <c r="HN43" i="3"/>
  <c r="HB43" i="3"/>
  <c r="HB42" i="3"/>
  <c r="HB41" i="3"/>
  <c r="HB38" i="3"/>
  <c r="HB34" i="3"/>
  <c r="HB33" i="3"/>
  <c r="HB32" i="3"/>
  <c r="HB31" i="3"/>
  <c r="HB30" i="3"/>
  <c r="HB28" i="3"/>
  <c r="HB26" i="3"/>
  <c r="HB23" i="3"/>
  <c r="HB22" i="3"/>
  <c r="HB21" i="3"/>
  <c r="HB17" i="3"/>
  <c r="HB16" i="3"/>
  <c r="HB15" i="3"/>
  <c r="HB14" i="3"/>
  <c r="HB13" i="3"/>
  <c r="HB11" i="3"/>
  <c r="HB9" i="3"/>
  <c r="HB8" i="3"/>
  <c r="HN58" i="3"/>
  <c r="HN49" i="3"/>
  <c r="HN41" i="3"/>
  <c r="HN32" i="3"/>
  <c r="HN23" i="3"/>
  <c r="HN15" i="3"/>
  <c r="HO63" i="3"/>
  <c r="HO58" i="3"/>
  <c r="HO55" i="3"/>
  <c r="HO49" i="3"/>
  <c r="HO46" i="3"/>
  <c r="HO42" i="3"/>
  <c r="HO41" i="3"/>
  <c r="HO37" i="3"/>
  <c r="HO33" i="3"/>
  <c r="HO32" i="3"/>
  <c r="HO29" i="3"/>
  <c r="HO23" i="3"/>
  <c r="HO20" i="3"/>
  <c r="HO15" i="3"/>
  <c r="HO12" i="3"/>
  <c r="HL28" i="3"/>
  <c r="HL22" i="3"/>
  <c r="HL19" i="3"/>
  <c r="HL16" i="3"/>
  <c r="HL14" i="3"/>
  <c r="HL11" i="3"/>
  <c r="HL8" i="3"/>
  <c r="HB61" i="3"/>
  <c r="HC58" i="3"/>
  <c r="HB52" i="3"/>
  <c r="HC49" i="3"/>
  <c r="HB44" i="3"/>
  <c r="HC41" i="3"/>
  <c r="HB35" i="3"/>
  <c r="HC32" i="3"/>
  <c r="HB27" i="3"/>
  <c r="HC23" i="3"/>
  <c r="HB18" i="3"/>
  <c r="HC15" i="3"/>
  <c r="HB10" i="3"/>
  <c r="HO57" i="3"/>
  <c r="HO48" i="3"/>
  <c r="HO31" i="3"/>
  <c r="HO22" i="3"/>
  <c r="HO14" i="3"/>
  <c r="R4" i="15"/>
  <c r="R4" i="16"/>
  <c r="R4" i="17"/>
  <c r="AK4" i="12"/>
  <c r="AK4" i="13"/>
  <c r="AK4" i="14"/>
  <c r="AK4" i="8"/>
  <c r="AK4" i="9"/>
  <c r="AK4" i="10"/>
  <c r="AK4" i="11"/>
  <c r="Q4" i="15"/>
  <c r="Q4" i="16"/>
  <c r="Q4" i="17"/>
  <c r="AJ4" i="12"/>
  <c r="E4" i="12"/>
  <c r="AJ4" i="13"/>
  <c r="E4" i="13"/>
  <c r="AJ4" i="14"/>
  <c r="E4" i="14"/>
  <c r="AJ4" i="8"/>
  <c r="E4" i="8"/>
  <c r="AJ4" i="9"/>
  <c r="E4" i="9"/>
  <c r="AJ4" i="10"/>
  <c r="E4" i="10"/>
  <c r="AJ4" i="11"/>
  <c r="E4" i="11"/>
  <c r="AJ52" i="1"/>
  <c r="EZ53" i="3" s="1"/>
  <c r="AJ38" i="1"/>
  <c r="GD39" i="3" s="1"/>
  <c r="AJ23" i="1"/>
  <c r="AV24" i="3" s="1"/>
  <c r="AJ5" i="1"/>
  <c r="EZ6" i="3" s="1"/>
  <c r="E52" i="1"/>
  <c r="E53" i="3" s="1"/>
  <c r="E38" i="1"/>
  <c r="E39" i="3" s="1"/>
  <c r="E23" i="1"/>
  <c r="FQ24" i="3" s="1"/>
  <c r="E5" i="1"/>
  <c r="BM6" i="3" s="1"/>
  <c r="R24" i="3" l="1"/>
  <c r="E4" i="18"/>
  <c r="CQ39" i="3"/>
  <c r="BM39" i="3"/>
  <c r="AK4" i="18"/>
  <c r="AJ4" i="18"/>
  <c r="S5" i="3"/>
  <c r="GE5" i="3"/>
  <c r="AW5" i="3"/>
  <c r="GD53" i="3"/>
  <c r="DE5" i="3"/>
  <c r="AV53" i="3"/>
  <c r="EZ39" i="3"/>
  <c r="CA5" i="3"/>
  <c r="BZ39" i="3"/>
  <c r="DD39" i="3"/>
  <c r="DD24" i="3"/>
  <c r="FA5" i="3"/>
  <c r="CQ53" i="3"/>
  <c r="EM6" i="3"/>
  <c r="HC6" i="3"/>
  <c r="AI53" i="3"/>
  <c r="FQ53" i="3"/>
  <c r="EM39" i="3"/>
  <c r="BZ24" i="3"/>
  <c r="FQ6" i="3"/>
  <c r="AV39" i="3"/>
  <c r="BZ53" i="3"/>
  <c r="R53" i="3"/>
  <c r="GD24" i="3"/>
  <c r="HC39" i="3"/>
  <c r="EM53" i="3"/>
  <c r="R39" i="3"/>
  <c r="HC24" i="3"/>
  <c r="EZ24" i="3"/>
  <c r="HC53" i="3"/>
  <c r="E24" i="3"/>
  <c r="BM24" i="3"/>
  <c r="CQ24" i="3"/>
  <c r="AI24" i="3"/>
  <c r="BZ6" i="3"/>
  <c r="R6" i="3"/>
  <c r="AI39" i="3"/>
  <c r="GD6" i="3"/>
  <c r="EM24" i="3"/>
  <c r="BM53" i="3"/>
  <c r="E6" i="3"/>
  <c r="CQ6" i="3"/>
  <c r="AI6" i="3"/>
  <c r="DD6" i="3"/>
  <c r="AV6" i="3"/>
  <c r="DD53" i="3"/>
  <c r="FQ39" i="3"/>
  <c r="AJ4" i="1"/>
  <c r="DD5" i="3" s="1"/>
  <c r="E4" i="1"/>
  <c r="E5" i="3" s="1"/>
  <c r="AJ38" i="3"/>
  <c r="GC64" i="3"/>
  <c r="GB64" i="3"/>
  <c r="GA64" i="3"/>
  <c r="FY64" i="3"/>
  <c r="FX64" i="3"/>
  <c r="FW64" i="3"/>
  <c r="FV64" i="3"/>
  <c r="FU64" i="3"/>
  <c r="FT64" i="3"/>
  <c r="FS64" i="3"/>
  <c r="FR64" i="3"/>
  <c r="FP64" i="3"/>
  <c r="FO64" i="3"/>
  <c r="FN64" i="3"/>
  <c r="EY64" i="3"/>
  <c r="EX64" i="3"/>
  <c r="EW64" i="3"/>
  <c r="EU64" i="3"/>
  <c r="ET64" i="3"/>
  <c r="ES64" i="3"/>
  <c r="ER64" i="3"/>
  <c r="EQ64" i="3"/>
  <c r="EP64" i="3"/>
  <c r="EO64" i="3"/>
  <c r="EN64" i="3"/>
  <c r="EL64" i="3"/>
  <c r="EK64" i="3"/>
  <c r="EJ64" i="3"/>
  <c r="EA64" i="3"/>
  <c r="DZ64" i="3"/>
  <c r="DY64" i="3"/>
  <c r="DX64" i="3"/>
  <c r="DW64" i="3"/>
  <c r="DV64" i="3"/>
  <c r="DU64" i="3"/>
  <c r="DT64" i="3"/>
  <c r="DS64" i="3"/>
  <c r="DR64" i="3"/>
  <c r="DC64" i="3"/>
  <c r="DB64" i="3"/>
  <c r="DA64" i="3"/>
  <c r="CY64" i="3"/>
  <c r="CX64" i="3"/>
  <c r="CW64" i="3"/>
  <c r="CV64" i="3"/>
  <c r="CU64" i="3"/>
  <c r="CT64" i="3"/>
  <c r="CS64" i="3"/>
  <c r="CR64" i="3"/>
  <c r="CP64" i="3"/>
  <c r="CO64" i="3"/>
  <c r="CN64" i="3"/>
  <c r="BY64" i="3"/>
  <c r="BX64" i="3"/>
  <c r="BW64" i="3"/>
  <c r="BU64" i="3"/>
  <c r="BT64" i="3"/>
  <c r="BS64" i="3"/>
  <c r="BR64" i="3"/>
  <c r="BQ64" i="3"/>
  <c r="BP64" i="3"/>
  <c r="BO64" i="3"/>
  <c r="BN64" i="3"/>
  <c r="BL64" i="3"/>
  <c r="BK64" i="3"/>
  <c r="BJ64" i="3"/>
  <c r="AU64" i="3"/>
  <c r="AT64" i="3"/>
  <c r="AQ64" i="3"/>
  <c r="AP64" i="3"/>
  <c r="AO64" i="3"/>
  <c r="AN64" i="3"/>
  <c r="AM64" i="3"/>
  <c r="AL64" i="3"/>
  <c r="AK64" i="3"/>
  <c r="AJ64" i="3"/>
  <c r="AH64" i="3"/>
  <c r="AG64" i="3"/>
  <c r="AF64" i="3"/>
  <c r="Q64" i="3"/>
  <c r="P64" i="3"/>
  <c r="M64" i="3"/>
  <c r="L64" i="3"/>
  <c r="K64" i="3"/>
  <c r="J64" i="3"/>
  <c r="I64" i="3"/>
  <c r="H64" i="3"/>
  <c r="G64" i="3"/>
  <c r="F64" i="3"/>
  <c r="D64" i="3"/>
  <c r="C64" i="3"/>
  <c r="B64" i="3"/>
  <c r="GC63" i="3"/>
  <c r="GB63" i="3"/>
  <c r="GA63" i="3"/>
  <c r="FY63" i="3"/>
  <c r="FX63" i="3"/>
  <c r="FW63" i="3"/>
  <c r="FV63" i="3"/>
  <c r="FU63" i="3"/>
  <c r="FT63" i="3"/>
  <c r="FS63" i="3"/>
  <c r="FR63" i="3"/>
  <c r="FP63" i="3"/>
  <c r="FO63" i="3"/>
  <c r="FN63" i="3"/>
  <c r="EY63" i="3"/>
  <c r="EX63" i="3"/>
  <c r="EW63" i="3"/>
  <c r="EU63" i="3"/>
  <c r="ET63" i="3"/>
  <c r="ES63" i="3"/>
  <c r="ER63" i="3"/>
  <c r="EQ63" i="3"/>
  <c r="EP63" i="3"/>
  <c r="EO63" i="3"/>
  <c r="EN63" i="3"/>
  <c r="EL63" i="3"/>
  <c r="EK63" i="3"/>
  <c r="EJ63" i="3"/>
  <c r="EA63" i="3"/>
  <c r="DZ63" i="3"/>
  <c r="DY63" i="3"/>
  <c r="DX63" i="3"/>
  <c r="DW63" i="3"/>
  <c r="DV63" i="3"/>
  <c r="DU63" i="3"/>
  <c r="DT63" i="3"/>
  <c r="DS63" i="3"/>
  <c r="DR63" i="3"/>
  <c r="DC63" i="3"/>
  <c r="DB63" i="3"/>
  <c r="DA63" i="3"/>
  <c r="CY63" i="3"/>
  <c r="CX63" i="3"/>
  <c r="CW63" i="3"/>
  <c r="CV63" i="3"/>
  <c r="CU63" i="3"/>
  <c r="CT63" i="3"/>
  <c r="CS63" i="3"/>
  <c r="CR63" i="3"/>
  <c r="CP63" i="3"/>
  <c r="CO63" i="3"/>
  <c r="CN63" i="3"/>
  <c r="BY63" i="3"/>
  <c r="BX63" i="3"/>
  <c r="BW63" i="3"/>
  <c r="BU63" i="3"/>
  <c r="BT63" i="3"/>
  <c r="BS63" i="3"/>
  <c r="BR63" i="3"/>
  <c r="BQ63" i="3"/>
  <c r="BP63" i="3"/>
  <c r="BO63" i="3"/>
  <c r="BN63" i="3"/>
  <c r="BL63" i="3"/>
  <c r="BK63" i="3"/>
  <c r="BJ63" i="3"/>
  <c r="AU63" i="3"/>
  <c r="AT63" i="3"/>
  <c r="AQ63" i="3"/>
  <c r="AP63" i="3"/>
  <c r="AO63" i="3"/>
  <c r="AN63" i="3"/>
  <c r="AM63" i="3"/>
  <c r="AL63" i="3"/>
  <c r="AK63" i="3"/>
  <c r="AJ63" i="3"/>
  <c r="AH63" i="3"/>
  <c r="AG63" i="3"/>
  <c r="AF63" i="3"/>
  <c r="Q63" i="3"/>
  <c r="P63" i="3"/>
  <c r="M63" i="3"/>
  <c r="L63" i="3"/>
  <c r="K63" i="3"/>
  <c r="J63" i="3"/>
  <c r="I63" i="3"/>
  <c r="H63" i="3"/>
  <c r="G63" i="3"/>
  <c r="F63" i="3"/>
  <c r="D63" i="3"/>
  <c r="C63" i="3"/>
  <c r="B63" i="3"/>
  <c r="GC62" i="3"/>
  <c r="GB62" i="3"/>
  <c r="GA62" i="3"/>
  <c r="FY62" i="3"/>
  <c r="FX62" i="3"/>
  <c r="FW62" i="3"/>
  <c r="FV62" i="3"/>
  <c r="FU62" i="3"/>
  <c r="FT62" i="3"/>
  <c r="FS62" i="3"/>
  <c r="FR62" i="3"/>
  <c r="FP62" i="3"/>
  <c r="FO62" i="3"/>
  <c r="FN62" i="3"/>
  <c r="EY62" i="3"/>
  <c r="EX62" i="3"/>
  <c r="EW62" i="3"/>
  <c r="EU62" i="3"/>
  <c r="ET62" i="3"/>
  <c r="ES62" i="3"/>
  <c r="ER62" i="3"/>
  <c r="EQ62" i="3"/>
  <c r="EP62" i="3"/>
  <c r="EO62" i="3"/>
  <c r="EN62" i="3"/>
  <c r="EL62" i="3"/>
  <c r="EK62" i="3"/>
  <c r="EJ62" i="3"/>
  <c r="EA62" i="3"/>
  <c r="DZ62" i="3"/>
  <c r="DY62" i="3"/>
  <c r="DX62" i="3"/>
  <c r="DW62" i="3"/>
  <c r="DV62" i="3"/>
  <c r="DU62" i="3"/>
  <c r="DT62" i="3"/>
  <c r="DS62" i="3"/>
  <c r="DR62" i="3"/>
  <c r="DC62" i="3"/>
  <c r="DB62" i="3"/>
  <c r="DA62" i="3"/>
  <c r="CY62" i="3"/>
  <c r="CX62" i="3"/>
  <c r="CW62" i="3"/>
  <c r="CV62" i="3"/>
  <c r="CU62" i="3"/>
  <c r="CT62" i="3"/>
  <c r="CS62" i="3"/>
  <c r="CR62" i="3"/>
  <c r="CP62" i="3"/>
  <c r="CO62" i="3"/>
  <c r="CN62" i="3"/>
  <c r="BY62" i="3"/>
  <c r="BX62" i="3"/>
  <c r="BW62" i="3"/>
  <c r="BU62" i="3"/>
  <c r="BT62" i="3"/>
  <c r="BS62" i="3"/>
  <c r="BR62" i="3"/>
  <c r="BQ62" i="3"/>
  <c r="BP62" i="3"/>
  <c r="BO62" i="3"/>
  <c r="BN62" i="3"/>
  <c r="BL62" i="3"/>
  <c r="BK62" i="3"/>
  <c r="BJ62" i="3"/>
  <c r="AU62" i="3"/>
  <c r="AT62" i="3"/>
  <c r="AQ62" i="3"/>
  <c r="AP62" i="3"/>
  <c r="AO62" i="3"/>
  <c r="AN62" i="3"/>
  <c r="AM62" i="3"/>
  <c r="AL62" i="3"/>
  <c r="AK62" i="3"/>
  <c r="AJ62" i="3"/>
  <c r="AH62" i="3"/>
  <c r="AG62" i="3"/>
  <c r="AF62" i="3"/>
  <c r="Q62" i="3"/>
  <c r="P62" i="3"/>
  <c r="M62" i="3"/>
  <c r="L62" i="3"/>
  <c r="K62" i="3"/>
  <c r="J62" i="3"/>
  <c r="I62" i="3"/>
  <c r="H62" i="3"/>
  <c r="G62" i="3"/>
  <c r="F62" i="3"/>
  <c r="D62" i="3"/>
  <c r="C62" i="3"/>
  <c r="B62" i="3"/>
  <c r="GC61" i="3"/>
  <c r="GB61" i="3"/>
  <c r="GA61" i="3"/>
  <c r="FY61" i="3"/>
  <c r="FX61" i="3"/>
  <c r="FW61" i="3"/>
  <c r="FV61" i="3"/>
  <c r="FU61" i="3"/>
  <c r="FT61" i="3"/>
  <c r="FS61" i="3"/>
  <c r="FR61" i="3"/>
  <c r="FP61" i="3"/>
  <c r="FO61" i="3"/>
  <c r="FN61" i="3"/>
  <c r="EY61" i="3"/>
  <c r="EX61" i="3"/>
  <c r="EW61" i="3"/>
  <c r="EU61" i="3"/>
  <c r="ET61" i="3"/>
  <c r="ES61" i="3"/>
  <c r="ER61" i="3"/>
  <c r="EQ61" i="3"/>
  <c r="EP61" i="3"/>
  <c r="EO61" i="3"/>
  <c r="EN61" i="3"/>
  <c r="EL61" i="3"/>
  <c r="EK61" i="3"/>
  <c r="EJ61" i="3"/>
  <c r="EA61" i="3"/>
  <c r="DZ61" i="3"/>
  <c r="DY61" i="3"/>
  <c r="DX61" i="3"/>
  <c r="DW61" i="3"/>
  <c r="DV61" i="3"/>
  <c r="DU61" i="3"/>
  <c r="DT61" i="3"/>
  <c r="DS61" i="3"/>
  <c r="DR61" i="3"/>
  <c r="DC61" i="3"/>
  <c r="DB61" i="3"/>
  <c r="DA61" i="3"/>
  <c r="CY61" i="3"/>
  <c r="CX61" i="3"/>
  <c r="CW61" i="3"/>
  <c r="CV61" i="3"/>
  <c r="CU61" i="3"/>
  <c r="CT61" i="3"/>
  <c r="CS61" i="3"/>
  <c r="CR61" i="3"/>
  <c r="CP61" i="3"/>
  <c r="CO61" i="3"/>
  <c r="CN61" i="3"/>
  <c r="BY61" i="3"/>
  <c r="BX61" i="3"/>
  <c r="BW61" i="3"/>
  <c r="BU61" i="3"/>
  <c r="BT61" i="3"/>
  <c r="BS61" i="3"/>
  <c r="BR61" i="3"/>
  <c r="BQ61" i="3"/>
  <c r="BP61" i="3"/>
  <c r="BO61" i="3"/>
  <c r="BN61" i="3"/>
  <c r="BL61" i="3"/>
  <c r="BK61" i="3"/>
  <c r="BJ61" i="3"/>
  <c r="AU61" i="3"/>
  <c r="AT61" i="3"/>
  <c r="AQ61" i="3"/>
  <c r="AP61" i="3"/>
  <c r="AO61" i="3"/>
  <c r="AN61" i="3"/>
  <c r="AM61" i="3"/>
  <c r="AL61" i="3"/>
  <c r="AK61" i="3"/>
  <c r="AJ61" i="3"/>
  <c r="AH61" i="3"/>
  <c r="AG61" i="3"/>
  <c r="AF61" i="3"/>
  <c r="Q61" i="3"/>
  <c r="P61" i="3"/>
  <c r="M61" i="3"/>
  <c r="L61" i="3"/>
  <c r="K61" i="3"/>
  <c r="J61" i="3"/>
  <c r="I61" i="3"/>
  <c r="H61" i="3"/>
  <c r="G61" i="3"/>
  <c r="F61" i="3"/>
  <c r="D61" i="3"/>
  <c r="C61" i="3"/>
  <c r="B61" i="3"/>
  <c r="GC60" i="3"/>
  <c r="GB60" i="3"/>
  <c r="GA60" i="3"/>
  <c r="FY60" i="3"/>
  <c r="FX60" i="3"/>
  <c r="FW60" i="3"/>
  <c r="FV60" i="3"/>
  <c r="FU60" i="3"/>
  <c r="FT60" i="3"/>
  <c r="FS60" i="3"/>
  <c r="FR60" i="3"/>
  <c r="FP60" i="3"/>
  <c r="FO60" i="3"/>
  <c r="FN60" i="3"/>
  <c r="EY60" i="3"/>
  <c r="EX60" i="3"/>
  <c r="EW60" i="3"/>
  <c r="EU60" i="3"/>
  <c r="ET60" i="3"/>
  <c r="ES60" i="3"/>
  <c r="ER60" i="3"/>
  <c r="EQ60" i="3"/>
  <c r="EP60" i="3"/>
  <c r="EO60" i="3"/>
  <c r="EN60" i="3"/>
  <c r="EL60" i="3"/>
  <c r="EK60" i="3"/>
  <c r="EJ60" i="3"/>
  <c r="EA60" i="3"/>
  <c r="DZ60" i="3"/>
  <c r="DY60" i="3"/>
  <c r="DX60" i="3"/>
  <c r="DW60" i="3"/>
  <c r="DV60" i="3"/>
  <c r="DU60" i="3"/>
  <c r="DT60" i="3"/>
  <c r="DS60" i="3"/>
  <c r="DR60" i="3"/>
  <c r="DC60" i="3"/>
  <c r="DB60" i="3"/>
  <c r="DA60" i="3"/>
  <c r="CY60" i="3"/>
  <c r="CX60" i="3"/>
  <c r="CW60" i="3"/>
  <c r="CV60" i="3"/>
  <c r="CU60" i="3"/>
  <c r="CT60" i="3"/>
  <c r="CS60" i="3"/>
  <c r="CR60" i="3"/>
  <c r="CP60" i="3"/>
  <c r="CO60" i="3"/>
  <c r="CN60" i="3"/>
  <c r="BY60" i="3"/>
  <c r="BX60" i="3"/>
  <c r="BW60" i="3"/>
  <c r="BU60" i="3"/>
  <c r="BT60" i="3"/>
  <c r="BS60" i="3"/>
  <c r="BR60" i="3"/>
  <c r="BQ60" i="3"/>
  <c r="BP60" i="3"/>
  <c r="BO60" i="3"/>
  <c r="BN60" i="3"/>
  <c r="BL60" i="3"/>
  <c r="BK60" i="3"/>
  <c r="BJ60" i="3"/>
  <c r="AU60" i="3"/>
  <c r="AT60" i="3"/>
  <c r="AQ60" i="3"/>
  <c r="AP60" i="3"/>
  <c r="AO60" i="3"/>
  <c r="AN60" i="3"/>
  <c r="AM60" i="3"/>
  <c r="AL60" i="3"/>
  <c r="AK60" i="3"/>
  <c r="AJ60" i="3"/>
  <c r="AH60" i="3"/>
  <c r="AG60" i="3"/>
  <c r="AF60" i="3"/>
  <c r="Q60" i="3"/>
  <c r="P60" i="3"/>
  <c r="M60" i="3"/>
  <c r="L60" i="3"/>
  <c r="K60" i="3"/>
  <c r="J60" i="3"/>
  <c r="I60" i="3"/>
  <c r="H60" i="3"/>
  <c r="G60" i="3"/>
  <c r="F60" i="3"/>
  <c r="D60" i="3"/>
  <c r="C60" i="3"/>
  <c r="B60" i="3"/>
  <c r="GC59" i="3"/>
  <c r="GB59" i="3"/>
  <c r="GA59" i="3"/>
  <c r="FY59" i="3"/>
  <c r="FX59" i="3"/>
  <c r="FW59" i="3"/>
  <c r="FV59" i="3"/>
  <c r="FU59" i="3"/>
  <c r="FT59" i="3"/>
  <c r="FS59" i="3"/>
  <c r="FR59" i="3"/>
  <c r="FP59" i="3"/>
  <c r="FO59" i="3"/>
  <c r="FN59" i="3"/>
  <c r="EY59" i="3"/>
  <c r="EX59" i="3"/>
  <c r="EW59" i="3"/>
  <c r="EU59" i="3"/>
  <c r="ET59" i="3"/>
  <c r="ES59" i="3"/>
  <c r="ER59" i="3"/>
  <c r="EQ59" i="3"/>
  <c r="EP59" i="3"/>
  <c r="EO59" i="3"/>
  <c r="EN59" i="3"/>
  <c r="EL59" i="3"/>
  <c r="EK59" i="3"/>
  <c r="EJ59" i="3"/>
  <c r="EA59" i="3"/>
  <c r="DZ59" i="3"/>
  <c r="DY59" i="3"/>
  <c r="DX59" i="3"/>
  <c r="DW59" i="3"/>
  <c r="DV59" i="3"/>
  <c r="DU59" i="3"/>
  <c r="DT59" i="3"/>
  <c r="DS59" i="3"/>
  <c r="DR59" i="3"/>
  <c r="DC59" i="3"/>
  <c r="DB59" i="3"/>
  <c r="DA59" i="3"/>
  <c r="CY59" i="3"/>
  <c r="CX59" i="3"/>
  <c r="CW59" i="3"/>
  <c r="CV59" i="3"/>
  <c r="CU59" i="3"/>
  <c r="CT59" i="3"/>
  <c r="CS59" i="3"/>
  <c r="CR59" i="3"/>
  <c r="CP59" i="3"/>
  <c r="CO59" i="3"/>
  <c r="CN59" i="3"/>
  <c r="BY59" i="3"/>
  <c r="BX59" i="3"/>
  <c r="BW59" i="3"/>
  <c r="BU59" i="3"/>
  <c r="BT59" i="3"/>
  <c r="BS59" i="3"/>
  <c r="BR59" i="3"/>
  <c r="BQ59" i="3"/>
  <c r="BP59" i="3"/>
  <c r="BO59" i="3"/>
  <c r="BN59" i="3"/>
  <c r="BL59" i="3"/>
  <c r="BK59" i="3"/>
  <c r="BJ59" i="3"/>
  <c r="AU59" i="3"/>
  <c r="AT59" i="3"/>
  <c r="AQ59" i="3"/>
  <c r="AP59" i="3"/>
  <c r="AO59" i="3"/>
  <c r="AN59" i="3"/>
  <c r="AM59" i="3"/>
  <c r="AL59" i="3"/>
  <c r="AK59" i="3"/>
  <c r="AJ59" i="3"/>
  <c r="AH59" i="3"/>
  <c r="AG59" i="3"/>
  <c r="AF59" i="3"/>
  <c r="Q59" i="3"/>
  <c r="P59" i="3"/>
  <c r="M59" i="3"/>
  <c r="L59" i="3"/>
  <c r="K59" i="3"/>
  <c r="J59" i="3"/>
  <c r="I59" i="3"/>
  <c r="H59" i="3"/>
  <c r="G59" i="3"/>
  <c r="F59" i="3"/>
  <c r="D59" i="3"/>
  <c r="C59" i="3"/>
  <c r="B59" i="3"/>
  <c r="GC58" i="3"/>
  <c r="GB58" i="3"/>
  <c r="GA58" i="3"/>
  <c r="FY58" i="3"/>
  <c r="FX58" i="3"/>
  <c r="FW58" i="3"/>
  <c r="FV58" i="3"/>
  <c r="FU58" i="3"/>
  <c r="FT58" i="3"/>
  <c r="FS58" i="3"/>
  <c r="FR58" i="3"/>
  <c r="FP58" i="3"/>
  <c r="FO58" i="3"/>
  <c r="FN58" i="3"/>
  <c r="EY58" i="3"/>
  <c r="EX58" i="3"/>
  <c r="EW58" i="3"/>
  <c r="EU58" i="3"/>
  <c r="ET58" i="3"/>
  <c r="ES58" i="3"/>
  <c r="ER58" i="3"/>
  <c r="EQ58" i="3"/>
  <c r="EP58" i="3"/>
  <c r="EO58" i="3"/>
  <c r="EN58" i="3"/>
  <c r="EL58" i="3"/>
  <c r="EK58" i="3"/>
  <c r="EJ58" i="3"/>
  <c r="EA58" i="3"/>
  <c r="DZ58" i="3"/>
  <c r="DY58" i="3"/>
  <c r="DX58" i="3"/>
  <c r="DW58" i="3"/>
  <c r="DV58" i="3"/>
  <c r="DU58" i="3"/>
  <c r="DT58" i="3"/>
  <c r="DS58" i="3"/>
  <c r="DR58" i="3"/>
  <c r="DC58" i="3"/>
  <c r="DB58" i="3"/>
  <c r="DA58" i="3"/>
  <c r="CY58" i="3"/>
  <c r="CX58" i="3"/>
  <c r="CW58" i="3"/>
  <c r="CV58" i="3"/>
  <c r="CU58" i="3"/>
  <c r="CT58" i="3"/>
  <c r="CS58" i="3"/>
  <c r="CR58" i="3"/>
  <c r="CP58" i="3"/>
  <c r="CO58" i="3"/>
  <c r="CN58" i="3"/>
  <c r="BY58" i="3"/>
  <c r="BX58" i="3"/>
  <c r="BW58" i="3"/>
  <c r="BU58" i="3"/>
  <c r="BT58" i="3"/>
  <c r="BS58" i="3"/>
  <c r="BR58" i="3"/>
  <c r="BQ58" i="3"/>
  <c r="BP58" i="3"/>
  <c r="BO58" i="3"/>
  <c r="BN58" i="3"/>
  <c r="BL58" i="3"/>
  <c r="BK58" i="3"/>
  <c r="BJ58" i="3"/>
  <c r="AU58" i="3"/>
  <c r="AT58" i="3"/>
  <c r="AQ58" i="3"/>
  <c r="AP58" i="3"/>
  <c r="AO58" i="3"/>
  <c r="AN58" i="3"/>
  <c r="AM58" i="3"/>
  <c r="AL58" i="3"/>
  <c r="AK58" i="3"/>
  <c r="AJ58" i="3"/>
  <c r="AH58" i="3"/>
  <c r="AG58" i="3"/>
  <c r="AF58" i="3"/>
  <c r="Q58" i="3"/>
  <c r="P58" i="3"/>
  <c r="M58" i="3"/>
  <c r="L58" i="3"/>
  <c r="K58" i="3"/>
  <c r="J58" i="3"/>
  <c r="I58" i="3"/>
  <c r="H58" i="3"/>
  <c r="G58" i="3"/>
  <c r="F58" i="3"/>
  <c r="D58" i="3"/>
  <c r="C58" i="3"/>
  <c r="B58" i="3"/>
  <c r="GC57" i="3"/>
  <c r="GB57" i="3"/>
  <c r="GA57" i="3"/>
  <c r="FY57" i="3"/>
  <c r="FX57" i="3"/>
  <c r="FW57" i="3"/>
  <c r="FV57" i="3"/>
  <c r="FU57" i="3"/>
  <c r="FT57" i="3"/>
  <c r="FS57" i="3"/>
  <c r="FR57" i="3"/>
  <c r="FP57" i="3"/>
  <c r="FO57" i="3"/>
  <c r="FN57" i="3"/>
  <c r="EY57" i="3"/>
  <c r="EX57" i="3"/>
  <c r="EW57" i="3"/>
  <c r="EU57" i="3"/>
  <c r="ET57" i="3"/>
  <c r="ES57" i="3"/>
  <c r="ER57" i="3"/>
  <c r="EQ57" i="3"/>
  <c r="EP57" i="3"/>
  <c r="EO57" i="3"/>
  <c r="EN57" i="3"/>
  <c r="EL57" i="3"/>
  <c r="EK57" i="3"/>
  <c r="EJ57" i="3"/>
  <c r="EA57" i="3"/>
  <c r="DZ57" i="3"/>
  <c r="DY57" i="3"/>
  <c r="DX57" i="3"/>
  <c r="DW57" i="3"/>
  <c r="DV57" i="3"/>
  <c r="DU57" i="3"/>
  <c r="DT57" i="3"/>
  <c r="DS57" i="3"/>
  <c r="DR57" i="3"/>
  <c r="DC57" i="3"/>
  <c r="DB57" i="3"/>
  <c r="DA57" i="3"/>
  <c r="CY57" i="3"/>
  <c r="CX57" i="3"/>
  <c r="CW57" i="3"/>
  <c r="CV57" i="3"/>
  <c r="CU57" i="3"/>
  <c r="CT57" i="3"/>
  <c r="CS57" i="3"/>
  <c r="CR57" i="3"/>
  <c r="CP57" i="3"/>
  <c r="CO57" i="3"/>
  <c r="CN57" i="3"/>
  <c r="BY57" i="3"/>
  <c r="BX57" i="3"/>
  <c r="BW57" i="3"/>
  <c r="BU57" i="3"/>
  <c r="BT57" i="3"/>
  <c r="BS57" i="3"/>
  <c r="BR57" i="3"/>
  <c r="BQ57" i="3"/>
  <c r="BP57" i="3"/>
  <c r="BO57" i="3"/>
  <c r="BN57" i="3"/>
  <c r="BL57" i="3"/>
  <c r="BK57" i="3"/>
  <c r="BJ57" i="3"/>
  <c r="AU57" i="3"/>
  <c r="AT57" i="3"/>
  <c r="AQ57" i="3"/>
  <c r="AP57" i="3"/>
  <c r="AO57" i="3"/>
  <c r="AN57" i="3"/>
  <c r="AM57" i="3"/>
  <c r="AL57" i="3"/>
  <c r="AK57" i="3"/>
  <c r="AJ57" i="3"/>
  <c r="AH57" i="3"/>
  <c r="AG57" i="3"/>
  <c r="AF57" i="3"/>
  <c r="Q57" i="3"/>
  <c r="P57" i="3"/>
  <c r="M57" i="3"/>
  <c r="L57" i="3"/>
  <c r="K57" i="3"/>
  <c r="J57" i="3"/>
  <c r="I57" i="3"/>
  <c r="H57" i="3"/>
  <c r="G57" i="3"/>
  <c r="F57" i="3"/>
  <c r="D57" i="3"/>
  <c r="C57" i="3"/>
  <c r="B57" i="3"/>
  <c r="GC56" i="3"/>
  <c r="GB56" i="3"/>
  <c r="GA56" i="3"/>
  <c r="FY56" i="3"/>
  <c r="FX56" i="3"/>
  <c r="FW56" i="3"/>
  <c r="FV56" i="3"/>
  <c r="FU56" i="3"/>
  <c r="FT56" i="3"/>
  <c r="FS56" i="3"/>
  <c r="FR56" i="3"/>
  <c r="FP56" i="3"/>
  <c r="FO56" i="3"/>
  <c r="FN56" i="3"/>
  <c r="EY56" i="3"/>
  <c r="EX56" i="3"/>
  <c r="EW56" i="3"/>
  <c r="EU56" i="3"/>
  <c r="ET56" i="3"/>
  <c r="ES56" i="3"/>
  <c r="ER56" i="3"/>
  <c r="EQ56" i="3"/>
  <c r="EP56" i="3"/>
  <c r="EO56" i="3"/>
  <c r="EN56" i="3"/>
  <c r="EL56" i="3"/>
  <c r="EK56" i="3"/>
  <c r="EJ56" i="3"/>
  <c r="EA56" i="3"/>
  <c r="DZ56" i="3"/>
  <c r="DY56" i="3"/>
  <c r="DX56" i="3"/>
  <c r="DW56" i="3"/>
  <c r="DV56" i="3"/>
  <c r="DU56" i="3"/>
  <c r="DT56" i="3"/>
  <c r="DS56" i="3"/>
  <c r="DR56" i="3"/>
  <c r="DC56" i="3"/>
  <c r="DB56" i="3"/>
  <c r="DA56" i="3"/>
  <c r="CY56" i="3"/>
  <c r="CX56" i="3"/>
  <c r="CW56" i="3"/>
  <c r="CV56" i="3"/>
  <c r="CU56" i="3"/>
  <c r="CT56" i="3"/>
  <c r="CS56" i="3"/>
  <c r="CR56" i="3"/>
  <c r="CP56" i="3"/>
  <c r="CO56" i="3"/>
  <c r="CN56" i="3"/>
  <c r="BY56" i="3"/>
  <c r="BX56" i="3"/>
  <c r="BW56" i="3"/>
  <c r="BU56" i="3"/>
  <c r="BT56" i="3"/>
  <c r="BS56" i="3"/>
  <c r="BR56" i="3"/>
  <c r="BQ56" i="3"/>
  <c r="BP56" i="3"/>
  <c r="BO56" i="3"/>
  <c r="BN56" i="3"/>
  <c r="BL56" i="3"/>
  <c r="BK56" i="3"/>
  <c r="BJ56" i="3"/>
  <c r="AU56" i="3"/>
  <c r="AT56" i="3"/>
  <c r="AQ56" i="3"/>
  <c r="AP56" i="3"/>
  <c r="AO56" i="3"/>
  <c r="AN56" i="3"/>
  <c r="AM56" i="3"/>
  <c r="AL56" i="3"/>
  <c r="AK56" i="3"/>
  <c r="AJ56" i="3"/>
  <c r="AH56" i="3"/>
  <c r="AG56" i="3"/>
  <c r="AF56" i="3"/>
  <c r="Q56" i="3"/>
  <c r="P56" i="3"/>
  <c r="M56" i="3"/>
  <c r="L56" i="3"/>
  <c r="K56" i="3"/>
  <c r="J56" i="3"/>
  <c r="I56" i="3"/>
  <c r="H56" i="3"/>
  <c r="G56" i="3"/>
  <c r="F56" i="3"/>
  <c r="D56" i="3"/>
  <c r="C56" i="3"/>
  <c r="B56" i="3"/>
  <c r="GC55" i="3"/>
  <c r="GB55" i="3"/>
  <c r="GA55" i="3"/>
  <c r="FY55" i="3"/>
  <c r="FX55" i="3"/>
  <c r="FW55" i="3"/>
  <c r="FV55" i="3"/>
  <c r="FU55" i="3"/>
  <c r="FT55" i="3"/>
  <c r="FS55" i="3"/>
  <c r="FR55" i="3"/>
  <c r="FP55" i="3"/>
  <c r="FO55" i="3"/>
  <c r="FN55" i="3"/>
  <c r="EY55" i="3"/>
  <c r="EX55" i="3"/>
  <c r="EW55" i="3"/>
  <c r="EU55" i="3"/>
  <c r="ET55" i="3"/>
  <c r="ES55" i="3"/>
  <c r="ER55" i="3"/>
  <c r="EQ55" i="3"/>
  <c r="EP55" i="3"/>
  <c r="EO55" i="3"/>
  <c r="EN55" i="3"/>
  <c r="EL55" i="3"/>
  <c r="EK55" i="3"/>
  <c r="EJ55" i="3"/>
  <c r="EA55" i="3"/>
  <c r="DZ55" i="3"/>
  <c r="DY55" i="3"/>
  <c r="DX55" i="3"/>
  <c r="DW55" i="3"/>
  <c r="DV55" i="3"/>
  <c r="DU55" i="3"/>
  <c r="DT55" i="3"/>
  <c r="DS55" i="3"/>
  <c r="DR55" i="3"/>
  <c r="DC55" i="3"/>
  <c r="DB55" i="3"/>
  <c r="DA55" i="3"/>
  <c r="CY55" i="3"/>
  <c r="CX55" i="3"/>
  <c r="CW55" i="3"/>
  <c r="CV55" i="3"/>
  <c r="CU55" i="3"/>
  <c r="CT55" i="3"/>
  <c r="CS55" i="3"/>
  <c r="CR55" i="3"/>
  <c r="CP55" i="3"/>
  <c r="CO55" i="3"/>
  <c r="CN55" i="3"/>
  <c r="BY55" i="3"/>
  <c r="BX55" i="3"/>
  <c r="BW55" i="3"/>
  <c r="BU55" i="3"/>
  <c r="BT55" i="3"/>
  <c r="BS55" i="3"/>
  <c r="BR55" i="3"/>
  <c r="BQ55" i="3"/>
  <c r="BP55" i="3"/>
  <c r="BO55" i="3"/>
  <c r="BN55" i="3"/>
  <c r="BL55" i="3"/>
  <c r="BK55" i="3"/>
  <c r="BJ55" i="3"/>
  <c r="AU55" i="3"/>
  <c r="AT55" i="3"/>
  <c r="AQ55" i="3"/>
  <c r="AP55" i="3"/>
  <c r="AO55" i="3"/>
  <c r="AN55" i="3"/>
  <c r="AM55" i="3"/>
  <c r="AL55" i="3"/>
  <c r="AK55" i="3"/>
  <c r="AJ55" i="3"/>
  <c r="AH55" i="3"/>
  <c r="AG55" i="3"/>
  <c r="AF55" i="3"/>
  <c r="Q55" i="3"/>
  <c r="P55" i="3"/>
  <c r="M55" i="3"/>
  <c r="L55" i="3"/>
  <c r="K55" i="3"/>
  <c r="J55" i="3"/>
  <c r="I55" i="3"/>
  <c r="H55" i="3"/>
  <c r="G55" i="3"/>
  <c r="F55" i="3"/>
  <c r="D55" i="3"/>
  <c r="C55" i="3"/>
  <c r="B55" i="3"/>
  <c r="GC52" i="3"/>
  <c r="GB52" i="3"/>
  <c r="GA52" i="3"/>
  <c r="FY52" i="3"/>
  <c r="FX52" i="3"/>
  <c r="FW52" i="3"/>
  <c r="FV52" i="3"/>
  <c r="FU52" i="3"/>
  <c r="FT52" i="3"/>
  <c r="FS52" i="3"/>
  <c r="FR52" i="3"/>
  <c r="FP52" i="3"/>
  <c r="FO52" i="3"/>
  <c r="FN52" i="3"/>
  <c r="EY52" i="3"/>
  <c r="EX52" i="3"/>
  <c r="EW52" i="3"/>
  <c r="EU52" i="3"/>
  <c r="ET52" i="3"/>
  <c r="ES52" i="3"/>
  <c r="ER52" i="3"/>
  <c r="EQ52" i="3"/>
  <c r="EP52" i="3"/>
  <c r="EO52" i="3"/>
  <c r="EN52" i="3"/>
  <c r="EL52" i="3"/>
  <c r="EK52" i="3"/>
  <c r="EJ52" i="3"/>
  <c r="EA52" i="3"/>
  <c r="DZ52" i="3"/>
  <c r="DY52" i="3"/>
  <c r="DX52" i="3"/>
  <c r="DW52" i="3"/>
  <c r="DV52" i="3"/>
  <c r="DU52" i="3"/>
  <c r="DT52" i="3"/>
  <c r="DS52" i="3"/>
  <c r="DR52" i="3"/>
  <c r="DC52" i="3"/>
  <c r="DB52" i="3"/>
  <c r="DA52" i="3"/>
  <c r="CY52" i="3"/>
  <c r="CX52" i="3"/>
  <c r="CW52" i="3"/>
  <c r="CV52" i="3"/>
  <c r="CU52" i="3"/>
  <c r="CT52" i="3"/>
  <c r="CS52" i="3"/>
  <c r="CR52" i="3"/>
  <c r="CP52" i="3"/>
  <c r="CO52" i="3"/>
  <c r="CN52" i="3"/>
  <c r="BY52" i="3"/>
  <c r="BX52" i="3"/>
  <c r="BW52" i="3"/>
  <c r="BU52" i="3"/>
  <c r="BT52" i="3"/>
  <c r="BS52" i="3"/>
  <c r="BR52" i="3"/>
  <c r="BQ52" i="3"/>
  <c r="BP52" i="3"/>
  <c r="BO52" i="3"/>
  <c r="BN52" i="3"/>
  <c r="BL52" i="3"/>
  <c r="BK52" i="3"/>
  <c r="BJ52" i="3"/>
  <c r="AU52" i="3"/>
  <c r="AT52" i="3"/>
  <c r="AQ52" i="3"/>
  <c r="AP52" i="3"/>
  <c r="AO52" i="3"/>
  <c r="AN52" i="3"/>
  <c r="AM52" i="3"/>
  <c r="AL52" i="3"/>
  <c r="AK52" i="3"/>
  <c r="AJ52" i="3"/>
  <c r="AH52" i="3"/>
  <c r="AG52" i="3"/>
  <c r="AF52" i="3"/>
  <c r="Q52" i="3"/>
  <c r="P52" i="3"/>
  <c r="M52" i="3"/>
  <c r="L52" i="3"/>
  <c r="K52" i="3"/>
  <c r="J52" i="3"/>
  <c r="I52" i="3"/>
  <c r="H52" i="3"/>
  <c r="G52" i="3"/>
  <c r="F52" i="3"/>
  <c r="D52" i="3"/>
  <c r="C52" i="3"/>
  <c r="B52" i="3"/>
  <c r="GC51" i="3"/>
  <c r="GB51" i="3"/>
  <c r="GA51" i="3"/>
  <c r="FY51" i="3"/>
  <c r="FX51" i="3"/>
  <c r="FW51" i="3"/>
  <c r="FV51" i="3"/>
  <c r="FU51" i="3"/>
  <c r="FT51" i="3"/>
  <c r="FS51" i="3"/>
  <c r="FR51" i="3"/>
  <c r="FP51" i="3"/>
  <c r="FO51" i="3"/>
  <c r="FN51" i="3"/>
  <c r="EY51" i="3"/>
  <c r="EX51" i="3"/>
  <c r="EW51" i="3"/>
  <c r="EU51" i="3"/>
  <c r="ET51" i="3"/>
  <c r="ES51" i="3"/>
  <c r="ER51" i="3"/>
  <c r="EQ51" i="3"/>
  <c r="EP51" i="3"/>
  <c r="EO51" i="3"/>
  <c r="EN51" i="3"/>
  <c r="EL51" i="3"/>
  <c r="EK51" i="3"/>
  <c r="EJ51" i="3"/>
  <c r="EA51" i="3"/>
  <c r="DZ51" i="3"/>
  <c r="DY51" i="3"/>
  <c r="DX51" i="3"/>
  <c r="DW51" i="3"/>
  <c r="DV51" i="3"/>
  <c r="DU51" i="3"/>
  <c r="DT51" i="3"/>
  <c r="DS51" i="3"/>
  <c r="DR51" i="3"/>
  <c r="DC51" i="3"/>
  <c r="DB51" i="3"/>
  <c r="DA51" i="3"/>
  <c r="CY51" i="3"/>
  <c r="CX51" i="3"/>
  <c r="CW51" i="3"/>
  <c r="CV51" i="3"/>
  <c r="CU51" i="3"/>
  <c r="CT51" i="3"/>
  <c r="CS51" i="3"/>
  <c r="CR51" i="3"/>
  <c r="CP51" i="3"/>
  <c r="CO51" i="3"/>
  <c r="CN51" i="3"/>
  <c r="BY51" i="3"/>
  <c r="BX51" i="3"/>
  <c r="BW51" i="3"/>
  <c r="BU51" i="3"/>
  <c r="BT51" i="3"/>
  <c r="BS51" i="3"/>
  <c r="BR51" i="3"/>
  <c r="BQ51" i="3"/>
  <c r="BP51" i="3"/>
  <c r="BO51" i="3"/>
  <c r="BN51" i="3"/>
  <c r="BL51" i="3"/>
  <c r="BK51" i="3"/>
  <c r="BJ51" i="3"/>
  <c r="AU51" i="3"/>
  <c r="AT51" i="3"/>
  <c r="AQ51" i="3"/>
  <c r="AP51" i="3"/>
  <c r="AO51" i="3"/>
  <c r="AN51" i="3"/>
  <c r="AM51" i="3"/>
  <c r="AL51" i="3"/>
  <c r="AK51" i="3"/>
  <c r="AJ51" i="3"/>
  <c r="AH51" i="3"/>
  <c r="AG51" i="3"/>
  <c r="AF51" i="3"/>
  <c r="Q51" i="3"/>
  <c r="P51" i="3"/>
  <c r="M51" i="3"/>
  <c r="L51" i="3"/>
  <c r="K51" i="3"/>
  <c r="J51" i="3"/>
  <c r="I51" i="3"/>
  <c r="H51" i="3"/>
  <c r="G51" i="3"/>
  <c r="F51" i="3"/>
  <c r="D51" i="3"/>
  <c r="C51" i="3"/>
  <c r="B51" i="3"/>
  <c r="GC50" i="3"/>
  <c r="GB50" i="3"/>
  <c r="GA50" i="3"/>
  <c r="FY50" i="3"/>
  <c r="FX50" i="3"/>
  <c r="FW50" i="3"/>
  <c r="FV50" i="3"/>
  <c r="FU50" i="3"/>
  <c r="FT50" i="3"/>
  <c r="FS50" i="3"/>
  <c r="FR50" i="3"/>
  <c r="FP50" i="3"/>
  <c r="FO50" i="3"/>
  <c r="FN50" i="3"/>
  <c r="EY50" i="3"/>
  <c r="EX50" i="3"/>
  <c r="EW50" i="3"/>
  <c r="EU50" i="3"/>
  <c r="ET50" i="3"/>
  <c r="ES50" i="3"/>
  <c r="ER50" i="3"/>
  <c r="EQ50" i="3"/>
  <c r="EP50" i="3"/>
  <c r="EO50" i="3"/>
  <c r="EN50" i="3"/>
  <c r="EL50" i="3"/>
  <c r="EK50" i="3"/>
  <c r="EJ50" i="3"/>
  <c r="EA50" i="3"/>
  <c r="DZ50" i="3"/>
  <c r="DY50" i="3"/>
  <c r="DX50" i="3"/>
  <c r="DW50" i="3"/>
  <c r="DV50" i="3"/>
  <c r="DU50" i="3"/>
  <c r="DT50" i="3"/>
  <c r="DS50" i="3"/>
  <c r="DR50" i="3"/>
  <c r="DC50" i="3"/>
  <c r="DB50" i="3"/>
  <c r="DA50" i="3"/>
  <c r="CY50" i="3"/>
  <c r="CX50" i="3"/>
  <c r="CW50" i="3"/>
  <c r="CV50" i="3"/>
  <c r="CU50" i="3"/>
  <c r="CT50" i="3"/>
  <c r="CS50" i="3"/>
  <c r="CR50" i="3"/>
  <c r="CP50" i="3"/>
  <c r="CO50" i="3"/>
  <c r="CN50" i="3"/>
  <c r="BY50" i="3"/>
  <c r="BX50" i="3"/>
  <c r="BW50" i="3"/>
  <c r="BU50" i="3"/>
  <c r="BT50" i="3"/>
  <c r="BS50" i="3"/>
  <c r="BR50" i="3"/>
  <c r="BQ50" i="3"/>
  <c r="BP50" i="3"/>
  <c r="BO50" i="3"/>
  <c r="BN50" i="3"/>
  <c r="BL50" i="3"/>
  <c r="BK50" i="3"/>
  <c r="BJ50" i="3"/>
  <c r="AU50" i="3"/>
  <c r="AT50" i="3"/>
  <c r="AQ50" i="3"/>
  <c r="AP50" i="3"/>
  <c r="AO50" i="3"/>
  <c r="AN50" i="3"/>
  <c r="AM50" i="3"/>
  <c r="AL50" i="3"/>
  <c r="AK50" i="3"/>
  <c r="AJ50" i="3"/>
  <c r="AH50" i="3"/>
  <c r="AG50" i="3"/>
  <c r="AF50" i="3"/>
  <c r="Q50" i="3"/>
  <c r="P50" i="3"/>
  <c r="M50" i="3"/>
  <c r="L50" i="3"/>
  <c r="K50" i="3"/>
  <c r="J50" i="3"/>
  <c r="I50" i="3"/>
  <c r="H50" i="3"/>
  <c r="G50" i="3"/>
  <c r="F50" i="3"/>
  <c r="D50" i="3"/>
  <c r="C50" i="3"/>
  <c r="B50" i="3"/>
  <c r="GC49" i="3"/>
  <c r="GB49" i="3"/>
  <c r="GA49" i="3"/>
  <c r="FY49" i="3"/>
  <c r="FX49" i="3"/>
  <c r="FW49" i="3"/>
  <c r="FV49" i="3"/>
  <c r="FU49" i="3"/>
  <c r="FT49" i="3"/>
  <c r="FS49" i="3"/>
  <c r="FR49" i="3"/>
  <c r="FP49" i="3"/>
  <c r="FO49" i="3"/>
  <c r="FN49" i="3"/>
  <c r="EY49" i="3"/>
  <c r="EX49" i="3"/>
  <c r="EW49" i="3"/>
  <c r="EU49" i="3"/>
  <c r="ET49" i="3"/>
  <c r="ES49" i="3"/>
  <c r="ER49" i="3"/>
  <c r="EQ49" i="3"/>
  <c r="EP49" i="3"/>
  <c r="EO49" i="3"/>
  <c r="EN49" i="3"/>
  <c r="EL49" i="3"/>
  <c r="EK49" i="3"/>
  <c r="EJ49" i="3"/>
  <c r="EA49" i="3"/>
  <c r="DZ49" i="3"/>
  <c r="DY49" i="3"/>
  <c r="DX49" i="3"/>
  <c r="DW49" i="3"/>
  <c r="DV49" i="3"/>
  <c r="DU49" i="3"/>
  <c r="DT49" i="3"/>
  <c r="DS49" i="3"/>
  <c r="DR49" i="3"/>
  <c r="DC49" i="3"/>
  <c r="DB49" i="3"/>
  <c r="DA49" i="3"/>
  <c r="CY49" i="3"/>
  <c r="CX49" i="3"/>
  <c r="CW49" i="3"/>
  <c r="CV49" i="3"/>
  <c r="CU49" i="3"/>
  <c r="CT49" i="3"/>
  <c r="CS49" i="3"/>
  <c r="CR49" i="3"/>
  <c r="CP49" i="3"/>
  <c r="CO49" i="3"/>
  <c r="CN49" i="3"/>
  <c r="BY49" i="3"/>
  <c r="BX49" i="3"/>
  <c r="BW49" i="3"/>
  <c r="BU49" i="3"/>
  <c r="BT49" i="3"/>
  <c r="BS49" i="3"/>
  <c r="BR49" i="3"/>
  <c r="BQ49" i="3"/>
  <c r="BP49" i="3"/>
  <c r="BO49" i="3"/>
  <c r="BN49" i="3"/>
  <c r="BL49" i="3"/>
  <c r="BK49" i="3"/>
  <c r="BJ49" i="3"/>
  <c r="AU49" i="3"/>
  <c r="AT49" i="3"/>
  <c r="AQ49" i="3"/>
  <c r="AP49" i="3"/>
  <c r="AO49" i="3"/>
  <c r="AN49" i="3"/>
  <c r="AM49" i="3"/>
  <c r="AL49" i="3"/>
  <c r="AK49" i="3"/>
  <c r="AJ49" i="3"/>
  <c r="AH49" i="3"/>
  <c r="AG49" i="3"/>
  <c r="AF49" i="3"/>
  <c r="Q49" i="3"/>
  <c r="P49" i="3"/>
  <c r="M49" i="3"/>
  <c r="L49" i="3"/>
  <c r="K49" i="3"/>
  <c r="J49" i="3"/>
  <c r="I49" i="3"/>
  <c r="H49" i="3"/>
  <c r="G49" i="3"/>
  <c r="F49" i="3"/>
  <c r="D49" i="3"/>
  <c r="C49" i="3"/>
  <c r="B49" i="3"/>
  <c r="GC48" i="3"/>
  <c r="GB48" i="3"/>
  <c r="GA48" i="3"/>
  <c r="FY48" i="3"/>
  <c r="FX48" i="3"/>
  <c r="FW48" i="3"/>
  <c r="FV48" i="3"/>
  <c r="FU48" i="3"/>
  <c r="FT48" i="3"/>
  <c r="FS48" i="3"/>
  <c r="FR48" i="3"/>
  <c r="FP48" i="3"/>
  <c r="FO48" i="3"/>
  <c r="FN48" i="3"/>
  <c r="EY48" i="3"/>
  <c r="EX48" i="3"/>
  <c r="EW48" i="3"/>
  <c r="EU48" i="3"/>
  <c r="ET48" i="3"/>
  <c r="ES48" i="3"/>
  <c r="ER48" i="3"/>
  <c r="EQ48" i="3"/>
  <c r="EP48" i="3"/>
  <c r="EO48" i="3"/>
  <c r="EN48" i="3"/>
  <c r="EL48" i="3"/>
  <c r="EK48" i="3"/>
  <c r="EJ48" i="3"/>
  <c r="EA48" i="3"/>
  <c r="DZ48" i="3"/>
  <c r="DY48" i="3"/>
  <c r="DX48" i="3"/>
  <c r="DW48" i="3"/>
  <c r="DV48" i="3"/>
  <c r="DU48" i="3"/>
  <c r="DT48" i="3"/>
  <c r="DS48" i="3"/>
  <c r="DR48" i="3"/>
  <c r="DC48" i="3"/>
  <c r="DB48" i="3"/>
  <c r="DA48" i="3"/>
  <c r="CY48" i="3"/>
  <c r="CX48" i="3"/>
  <c r="CW48" i="3"/>
  <c r="CV48" i="3"/>
  <c r="CU48" i="3"/>
  <c r="CT48" i="3"/>
  <c r="CS48" i="3"/>
  <c r="CR48" i="3"/>
  <c r="CP48" i="3"/>
  <c r="CO48" i="3"/>
  <c r="CN48" i="3"/>
  <c r="BY48" i="3"/>
  <c r="BX48" i="3"/>
  <c r="BW48" i="3"/>
  <c r="BU48" i="3"/>
  <c r="BT48" i="3"/>
  <c r="BS48" i="3"/>
  <c r="BR48" i="3"/>
  <c r="BQ48" i="3"/>
  <c r="BP48" i="3"/>
  <c r="BO48" i="3"/>
  <c r="BN48" i="3"/>
  <c r="BL48" i="3"/>
  <c r="BK48" i="3"/>
  <c r="BJ48" i="3"/>
  <c r="AU48" i="3"/>
  <c r="AT48" i="3"/>
  <c r="AQ48" i="3"/>
  <c r="AP48" i="3"/>
  <c r="AO48" i="3"/>
  <c r="AN48" i="3"/>
  <c r="AM48" i="3"/>
  <c r="AL48" i="3"/>
  <c r="AK48" i="3"/>
  <c r="AJ48" i="3"/>
  <c r="AH48" i="3"/>
  <c r="AG48" i="3"/>
  <c r="AF48" i="3"/>
  <c r="Q48" i="3"/>
  <c r="P48" i="3"/>
  <c r="M48" i="3"/>
  <c r="L48" i="3"/>
  <c r="K48" i="3"/>
  <c r="J48" i="3"/>
  <c r="I48" i="3"/>
  <c r="H48" i="3"/>
  <c r="G48" i="3"/>
  <c r="F48" i="3"/>
  <c r="D48" i="3"/>
  <c r="C48" i="3"/>
  <c r="B48" i="3"/>
  <c r="GC47" i="3"/>
  <c r="GB47" i="3"/>
  <c r="GA47" i="3"/>
  <c r="FY47" i="3"/>
  <c r="FX47" i="3"/>
  <c r="FW47" i="3"/>
  <c r="FV47" i="3"/>
  <c r="FU47" i="3"/>
  <c r="FT47" i="3"/>
  <c r="FS47" i="3"/>
  <c r="FR47" i="3"/>
  <c r="FP47" i="3"/>
  <c r="FO47" i="3"/>
  <c r="FN47" i="3"/>
  <c r="EY47" i="3"/>
  <c r="EX47" i="3"/>
  <c r="EW47" i="3"/>
  <c r="EU47" i="3"/>
  <c r="ET47" i="3"/>
  <c r="ES47" i="3"/>
  <c r="ER47" i="3"/>
  <c r="EQ47" i="3"/>
  <c r="EP47" i="3"/>
  <c r="EO47" i="3"/>
  <c r="EN47" i="3"/>
  <c r="EL47" i="3"/>
  <c r="EK47" i="3"/>
  <c r="EJ47" i="3"/>
  <c r="EA47" i="3"/>
  <c r="DZ47" i="3"/>
  <c r="DY47" i="3"/>
  <c r="DX47" i="3"/>
  <c r="DW47" i="3"/>
  <c r="DV47" i="3"/>
  <c r="DU47" i="3"/>
  <c r="DT47" i="3"/>
  <c r="DS47" i="3"/>
  <c r="DR47" i="3"/>
  <c r="DC47" i="3"/>
  <c r="DB47" i="3"/>
  <c r="DA47" i="3"/>
  <c r="CY47" i="3"/>
  <c r="CX47" i="3"/>
  <c r="CW47" i="3"/>
  <c r="CV47" i="3"/>
  <c r="CU47" i="3"/>
  <c r="CT47" i="3"/>
  <c r="CS47" i="3"/>
  <c r="CR47" i="3"/>
  <c r="CP47" i="3"/>
  <c r="CO47" i="3"/>
  <c r="CN47" i="3"/>
  <c r="BY47" i="3"/>
  <c r="BX47" i="3"/>
  <c r="BW47" i="3"/>
  <c r="BU47" i="3"/>
  <c r="BT47" i="3"/>
  <c r="BS47" i="3"/>
  <c r="BR47" i="3"/>
  <c r="BQ47" i="3"/>
  <c r="BP47" i="3"/>
  <c r="BO47" i="3"/>
  <c r="BN47" i="3"/>
  <c r="BL47" i="3"/>
  <c r="BK47" i="3"/>
  <c r="BJ47" i="3"/>
  <c r="AU47" i="3"/>
  <c r="AT47" i="3"/>
  <c r="AQ47" i="3"/>
  <c r="AP47" i="3"/>
  <c r="AO47" i="3"/>
  <c r="AN47" i="3"/>
  <c r="AM47" i="3"/>
  <c r="AL47" i="3"/>
  <c r="AK47" i="3"/>
  <c r="AJ47" i="3"/>
  <c r="AH47" i="3"/>
  <c r="AG47" i="3"/>
  <c r="AF47" i="3"/>
  <c r="Q47" i="3"/>
  <c r="P47" i="3"/>
  <c r="M47" i="3"/>
  <c r="L47" i="3"/>
  <c r="K47" i="3"/>
  <c r="J47" i="3"/>
  <c r="I47" i="3"/>
  <c r="H47" i="3"/>
  <c r="G47" i="3"/>
  <c r="F47" i="3"/>
  <c r="D47" i="3"/>
  <c r="C47" i="3"/>
  <c r="B47" i="3"/>
  <c r="GC46" i="3"/>
  <c r="GB46" i="3"/>
  <c r="GA46" i="3"/>
  <c r="FY46" i="3"/>
  <c r="FX46" i="3"/>
  <c r="FW46" i="3"/>
  <c r="FV46" i="3"/>
  <c r="FU46" i="3"/>
  <c r="FT46" i="3"/>
  <c r="FS46" i="3"/>
  <c r="FR46" i="3"/>
  <c r="FP46" i="3"/>
  <c r="FO46" i="3"/>
  <c r="FN46" i="3"/>
  <c r="EY46" i="3"/>
  <c r="EX46" i="3"/>
  <c r="EW46" i="3"/>
  <c r="EU46" i="3"/>
  <c r="ET46" i="3"/>
  <c r="ES46" i="3"/>
  <c r="ER46" i="3"/>
  <c r="EQ46" i="3"/>
  <c r="EP46" i="3"/>
  <c r="EO46" i="3"/>
  <c r="EN46" i="3"/>
  <c r="EL46" i="3"/>
  <c r="EK46" i="3"/>
  <c r="EJ46" i="3"/>
  <c r="EA46" i="3"/>
  <c r="DZ46" i="3"/>
  <c r="DY46" i="3"/>
  <c r="DX46" i="3"/>
  <c r="DW46" i="3"/>
  <c r="DV46" i="3"/>
  <c r="DU46" i="3"/>
  <c r="DT46" i="3"/>
  <c r="DS46" i="3"/>
  <c r="DR46" i="3"/>
  <c r="DC46" i="3"/>
  <c r="DB46" i="3"/>
  <c r="DA46" i="3"/>
  <c r="CY46" i="3"/>
  <c r="CX46" i="3"/>
  <c r="CW46" i="3"/>
  <c r="CV46" i="3"/>
  <c r="CU46" i="3"/>
  <c r="CT46" i="3"/>
  <c r="CS46" i="3"/>
  <c r="CR46" i="3"/>
  <c r="CP46" i="3"/>
  <c r="CO46" i="3"/>
  <c r="CN46" i="3"/>
  <c r="BY46" i="3"/>
  <c r="BX46" i="3"/>
  <c r="BW46" i="3"/>
  <c r="BU46" i="3"/>
  <c r="BT46" i="3"/>
  <c r="BS46" i="3"/>
  <c r="BR46" i="3"/>
  <c r="BQ46" i="3"/>
  <c r="BP46" i="3"/>
  <c r="BO46" i="3"/>
  <c r="BN46" i="3"/>
  <c r="BL46" i="3"/>
  <c r="BK46" i="3"/>
  <c r="BJ46" i="3"/>
  <c r="AU46" i="3"/>
  <c r="AT46" i="3"/>
  <c r="AQ46" i="3"/>
  <c r="AP46" i="3"/>
  <c r="AO46" i="3"/>
  <c r="AN46" i="3"/>
  <c r="AM46" i="3"/>
  <c r="AL46" i="3"/>
  <c r="AK46" i="3"/>
  <c r="AJ46" i="3"/>
  <c r="AH46" i="3"/>
  <c r="AG46" i="3"/>
  <c r="AF46" i="3"/>
  <c r="Q46" i="3"/>
  <c r="P46" i="3"/>
  <c r="M46" i="3"/>
  <c r="L46" i="3"/>
  <c r="K46" i="3"/>
  <c r="J46" i="3"/>
  <c r="I46" i="3"/>
  <c r="H46" i="3"/>
  <c r="G46" i="3"/>
  <c r="F46" i="3"/>
  <c r="D46" i="3"/>
  <c r="C46" i="3"/>
  <c r="B46" i="3"/>
  <c r="GC45" i="3"/>
  <c r="GB45" i="3"/>
  <c r="GA45" i="3"/>
  <c r="FY45" i="3"/>
  <c r="FX45" i="3"/>
  <c r="FW45" i="3"/>
  <c r="FV45" i="3"/>
  <c r="FU45" i="3"/>
  <c r="FT45" i="3"/>
  <c r="FS45" i="3"/>
  <c r="FR45" i="3"/>
  <c r="FP45" i="3"/>
  <c r="FO45" i="3"/>
  <c r="FN45" i="3"/>
  <c r="EY45" i="3"/>
  <c r="EX45" i="3"/>
  <c r="EW45" i="3"/>
  <c r="EU45" i="3"/>
  <c r="ET45" i="3"/>
  <c r="ES45" i="3"/>
  <c r="ER45" i="3"/>
  <c r="EQ45" i="3"/>
  <c r="EP45" i="3"/>
  <c r="EO45" i="3"/>
  <c r="EN45" i="3"/>
  <c r="EL45" i="3"/>
  <c r="EK45" i="3"/>
  <c r="EJ45" i="3"/>
  <c r="EA45" i="3"/>
  <c r="DZ45" i="3"/>
  <c r="DY45" i="3"/>
  <c r="DX45" i="3"/>
  <c r="DW45" i="3"/>
  <c r="DV45" i="3"/>
  <c r="DU45" i="3"/>
  <c r="DT45" i="3"/>
  <c r="DS45" i="3"/>
  <c r="DR45" i="3"/>
  <c r="DC45" i="3"/>
  <c r="DB45" i="3"/>
  <c r="DA45" i="3"/>
  <c r="CY45" i="3"/>
  <c r="CX45" i="3"/>
  <c r="CW45" i="3"/>
  <c r="CV45" i="3"/>
  <c r="CU45" i="3"/>
  <c r="CT45" i="3"/>
  <c r="CS45" i="3"/>
  <c r="CR45" i="3"/>
  <c r="CP45" i="3"/>
  <c r="CO45" i="3"/>
  <c r="CN45" i="3"/>
  <c r="BY45" i="3"/>
  <c r="BX45" i="3"/>
  <c r="BW45" i="3"/>
  <c r="BU45" i="3"/>
  <c r="BT45" i="3"/>
  <c r="BS45" i="3"/>
  <c r="BR45" i="3"/>
  <c r="BQ45" i="3"/>
  <c r="BP45" i="3"/>
  <c r="BO45" i="3"/>
  <c r="BN45" i="3"/>
  <c r="BL45" i="3"/>
  <c r="BK45" i="3"/>
  <c r="BJ45" i="3"/>
  <c r="AU45" i="3"/>
  <c r="AT45" i="3"/>
  <c r="AQ45" i="3"/>
  <c r="AP45" i="3"/>
  <c r="AO45" i="3"/>
  <c r="AN45" i="3"/>
  <c r="AM45" i="3"/>
  <c r="AL45" i="3"/>
  <c r="AK45" i="3"/>
  <c r="AJ45" i="3"/>
  <c r="AH45" i="3"/>
  <c r="AG45" i="3"/>
  <c r="AF45" i="3"/>
  <c r="Q45" i="3"/>
  <c r="P45" i="3"/>
  <c r="M45" i="3"/>
  <c r="L45" i="3"/>
  <c r="K45" i="3"/>
  <c r="J45" i="3"/>
  <c r="I45" i="3"/>
  <c r="H45" i="3"/>
  <c r="G45" i="3"/>
  <c r="F45" i="3"/>
  <c r="D45" i="3"/>
  <c r="C45" i="3"/>
  <c r="B45" i="3"/>
  <c r="GC44" i="3"/>
  <c r="GB44" i="3"/>
  <c r="GA44" i="3"/>
  <c r="FY44" i="3"/>
  <c r="FX44" i="3"/>
  <c r="FW44" i="3"/>
  <c r="FV44" i="3"/>
  <c r="FU44" i="3"/>
  <c r="FT44" i="3"/>
  <c r="FS44" i="3"/>
  <c r="FR44" i="3"/>
  <c r="FP44" i="3"/>
  <c r="FO44" i="3"/>
  <c r="FN44" i="3"/>
  <c r="EY44" i="3"/>
  <c r="EX44" i="3"/>
  <c r="EW44" i="3"/>
  <c r="EU44" i="3"/>
  <c r="ET44" i="3"/>
  <c r="ES44" i="3"/>
  <c r="ER44" i="3"/>
  <c r="EQ44" i="3"/>
  <c r="EP44" i="3"/>
  <c r="EO44" i="3"/>
  <c r="EN44" i="3"/>
  <c r="EL44" i="3"/>
  <c r="EK44" i="3"/>
  <c r="EJ44" i="3"/>
  <c r="EA44" i="3"/>
  <c r="DZ44" i="3"/>
  <c r="DY44" i="3"/>
  <c r="DX44" i="3"/>
  <c r="DW44" i="3"/>
  <c r="DV44" i="3"/>
  <c r="DU44" i="3"/>
  <c r="DT44" i="3"/>
  <c r="DS44" i="3"/>
  <c r="DR44" i="3"/>
  <c r="DC44" i="3"/>
  <c r="DB44" i="3"/>
  <c r="DA44" i="3"/>
  <c r="CY44" i="3"/>
  <c r="CX44" i="3"/>
  <c r="CW44" i="3"/>
  <c r="CV44" i="3"/>
  <c r="CU44" i="3"/>
  <c r="CT44" i="3"/>
  <c r="CS44" i="3"/>
  <c r="CR44" i="3"/>
  <c r="CP44" i="3"/>
  <c r="CO44" i="3"/>
  <c r="CN44" i="3"/>
  <c r="BY44" i="3"/>
  <c r="BX44" i="3"/>
  <c r="BW44" i="3"/>
  <c r="BU44" i="3"/>
  <c r="BT44" i="3"/>
  <c r="BS44" i="3"/>
  <c r="BR44" i="3"/>
  <c r="BQ44" i="3"/>
  <c r="BP44" i="3"/>
  <c r="BO44" i="3"/>
  <c r="BN44" i="3"/>
  <c r="BL44" i="3"/>
  <c r="BK44" i="3"/>
  <c r="BJ44" i="3"/>
  <c r="AU44" i="3"/>
  <c r="AT44" i="3"/>
  <c r="AQ44" i="3"/>
  <c r="AP44" i="3"/>
  <c r="AO44" i="3"/>
  <c r="AN44" i="3"/>
  <c r="AM44" i="3"/>
  <c r="AL44" i="3"/>
  <c r="AK44" i="3"/>
  <c r="AJ44" i="3"/>
  <c r="AH44" i="3"/>
  <c r="AG44" i="3"/>
  <c r="AF44" i="3"/>
  <c r="Q44" i="3"/>
  <c r="P44" i="3"/>
  <c r="M44" i="3"/>
  <c r="L44" i="3"/>
  <c r="K44" i="3"/>
  <c r="J44" i="3"/>
  <c r="I44" i="3"/>
  <c r="H44" i="3"/>
  <c r="G44" i="3"/>
  <c r="F44" i="3"/>
  <c r="D44" i="3"/>
  <c r="C44" i="3"/>
  <c r="B44" i="3"/>
  <c r="GC43" i="3"/>
  <c r="GB43" i="3"/>
  <c r="GA43" i="3"/>
  <c r="FY43" i="3"/>
  <c r="FX43" i="3"/>
  <c r="FW43" i="3"/>
  <c r="FV43" i="3"/>
  <c r="FU43" i="3"/>
  <c r="FT43" i="3"/>
  <c r="FS43" i="3"/>
  <c r="FR43" i="3"/>
  <c r="FP43" i="3"/>
  <c r="FO43" i="3"/>
  <c r="FN43" i="3"/>
  <c r="EY43" i="3"/>
  <c r="EX43" i="3"/>
  <c r="EW43" i="3"/>
  <c r="EU43" i="3"/>
  <c r="ET43" i="3"/>
  <c r="ES43" i="3"/>
  <c r="ER43" i="3"/>
  <c r="EQ43" i="3"/>
  <c r="EP43" i="3"/>
  <c r="EO43" i="3"/>
  <c r="EN43" i="3"/>
  <c r="EL43" i="3"/>
  <c r="EK43" i="3"/>
  <c r="EJ43" i="3"/>
  <c r="EA43" i="3"/>
  <c r="DZ43" i="3"/>
  <c r="DY43" i="3"/>
  <c r="DX43" i="3"/>
  <c r="DW43" i="3"/>
  <c r="DV43" i="3"/>
  <c r="DU43" i="3"/>
  <c r="DT43" i="3"/>
  <c r="DS43" i="3"/>
  <c r="DR43" i="3"/>
  <c r="DC43" i="3"/>
  <c r="DB43" i="3"/>
  <c r="DA43" i="3"/>
  <c r="CY43" i="3"/>
  <c r="CX43" i="3"/>
  <c r="CW43" i="3"/>
  <c r="CV43" i="3"/>
  <c r="CU43" i="3"/>
  <c r="CT43" i="3"/>
  <c r="CS43" i="3"/>
  <c r="CR43" i="3"/>
  <c r="CP43" i="3"/>
  <c r="CO43" i="3"/>
  <c r="CN43" i="3"/>
  <c r="BY43" i="3"/>
  <c r="BX43" i="3"/>
  <c r="BW43" i="3"/>
  <c r="BU43" i="3"/>
  <c r="BT43" i="3"/>
  <c r="BS43" i="3"/>
  <c r="BR43" i="3"/>
  <c r="BQ43" i="3"/>
  <c r="BP43" i="3"/>
  <c r="BO43" i="3"/>
  <c r="BN43" i="3"/>
  <c r="BL43" i="3"/>
  <c r="BK43" i="3"/>
  <c r="BJ43" i="3"/>
  <c r="AU43" i="3"/>
  <c r="AT43" i="3"/>
  <c r="AQ43" i="3"/>
  <c r="AP43" i="3"/>
  <c r="AO43" i="3"/>
  <c r="AN43" i="3"/>
  <c r="AM43" i="3"/>
  <c r="AL43" i="3"/>
  <c r="AK43" i="3"/>
  <c r="AJ43" i="3"/>
  <c r="AH43" i="3"/>
  <c r="AG43" i="3"/>
  <c r="AF43" i="3"/>
  <c r="Q43" i="3"/>
  <c r="P43" i="3"/>
  <c r="M43" i="3"/>
  <c r="L43" i="3"/>
  <c r="K43" i="3"/>
  <c r="J43" i="3"/>
  <c r="I43" i="3"/>
  <c r="H43" i="3"/>
  <c r="G43" i="3"/>
  <c r="F43" i="3"/>
  <c r="D43" i="3"/>
  <c r="C43" i="3"/>
  <c r="B43" i="3"/>
  <c r="GC42" i="3"/>
  <c r="GB42" i="3"/>
  <c r="GA42" i="3"/>
  <c r="FY42" i="3"/>
  <c r="FX42" i="3"/>
  <c r="FW42" i="3"/>
  <c r="FV42" i="3"/>
  <c r="FU42" i="3"/>
  <c r="FT42" i="3"/>
  <c r="FS42" i="3"/>
  <c r="FR42" i="3"/>
  <c r="FP42" i="3"/>
  <c r="FO42" i="3"/>
  <c r="FN42" i="3"/>
  <c r="EY42" i="3"/>
  <c r="EX42" i="3"/>
  <c r="EW42" i="3"/>
  <c r="EU42" i="3"/>
  <c r="ET42" i="3"/>
  <c r="ES42" i="3"/>
  <c r="ER42" i="3"/>
  <c r="EQ42" i="3"/>
  <c r="EP42" i="3"/>
  <c r="EO42" i="3"/>
  <c r="EN42" i="3"/>
  <c r="EL42" i="3"/>
  <c r="EK42" i="3"/>
  <c r="EJ42" i="3"/>
  <c r="EA42" i="3"/>
  <c r="DZ42" i="3"/>
  <c r="DY42" i="3"/>
  <c r="DX42" i="3"/>
  <c r="DW42" i="3"/>
  <c r="DV42" i="3"/>
  <c r="DU42" i="3"/>
  <c r="DT42" i="3"/>
  <c r="DS42" i="3"/>
  <c r="DR42" i="3"/>
  <c r="DC42" i="3"/>
  <c r="DB42" i="3"/>
  <c r="DA42" i="3"/>
  <c r="CY42" i="3"/>
  <c r="CX42" i="3"/>
  <c r="CW42" i="3"/>
  <c r="CV42" i="3"/>
  <c r="CU42" i="3"/>
  <c r="CT42" i="3"/>
  <c r="CS42" i="3"/>
  <c r="CR42" i="3"/>
  <c r="CP42" i="3"/>
  <c r="CO42" i="3"/>
  <c r="CN42" i="3"/>
  <c r="BY42" i="3"/>
  <c r="BX42" i="3"/>
  <c r="BW42" i="3"/>
  <c r="BU42" i="3"/>
  <c r="BT42" i="3"/>
  <c r="BS42" i="3"/>
  <c r="BR42" i="3"/>
  <c r="BQ42" i="3"/>
  <c r="BP42" i="3"/>
  <c r="BO42" i="3"/>
  <c r="BN42" i="3"/>
  <c r="BL42" i="3"/>
  <c r="BK42" i="3"/>
  <c r="BJ42" i="3"/>
  <c r="AU42" i="3"/>
  <c r="AT42" i="3"/>
  <c r="AQ42" i="3"/>
  <c r="AP42" i="3"/>
  <c r="AO42" i="3"/>
  <c r="AN42" i="3"/>
  <c r="AM42" i="3"/>
  <c r="AL42" i="3"/>
  <c r="AK42" i="3"/>
  <c r="AJ42" i="3"/>
  <c r="AH42" i="3"/>
  <c r="AG42" i="3"/>
  <c r="AF42" i="3"/>
  <c r="Q42" i="3"/>
  <c r="P42" i="3"/>
  <c r="M42" i="3"/>
  <c r="L42" i="3"/>
  <c r="K42" i="3"/>
  <c r="J42" i="3"/>
  <c r="I42" i="3"/>
  <c r="H42" i="3"/>
  <c r="G42" i="3"/>
  <c r="F42" i="3"/>
  <c r="D42" i="3"/>
  <c r="C42" i="3"/>
  <c r="B42" i="3"/>
  <c r="GC41" i="3"/>
  <c r="GB41" i="3"/>
  <c r="GA41" i="3"/>
  <c r="FY41" i="3"/>
  <c r="FX41" i="3"/>
  <c r="FW41" i="3"/>
  <c r="FV41" i="3"/>
  <c r="FU41" i="3"/>
  <c r="FT41" i="3"/>
  <c r="FS41" i="3"/>
  <c r="FR41" i="3"/>
  <c r="FP41" i="3"/>
  <c r="FO41" i="3"/>
  <c r="FN41" i="3"/>
  <c r="EY41" i="3"/>
  <c r="EX41" i="3"/>
  <c r="EW41" i="3"/>
  <c r="EU41" i="3"/>
  <c r="ET41" i="3"/>
  <c r="ES41" i="3"/>
  <c r="ER41" i="3"/>
  <c r="EQ41" i="3"/>
  <c r="EP41" i="3"/>
  <c r="EO41" i="3"/>
  <c r="EN41" i="3"/>
  <c r="EL41" i="3"/>
  <c r="EK41" i="3"/>
  <c r="EJ41" i="3"/>
  <c r="EA41" i="3"/>
  <c r="DZ41" i="3"/>
  <c r="DY41" i="3"/>
  <c r="DX41" i="3"/>
  <c r="DW41" i="3"/>
  <c r="DV41" i="3"/>
  <c r="DU41" i="3"/>
  <c r="DT41" i="3"/>
  <c r="DS41" i="3"/>
  <c r="DR41" i="3"/>
  <c r="DC41" i="3"/>
  <c r="DB41" i="3"/>
  <c r="DA41" i="3"/>
  <c r="CY41" i="3"/>
  <c r="CX41" i="3"/>
  <c r="CW41" i="3"/>
  <c r="CV41" i="3"/>
  <c r="CU41" i="3"/>
  <c r="CT41" i="3"/>
  <c r="CS41" i="3"/>
  <c r="CR41" i="3"/>
  <c r="CP41" i="3"/>
  <c r="CO41" i="3"/>
  <c r="CN41" i="3"/>
  <c r="BY41" i="3"/>
  <c r="BX41" i="3"/>
  <c r="BW41" i="3"/>
  <c r="BU41" i="3"/>
  <c r="BT41" i="3"/>
  <c r="BS41" i="3"/>
  <c r="BR41" i="3"/>
  <c r="BQ41" i="3"/>
  <c r="BP41" i="3"/>
  <c r="BO41" i="3"/>
  <c r="BN41" i="3"/>
  <c r="BL41" i="3"/>
  <c r="BK41" i="3"/>
  <c r="BJ41" i="3"/>
  <c r="AU41" i="3"/>
  <c r="AT41" i="3"/>
  <c r="AQ41" i="3"/>
  <c r="AP41" i="3"/>
  <c r="AO41" i="3"/>
  <c r="AN41" i="3"/>
  <c r="AM41" i="3"/>
  <c r="AL41" i="3"/>
  <c r="AK41" i="3"/>
  <c r="AJ41" i="3"/>
  <c r="AH41" i="3"/>
  <c r="AG41" i="3"/>
  <c r="AF41" i="3"/>
  <c r="Q41" i="3"/>
  <c r="P41" i="3"/>
  <c r="M41" i="3"/>
  <c r="L41" i="3"/>
  <c r="K41" i="3"/>
  <c r="J41" i="3"/>
  <c r="I41" i="3"/>
  <c r="H41" i="3"/>
  <c r="G41" i="3"/>
  <c r="F41" i="3"/>
  <c r="D41" i="3"/>
  <c r="C41" i="3"/>
  <c r="B41" i="3"/>
  <c r="GC38" i="3"/>
  <c r="GB38" i="3"/>
  <c r="GA38" i="3"/>
  <c r="FY38" i="3"/>
  <c r="FX38" i="3"/>
  <c r="FW38" i="3"/>
  <c r="FV38" i="3"/>
  <c r="FU38" i="3"/>
  <c r="FT38" i="3"/>
  <c r="FS38" i="3"/>
  <c r="FR38" i="3"/>
  <c r="FP38" i="3"/>
  <c r="FO38" i="3"/>
  <c r="FN38" i="3"/>
  <c r="EY38" i="3"/>
  <c r="EX38" i="3"/>
  <c r="EW38" i="3"/>
  <c r="EU38" i="3"/>
  <c r="ET38" i="3"/>
  <c r="ES38" i="3"/>
  <c r="ER38" i="3"/>
  <c r="EQ38" i="3"/>
  <c r="EP38" i="3"/>
  <c r="EO38" i="3"/>
  <c r="EN38" i="3"/>
  <c r="EL38" i="3"/>
  <c r="EK38" i="3"/>
  <c r="EJ38" i="3"/>
  <c r="EA38" i="3"/>
  <c r="DZ38" i="3"/>
  <c r="DY38" i="3"/>
  <c r="DX38" i="3"/>
  <c r="DW38" i="3"/>
  <c r="DV38" i="3"/>
  <c r="DU38" i="3"/>
  <c r="DT38" i="3"/>
  <c r="DS38" i="3"/>
  <c r="DR38" i="3"/>
  <c r="DC38" i="3"/>
  <c r="DB38" i="3"/>
  <c r="DA38" i="3"/>
  <c r="CY38" i="3"/>
  <c r="CX38" i="3"/>
  <c r="CW38" i="3"/>
  <c r="CV38" i="3"/>
  <c r="CU38" i="3"/>
  <c r="CT38" i="3"/>
  <c r="CS38" i="3"/>
  <c r="CR38" i="3"/>
  <c r="CP38" i="3"/>
  <c r="CO38" i="3"/>
  <c r="CN38" i="3"/>
  <c r="BY38" i="3"/>
  <c r="BX38" i="3"/>
  <c r="BW38" i="3"/>
  <c r="BU38" i="3"/>
  <c r="BT38" i="3"/>
  <c r="BS38" i="3"/>
  <c r="BR38" i="3"/>
  <c r="BQ38" i="3"/>
  <c r="BP38" i="3"/>
  <c r="BO38" i="3"/>
  <c r="BN38" i="3"/>
  <c r="BL38" i="3"/>
  <c r="BK38" i="3"/>
  <c r="BJ38" i="3"/>
  <c r="AU38" i="3"/>
  <c r="AT38" i="3"/>
  <c r="AQ38" i="3"/>
  <c r="AP38" i="3"/>
  <c r="AO38" i="3"/>
  <c r="AN38" i="3"/>
  <c r="AM38" i="3"/>
  <c r="AL38" i="3"/>
  <c r="AK38" i="3"/>
  <c r="AH38" i="3"/>
  <c r="AG38" i="3"/>
  <c r="AF38" i="3"/>
  <c r="Q38" i="3"/>
  <c r="P38" i="3"/>
  <c r="M38" i="3"/>
  <c r="L38" i="3"/>
  <c r="K38" i="3"/>
  <c r="J38" i="3"/>
  <c r="I38" i="3"/>
  <c r="H38" i="3"/>
  <c r="G38" i="3"/>
  <c r="F38" i="3"/>
  <c r="D38" i="3"/>
  <c r="C38" i="3"/>
  <c r="B38" i="3"/>
  <c r="GC37" i="3"/>
  <c r="GB37" i="3"/>
  <c r="GA37" i="3"/>
  <c r="FY37" i="3"/>
  <c r="FX37" i="3"/>
  <c r="FW37" i="3"/>
  <c r="FV37" i="3"/>
  <c r="FU37" i="3"/>
  <c r="FT37" i="3"/>
  <c r="FS37" i="3"/>
  <c r="FR37" i="3"/>
  <c r="FP37" i="3"/>
  <c r="FO37" i="3"/>
  <c r="FN37" i="3"/>
  <c r="EY37" i="3"/>
  <c r="EX37" i="3"/>
  <c r="EW37" i="3"/>
  <c r="EU37" i="3"/>
  <c r="ET37" i="3"/>
  <c r="ES37" i="3"/>
  <c r="ER37" i="3"/>
  <c r="EQ37" i="3"/>
  <c r="EP37" i="3"/>
  <c r="EO37" i="3"/>
  <c r="EN37" i="3"/>
  <c r="EL37" i="3"/>
  <c r="EK37" i="3"/>
  <c r="EJ37" i="3"/>
  <c r="EA37" i="3"/>
  <c r="DZ37" i="3"/>
  <c r="DY37" i="3"/>
  <c r="DX37" i="3"/>
  <c r="DW37" i="3"/>
  <c r="DV37" i="3"/>
  <c r="DU37" i="3"/>
  <c r="DT37" i="3"/>
  <c r="DS37" i="3"/>
  <c r="DR37" i="3"/>
  <c r="DC37" i="3"/>
  <c r="DB37" i="3"/>
  <c r="DA37" i="3"/>
  <c r="CY37" i="3"/>
  <c r="CX37" i="3"/>
  <c r="CW37" i="3"/>
  <c r="CV37" i="3"/>
  <c r="CU37" i="3"/>
  <c r="CT37" i="3"/>
  <c r="CS37" i="3"/>
  <c r="CR37" i="3"/>
  <c r="CP37" i="3"/>
  <c r="CO37" i="3"/>
  <c r="CN37" i="3"/>
  <c r="BY37" i="3"/>
  <c r="BX37" i="3"/>
  <c r="BW37" i="3"/>
  <c r="BU37" i="3"/>
  <c r="BT37" i="3"/>
  <c r="BS37" i="3"/>
  <c r="BR37" i="3"/>
  <c r="BQ37" i="3"/>
  <c r="BP37" i="3"/>
  <c r="BO37" i="3"/>
  <c r="BN37" i="3"/>
  <c r="BL37" i="3"/>
  <c r="BK37" i="3"/>
  <c r="BJ37" i="3"/>
  <c r="AU37" i="3"/>
  <c r="AT37" i="3"/>
  <c r="AQ37" i="3"/>
  <c r="AP37" i="3"/>
  <c r="AO37" i="3"/>
  <c r="AN37" i="3"/>
  <c r="AM37" i="3"/>
  <c r="AL37" i="3"/>
  <c r="AK37" i="3"/>
  <c r="AJ37" i="3"/>
  <c r="AH37" i="3"/>
  <c r="AG37" i="3"/>
  <c r="AF37" i="3"/>
  <c r="Q37" i="3"/>
  <c r="P37" i="3"/>
  <c r="M37" i="3"/>
  <c r="L37" i="3"/>
  <c r="K37" i="3"/>
  <c r="J37" i="3"/>
  <c r="I37" i="3"/>
  <c r="H37" i="3"/>
  <c r="G37" i="3"/>
  <c r="F37" i="3"/>
  <c r="D37" i="3"/>
  <c r="C37" i="3"/>
  <c r="B37" i="3"/>
  <c r="GC36" i="3"/>
  <c r="GB36" i="3"/>
  <c r="GA36" i="3"/>
  <c r="FY36" i="3"/>
  <c r="FX36" i="3"/>
  <c r="FW36" i="3"/>
  <c r="FV36" i="3"/>
  <c r="FU36" i="3"/>
  <c r="FT36" i="3"/>
  <c r="FS36" i="3"/>
  <c r="FR36" i="3"/>
  <c r="FP36" i="3"/>
  <c r="FO36" i="3"/>
  <c r="FN36" i="3"/>
  <c r="EY36" i="3"/>
  <c r="EX36" i="3"/>
  <c r="EW36" i="3"/>
  <c r="EU36" i="3"/>
  <c r="ET36" i="3"/>
  <c r="ES36" i="3"/>
  <c r="ER36" i="3"/>
  <c r="EQ36" i="3"/>
  <c r="EP36" i="3"/>
  <c r="EO36" i="3"/>
  <c r="EN36" i="3"/>
  <c r="EL36" i="3"/>
  <c r="EK36" i="3"/>
  <c r="EJ36" i="3"/>
  <c r="EA36" i="3"/>
  <c r="DZ36" i="3"/>
  <c r="DY36" i="3"/>
  <c r="DX36" i="3"/>
  <c r="DW36" i="3"/>
  <c r="DV36" i="3"/>
  <c r="DU36" i="3"/>
  <c r="DT36" i="3"/>
  <c r="DS36" i="3"/>
  <c r="DR36" i="3"/>
  <c r="DC36" i="3"/>
  <c r="DB36" i="3"/>
  <c r="DA36" i="3"/>
  <c r="CY36" i="3"/>
  <c r="CX36" i="3"/>
  <c r="CW36" i="3"/>
  <c r="CV36" i="3"/>
  <c r="CU36" i="3"/>
  <c r="CT36" i="3"/>
  <c r="CS36" i="3"/>
  <c r="CR36" i="3"/>
  <c r="CP36" i="3"/>
  <c r="CO36" i="3"/>
  <c r="CN36" i="3"/>
  <c r="BY36" i="3"/>
  <c r="BX36" i="3"/>
  <c r="BW36" i="3"/>
  <c r="BU36" i="3"/>
  <c r="BT36" i="3"/>
  <c r="BS36" i="3"/>
  <c r="BR36" i="3"/>
  <c r="BQ36" i="3"/>
  <c r="BP36" i="3"/>
  <c r="BO36" i="3"/>
  <c r="BN36" i="3"/>
  <c r="BL36" i="3"/>
  <c r="BK36" i="3"/>
  <c r="BJ36" i="3"/>
  <c r="AU36" i="3"/>
  <c r="AT36" i="3"/>
  <c r="AQ36" i="3"/>
  <c r="AP36" i="3"/>
  <c r="AO36" i="3"/>
  <c r="AN36" i="3"/>
  <c r="AM36" i="3"/>
  <c r="AL36" i="3"/>
  <c r="AK36" i="3"/>
  <c r="AJ36" i="3"/>
  <c r="AH36" i="3"/>
  <c r="AG36" i="3"/>
  <c r="AF36" i="3"/>
  <c r="Q36" i="3"/>
  <c r="P36" i="3"/>
  <c r="M36" i="3"/>
  <c r="L36" i="3"/>
  <c r="K36" i="3"/>
  <c r="J36" i="3"/>
  <c r="I36" i="3"/>
  <c r="H36" i="3"/>
  <c r="G36" i="3"/>
  <c r="F36" i="3"/>
  <c r="D36" i="3"/>
  <c r="C36" i="3"/>
  <c r="B36" i="3"/>
  <c r="GC35" i="3"/>
  <c r="GB35" i="3"/>
  <c r="GA35" i="3"/>
  <c r="FY35" i="3"/>
  <c r="FX35" i="3"/>
  <c r="FW35" i="3"/>
  <c r="FV35" i="3"/>
  <c r="FU35" i="3"/>
  <c r="FT35" i="3"/>
  <c r="FS35" i="3"/>
  <c r="FR35" i="3"/>
  <c r="FP35" i="3"/>
  <c r="FO35" i="3"/>
  <c r="FN35" i="3"/>
  <c r="EY35" i="3"/>
  <c r="EX35" i="3"/>
  <c r="EW35" i="3"/>
  <c r="EU35" i="3"/>
  <c r="ET35" i="3"/>
  <c r="ES35" i="3"/>
  <c r="ER35" i="3"/>
  <c r="EQ35" i="3"/>
  <c r="EP35" i="3"/>
  <c r="EO35" i="3"/>
  <c r="EN35" i="3"/>
  <c r="EL35" i="3"/>
  <c r="EK35" i="3"/>
  <c r="EJ35" i="3"/>
  <c r="EA35" i="3"/>
  <c r="DZ35" i="3"/>
  <c r="DY35" i="3"/>
  <c r="DX35" i="3"/>
  <c r="DW35" i="3"/>
  <c r="DV35" i="3"/>
  <c r="DU35" i="3"/>
  <c r="DT35" i="3"/>
  <c r="DS35" i="3"/>
  <c r="DR35" i="3"/>
  <c r="DC35" i="3"/>
  <c r="DB35" i="3"/>
  <c r="DA35" i="3"/>
  <c r="CY35" i="3"/>
  <c r="CX35" i="3"/>
  <c r="CW35" i="3"/>
  <c r="CV35" i="3"/>
  <c r="CU35" i="3"/>
  <c r="CT35" i="3"/>
  <c r="CS35" i="3"/>
  <c r="CR35" i="3"/>
  <c r="CP35" i="3"/>
  <c r="CO35" i="3"/>
  <c r="CN35" i="3"/>
  <c r="BY35" i="3"/>
  <c r="BX35" i="3"/>
  <c r="BW35" i="3"/>
  <c r="BU35" i="3"/>
  <c r="BT35" i="3"/>
  <c r="BS35" i="3"/>
  <c r="BR35" i="3"/>
  <c r="BQ35" i="3"/>
  <c r="BP35" i="3"/>
  <c r="BO35" i="3"/>
  <c r="BN35" i="3"/>
  <c r="BL35" i="3"/>
  <c r="BK35" i="3"/>
  <c r="BJ35" i="3"/>
  <c r="AU35" i="3"/>
  <c r="AT35" i="3"/>
  <c r="AQ35" i="3"/>
  <c r="AP35" i="3"/>
  <c r="AO35" i="3"/>
  <c r="AN35" i="3"/>
  <c r="AM35" i="3"/>
  <c r="AL35" i="3"/>
  <c r="AK35" i="3"/>
  <c r="AJ35" i="3"/>
  <c r="AH35" i="3"/>
  <c r="AG35" i="3"/>
  <c r="AF35" i="3"/>
  <c r="Q35" i="3"/>
  <c r="P35" i="3"/>
  <c r="M35" i="3"/>
  <c r="L35" i="3"/>
  <c r="K35" i="3"/>
  <c r="J35" i="3"/>
  <c r="I35" i="3"/>
  <c r="H35" i="3"/>
  <c r="G35" i="3"/>
  <c r="F35" i="3"/>
  <c r="D35" i="3"/>
  <c r="C35" i="3"/>
  <c r="B35" i="3"/>
  <c r="GC34" i="3"/>
  <c r="GB34" i="3"/>
  <c r="GA34" i="3"/>
  <c r="FY34" i="3"/>
  <c r="FX34" i="3"/>
  <c r="FW34" i="3"/>
  <c r="FV34" i="3"/>
  <c r="FU34" i="3"/>
  <c r="FT34" i="3"/>
  <c r="FS34" i="3"/>
  <c r="FR34" i="3"/>
  <c r="FP34" i="3"/>
  <c r="FO34" i="3"/>
  <c r="FN34" i="3"/>
  <c r="EY34" i="3"/>
  <c r="EX34" i="3"/>
  <c r="EW34" i="3"/>
  <c r="EU34" i="3"/>
  <c r="ET34" i="3"/>
  <c r="ES34" i="3"/>
  <c r="ER34" i="3"/>
  <c r="EQ34" i="3"/>
  <c r="EP34" i="3"/>
  <c r="EO34" i="3"/>
  <c r="EN34" i="3"/>
  <c r="EL34" i="3"/>
  <c r="EK34" i="3"/>
  <c r="EJ34" i="3"/>
  <c r="EA34" i="3"/>
  <c r="DZ34" i="3"/>
  <c r="DY34" i="3"/>
  <c r="DX34" i="3"/>
  <c r="DW34" i="3"/>
  <c r="DV34" i="3"/>
  <c r="DU34" i="3"/>
  <c r="DT34" i="3"/>
  <c r="DS34" i="3"/>
  <c r="DR34" i="3"/>
  <c r="DC34" i="3"/>
  <c r="DB34" i="3"/>
  <c r="DA34" i="3"/>
  <c r="CY34" i="3"/>
  <c r="CX34" i="3"/>
  <c r="CW34" i="3"/>
  <c r="CV34" i="3"/>
  <c r="CU34" i="3"/>
  <c r="CT34" i="3"/>
  <c r="CS34" i="3"/>
  <c r="CR34" i="3"/>
  <c r="CP34" i="3"/>
  <c r="CO34" i="3"/>
  <c r="CN34" i="3"/>
  <c r="BY34" i="3"/>
  <c r="BX34" i="3"/>
  <c r="BW34" i="3"/>
  <c r="BU34" i="3"/>
  <c r="BT34" i="3"/>
  <c r="BS34" i="3"/>
  <c r="BR34" i="3"/>
  <c r="BQ34" i="3"/>
  <c r="BP34" i="3"/>
  <c r="BO34" i="3"/>
  <c r="BN34" i="3"/>
  <c r="BL34" i="3"/>
  <c r="BK34" i="3"/>
  <c r="BJ34" i="3"/>
  <c r="AU34" i="3"/>
  <c r="AT34" i="3"/>
  <c r="AQ34" i="3"/>
  <c r="AP34" i="3"/>
  <c r="AO34" i="3"/>
  <c r="AN34" i="3"/>
  <c r="AM34" i="3"/>
  <c r="AL34" i="3"/>
  <c r="AK34" i="3"/>
  <c r="AJ34" i="3"/>
  <c r="AH34" i="3"/>
  <c r="AG34" i="3"/>
  <c r="AF34" i="3"/>
  <c r="Q34" i="3"/>
  <c r="P34" i="3"/>
  <c r="M34" i="3"/>
  <c r="L34" i="3"/>
  <c r="K34" i="3"/>
  <c r="J34" i="3"/>
  <c r="I34" i="3"/>
  <c r="H34" i="3"/>
  <c r="G34" i="3"/>
  <c r="F34" i="3"/>
  <c r="D34" i="3"/>
  <c r="C34" i="3"/>
  <c r="B34" i="3"/>
  <c r="GC33" i="3"/>
  <c r="GB33" i="3"/>
  <c r="GA33" i="3"/>
  <c r="FY33" i="3"/>
  <c r="FX33" i="3"/>
  <c r="FW33" i="3"/>
  <c r="FV33" i="3"/>
  <c r="FU33" i="3"/>
  <c r="FT33" i="3"/>
  <c r="FS33" i="3"/>
  <c r="FR33" i="3"/>
  <c r="FP33" i="3"/>
  <c r="FO33" i="3"/>
  <c r="FN33" i="3"/>
  <c r="EY33" i="3"/>
  <c r="EX33" i="3"/>
  <c r="EW33" i="3"/>
  <c r="EU33" i="3"/>
  <c r="ET33" i="3"/>
  <c r="ES33" i="3"/>
  <c r="ER33" i="3"/>
  <c r="EQ33" i="3"/>
  <c r="EP33" i="3"/>
  <c r="EO33" i="3"/>
  <c r="EN33" i="3"/>
  <c r="EL33" i="3"/>
  <c r="EK33" i="3"/>
  <c r="EJ33" i="3"/>
  <c r="EA33" i="3"/>
  <c r="DZ33" i="3"/>
  <c r="DY33" i="3"/>
  <c r="DX33" i="3"/>
  <c r="DW33" i="3"/>
  <c r="DV33" i="3"/>
  <c r="DU33" i="3"/>
  <c r="DT33" i="3"/>
  <c r="DS33" i="3"/>
  <c r="DR33" i="3"/>
  <c r="DC33" i="3"/>
  <c r="DB33" i="3"/>
  <c r="DA33" i="3"/>
  <c r="CY33" i="3"/>
  <c r="CX33" i="3"/>
  <c r="CW33" i="3"/>
  <c r="CV33" i="3"/>
  <c r="CU33" i="3"/>
  <c r="CT33" i="3"/>
  <c r="CS33" i="3"/>
  <c r="CR33" i="3"/>
  <c r="CP33" i="3"/>
  <c r="CO33" i="3"/>
  <c r="CN33" i="3"/>
  <c r="BY33" i="3"/>
  <c r="BX33" i="3"/>
  <c r="BW33" i="3"/>
  <c r="BU33" i="3"/>
  <c r="BT33" i="3"/>
  <c r="BS33" i="3"/>
  <c r="BR33" i="3"/>
  <c r="BQ33" i="3"/>
  <c r="BP33" i="3"/>
  <c r="BO33" i="3"/>
  <c r="BN33" i="3"/>
  <c r="BL33" i="3"/>
  <c r="BK33" i="3"/>
  <c r="BJ33" i="3"/>
  <c r="AU33" i="3"/>
  <c r="AT33" i="3"/>
  <c r="AQ33" i="3"/>
  <c r="AP33" i="3"/>
  <c r="AO33" i="3"/>
  <c r="AN33" i="3"/>
  <c r="AM33" i="3"/>
  <c r="AL33" i="3"/>
  <c r="AK33" i="3"/>
  <c r="AJ33" i="3"/>
  <c r="AH33" i="3"/>
  <c r="AG33" i="3"/>
  <c r="AF33" i="3"/>
  <c r="Q33" i="3"/>
  <c r="P33" i="3"/>
  <c r="M33" i="3"/>
  <c r="L33" i="3"/>
  <c r="K33" i="3"/>
  <c r="J33" i="3"/>
  <c r="I33" i="3"/>
  <c r="H33" i="3"/>
  <c r="G33" i="3"/>
  <c r="F33" i="3"/>
  <c r="D33" i="3"/>
  <c r="C33" i="3"/>
  <c r="B33" i="3"/>
  <c r="GC32" i="3"/>
  <c r="GB32" i="3"/>
  <c r="GA32" i="3"/>
  <c r="FY32" i="3"/>
  <c r="FX32" i="3"/>
  <c r="FW32" i="3"/>
  <c r="FV32" i="3"/>
  <c r="FU32" i="3"/>
  <c r="FT32" i="3"/>
  <c r="FS32" i="3"/>
  <c r="FR32" i="3"/>
  <c r="FP32" i="3"/>
  <c r="FO32" i="3"/>
  <c r="FN32" i="3"/>
  <c r="EY32" i="3"/>
  <c r="EX32" i="3"/>
  <c r="EW32" i="3"/>
  <c r="EU32" i="3"/>
  <c r="ET32" i="3"/>
  <c r="ES32" i="3"/>
  <c r="ER32" i="3"/>
  <c r="EQ32" i="3"/>
  <c r="EP32" i="3"/>
  <c r="EO32" i="3"/>
  <c r="EN32" i="3"/>
  <c r="EL32" i="3"/>
  <c r="EK32" i="3"/>
  <c r="EJ32" i="3"/>
  <c r="EA32" i="3"/>
  <c r="DZ32" i="3"/>
  <c r="DY32" i="3"/>
  <c r="DX32" i="3"/>
  <c r="DW32" i="3"/>
  <c r="DV32" i="3"/>
  <c r="DU32" i="3"/>
  <c r="DT32" i="3"/>
  <c r="DS32" i="3"/>
  <c r="DR32" i="3"/>
  <c r="DC32" i="3"/>
  <c r="DB32" i="3"/>
  <c r="DA32" i="3"/>
  <c r="CY32" i="3"/>
  <c r="CX32" i="3"/>
  <c r="CW32" i="3"/>
  <c r="CV32" i="3"/>
  <c r="CU32" i="3"/>
  <c r="CT32" i="3"/>
  <c r="CS32" i="3"/>
  <c r="CR32" i="3"/>
  <c r="CP32" i="3"/>
  <c r="CO32" i="3"/>
  <c r="CN32" i="3"/>
  <c r="BY32" i="3"/>
  <c r="BX32" i="3"/>
  <c r="BW32" i="3"/>
  <c r="BU32" i="3"/>
  <c r="BT32" i="3"/>
  <c r="BS32" i="3"/>
  <c r="BR32" i="3"/>
  <c r="BQ32" i="3"/>
  <c r="BP32" i="3"/>
  <c r="BO32" i="3"/>
  <c r="BN32" i="3"/>
  <c r="BL32" i="3"/>
  <c r="BK32" i="3"/>
  <c r="BJ32" i="3"/>
  <c r="AU32" i="3"/>
  <c r="AT32" i="3"/>
  <c r="AQ32" i="3"/>
  <c r="AP32" i="3"/>
  <c r="AO32" i="3"/>
  <c r="AN32" i="3"/>
  <c r="AM32" i="3"/>
  <c r="AL32" i="3"/>
  <c r="AK32" i="3"/>
  <c r="AJ32" i="3"/>
  <c r="AH32" i="3"/>
  <c r="AG32" i="3"/>
  <c r="AF32" i="3"/>
  <c r="Q32" i="3"/>
  <c r="P32" i="3"/>
  <c r="M32" i="3"/>
  <c r="L32" i="3"/>
  <c r="K32" i="3"/>
  <c r="J32" i="3"/>
  <c r="I32" i="3"/>
  <c r="H32" i="3"/>
  <c r="G32" i="3"/>
  <c r="F32" i="3"/>
  <c r="D32" i="3"/>
  <c r="C32" i="3"/>
  <c r="B32" i="3"/>
  <c r="GC31" i="3"/>
  <c r="GB31" i="3"/>
  <c r="GA31" i="3"/>
  <c r="FY31" i="3"/>
  <c r="FX31" i="3"/>
  <c r="FW31" i="3"/>
  <c r="FV31" i="3"/>
  <c r="FU31" i="3"/>
  <c r="FT31" i="3"/>
  <c r="FS31" i="3"/>
  <c r="FR31" i="3"/>
  <c r="FP31" i="3"/>
  <c r="FO31" i="3"/>
  <c r="FN31" i="3"/>
  <c r="EY31" i="3"/>
  <c r="EX31" i="3"/>
  <c r="EW31" i="3"/>
  <c r="EU31" i="3"/>
  <c r="ET31" i="3"/>
  <c r="ES31" i="3"/>
  <c r="ER31" i="3"/>
  <c r="EQ31" i="3"/>
  <c r="EP31" i="3"/>
  <c r="EO31" i="3"/>
  <c r="EN31" i="3"/>
  <c r="EL31" i="3"/>
  <c r="EK31" i="3"/>
  <c r="EJ31" i="3"/>
  <c r="EA31" i="3"/>
  <c r="DZ31" i="3"/>
  <c r="DY31" i="3"/>
  <c r="DX31" i="3"/>
  <c r="DW31" i="3"/>
  <c r="DV31" i="3"/>
  <c r="DU31" i="3"/>
  <c r="DT31" i="3"/>
  <c r="DS31" i="3"/>
  <c r="DR31" i="3"/>
  <c r="DC31" i="3"/>
  <c r="DB31" i="3"/>
  <c r="DA31" i="3"/>
  <c r="CY31" i="3"/>
  <c r="CX31" i="3"/>
  <c r="CW31" i="3"/>
  <c r="CV31" i="3"/>
  <c r="CU31" i="3"/>
  <c r="CT31" i="3"/>
  <c r="CS31" i="3"/>
  <c r="CR31" i="3"/>
  <c r="CP31" i="3"/>
  <c r="CO31" i="3"/>
  <c r="CN31" i="3"/>
  <c r="BY31" i="3"/>
  <c r="BX31" i="3"/>
  <c r="BW31" i="3"/>
  <c r="BU31" i="3"/>
  <c r="BT31" i="3"/>
  <c r="BS31" i="3"/>
  <c r="BR31" i="3"/>
  <c r="BQ31" i="3"/>
  <c r="BP31" i="3"/>
  <c r="BO31" i="3"/>
  <c r="BN31" i="3"/>
  <c r="BL31" i="3"/>
  <c r="BK31" i="3"/>
  <c r="BJ31" i="3"/>
  <c r="AU31" i="3"/>
  <c r="AT31" i="3"/>
  <c r="AQ31" i="3"/>
  <c r="AP31" i="3"/>
  <c r="AO31" i="3"/>
  <c r="AN31" i="3"/>
  <c r="AM31" i="3"/>
  <c r="AL31" i="3"/>
  <c r="AK31" i="3"/>
  <c r="AJ31" i="3"/>
  <c r="AH31" i="3"/>
  <c r="AG31" i="3"/>
  <c r="AF31" i="3"/>
  <c r="Q31" i="3"/>
  <c r="P31" i="3"/>
  <c r="M31" i="3"/>
  <c r="L31" i="3"/>
  <c r="K31" i="3"/>
  <c r="J31" i="3"/>
  <c r="I31" i="3"/>
  <c r="H31" i="3"/>
  <c r="G31" i="3"/>
  <c r="F31" i="3"/>
  <c r="D31" i="3"/>
  <c r="C31" i="3"/>
  <c r="B31" i="3"/>
  <c r="GC30" i="3"/>
  <c r="GB30" i="3"/>
  <c r="GA30" i="3"/>
  <c r="FY30" i="3"/>
  <c r="FX30" i="3"/>
  <c r="FW30" i="3"/>
  <c r="FV30" i="3"/>
  <c r="FU30" i="3"/>
  <c r="FT30" i="3"/>
  <c r="FS30" i="3"/>
  <c r="FR30" i="3"/>
  <c r="FP30" i="3"/>
  <c r="FO30" i="3"/>
  <c r="FN30" i="3"/>
  <c r="EY30" i="3"/>
  <c r="EX30" i="3"/>
  <c r="EW30" i="3"/>
  <c r="EU30" i="3"/>
  <c r="ET30" i="3"/>
  <c r="ES30" i="3"/>
  <c r="ER30" i="3"/>
  <c r="EQ30" i="3"/>
  <c r="EP30" i="3"/>
  <c r="EO30" i="3"/>
  <c r="EN30" i="3"/>
  <c r="EL30" i="3"/>
  <c r="EK30" i="3"/>
  <c r="EJ30" i="3"/>
  <c r="EA30" i="3"/>
  <c r="DZ30" i="3"/>
  <c r="DY30" i="3"/>
  <c r="DX30" i="3"/>
  <c r="DW30" i="3"/>
  <c r="DV30" i="3"/>
  <c r="DU30" i="3"/>
  <c r="DT30" i="3"/>
  <c r="DS30" i="3"/>
  <c r="DR30" i="3"/>
  <c r="DC30" i="3"/>
  <c r="DB30" i="3"/>
  <c r="DA30" i="3"/>
  <c r="CY30" i="3"/>
  <c r="CX30" i="3"/>
  <c r="CW30" i="3"/>
  <c r="CV30" i="3"/>
  <c r="CU30" i="3"/>
  <c r="CT30" i="3"/>
  <c r="CS30" i="3"/>
  <c r="CR30" i="3"/>
  <c r="CP30" i="3"/>
  <c r="CO30" i="3"/>
  <c r="CN30" i="3"/>
  <c r="BY30" i="3"/>
  <c r="BX30" i="3"/>
  <c r="BW30" i="3"/>
  <c r="BU30" i="3"/>
  <c r="BT30" i="3"/>
  <c r="BS30" i="3"/>
  <c r="BR30" i="3"/>
  <c r="BQ30" i="3"/>
  <c r="BP30" i="3"/>
  <c r="BO30" i="3"/>
  <c r="BN30" i="3"/>
  <c r="BL30" i="3"/>
  <c r="BK30" i="3"/>
  <c r="BJ30" i="3"/>
  <c r="AU30" i="3"/>
  <c r="AT30" i="3"/>
  <c r="AQ30" i="3"/>
  <c r="AP30" i="3"/>
  <c r="AO30" i="3"/>
  <c r="AN30" i="3"/>
  <c r="AM30" i="3"/>
  <c r="AL30" i="3"/>
  <c r="AK30" i="3"/>
  <c r="AJ30" i="3"/>
  <c r="AH30" i="3"/>
  <c r="AG30" i="3"/>
  <c r="AF30" i="3"/>
  <c r="Q30" i="3"/>
  <c r="P30" i="3"/>
  <c r="M30" i="3"/>
  <c r="L30" i="3"/>
  <c r="K30" i="3"/>
  <c r="J30" i="3"/>
  <c r="I30" i="3"/>
  <c r="H30" i="3"/>
  <c r="G30" i="3"/>
  <c r="F30" i="3"/>
  <c r="D30" i="3"/>
  <c r="C30" i="3"/>
  <c r="B30" i="3"/>
  <c r="GC29" i="3"/>
  <c r="GB29" i="3"/>
  <c r="GA29" i="3"/>
  <c r="FY29" i="3"/>
  <c r="FX29" i="3"/>
  <c r="FW29" i="3"/>
  <c r="FV29" i="3"/>
  <c r="FU29" i="3"/>
  <c r="FT29" i="3"/>
  <c r="FS29" i="3"/>
  <c r="FR29" i="3"/>
  <c r="FP29" i="3"/>
  <c r="FO29" i="3"/>
  <c r="FN29" i="3"/>
  <c r="EY29" i="3"/>
  <c r="EX29" i="3"/>
  <c r="EW29" i="3"/>
  <c r="EU29" i="3"/>
  <c r="ET29" i="3"/>
  <c r="ES29" i="3"/>
  <c r="ER29" i="3"/>
  <c r="EQ29" i="3"/>
  <c r="EP29" i="3"/>
  <c r="EO29" i="3"/>
  <c r="EN29" i="3"/>
  <c r="EL29" i="3"/>
  <c r="EK29" i="3"/>
  <c r="EJ29" i="3"/>
  <c r="EA29" i="3"/>
  <c r="DZ29" i="3"/>
  <c r="DY29" i="3"/>
  <c r="DX29" i="3"/>
  <c r="DW29" i="3"/>
  <c r="DV29" i="3"/>
  <c r="DU29" i="3"/>
  <c r="DT29" i="3"/>
  <c r="DS29" i="3"/>
  <c r="DR29" i="3"/>
  <c r="DC29" i="3"/>
  <c r="DB29" i="3"/>
  <c r="DA29" i="3"/>
  <c r="CY29" i="3"/>
  <c r="CX29" i="3"/>
  <c r="CW29" i="3"/>
  <c r="CV29" i="3"/>
  <c r="CU29" i="3"/>
  <c r="CT29" i="3"/>
  <c r="CS29" i="3"/>
  <c r="CR29" i="3"/>
  <c r="CP29" i="3"/>
  <c r="CO29" i="3"/>
  <c r="CN29" i="3"/>
  <c r="BY29" i="3"/>
  <c r="BX29" i="3"/>
  <c r="BW29" i="3"/>
  <c r="BU29" i="3"/>
  <c r="BT29" i="3"/>
  <c r="BS29" i="3"/>
  <c r="BR29" i="3"/>
  <c r="BQ29" i="3"/>
  <c r="BP29" i="3"/>
  <c r="BO29" i="3"/>
  <c r="BN29" i="3"/>
  <c r="BL29" i="3"/>
  <c r="BK29" i="3"/>
  <c r="BJ29" i="3"/>
  <c r="AU29" i="3"/>
  <c r="AT29" i="3"/>
  <c r="AQ29" i="3"/>
  <c r="AP29" i="3"/>
  <c r="AO29" i="3"/>
  <c r="AN29" i="3"/>
  <c r="AM29" i="3"/>
  <c r="AL29" i="3"/>
  <c r="AK29" i="3"/>
  <c r="AJ29" i="3"/>
  <c r="AH29" i="3"/>
  <c r="AG29" i="3"/>
  <c r="AF29" i="3"/>
  <c r="Q29" i="3"/>
  <c r="P29" i="3"/>
  <c r="M29" i="3"/>
  <c r="L29" i="3"/>
  <c r="K29" i="3"/>
  <c r="J29" i="3"/>
  <c r="I29" i="3"/>
  <c r="H29" i="3"/>
  <c r="G29" i="3"/>
  <c r="F29" i="3"/>
  <c r="D29" i="3"/>
  <c r="C29" i="3"/>
  <c r="B29" i="3"/>
  <c r="GC28" i="3"/>
  <c r="GB28" i="3"/>
  <c r="GA28" i="3"/>
  <c r="FY28" i="3"/>
  <c r="FX28" i="3"/>
  <c r="FW28" i="3"/>
  <c r="FV28" i="3"/>
  <c r="FU28" i="3"/>
  <c r="FT28" i="3"/>
  <c r="FS28" i="3"/>
  <c r="FR28" i="3"/>
  <c r="FP28" i="3"/>
  <c r="FO28" i="3"/>
  <c r="FN28" i="3"/>
  <c r="EY28" i="3"/>
  <c r="EX28" i="3"/>
  <c r="EW28" i="3"/>
  <c r="EU28" i="3"/>
  <c r="ET28" i="3"/>
  <c r="ES28" i="3"/>
  <c r="ER28" i="3"/>
  <c r="EQ28" i="3"/>
  <c r="EP28" i="3"/>
  <c r="EO28" i="3"/>
  <c r="EN28" i="3"/>
  <c r="EL28" i="3"/>
  <c r="EK28" i="3"/>
  <c r="EJ28" i="3"/>
  <c r="EA28" i="3"/>
  <c r="DZ28" i="3"/>
  <c r="DY28" i="3"/>
  <c r="DX28" i="3"/>
  <c r="DW28" i="3"/>
  <c r="DV28" i="3"/>
  <c r="DU28" i="3"/>
  <c r="DT28" i="3"/>
  <c r="DS28" i="3"/>
  <c r="DR28" i="3"/>
  <c r="DC28" i="3"/>
  <c r="DB28" i="3"/>
  <c r="DA28" i="3"/>
  <c r="CY28" i="3"/>
  <c r="CX28" i="3"/>
  <c r="CW28" i="3"/>
  <c r="CV28" i="3"/>
  <c r="CU28" i="3"/>
  <c r="CT28" i="3"/>
  <c r="CS28" i="3"/>
  <c r="CR28" i="3"/>
  <c r="CP28" i="3"/>
  <c r="CO28" i="3"/>
  <c r="CN28" i="3"/>
  <c r="BY28" i="3"/>
  <c r="BX28" i="3"/>
  <c r="BW28" i="3"/>
  <c r="BU28" i="3"/>
  <c r="BT28" i="3"/>
  <c r="BS28" i="3"/>
  <c r="BR28" i="3"/>
  <c r="BQ28" i="3"/>
  <c r="BP28" i="3"/>
  <c r="BO28" i="3"/>
  <c r="BN28" i="3"/>
  <c r="BL28" i="3"/>
  <c r="BK28" i="3"/>
  <c r="BJ28" i="3"/>
  <c r="AU28" i="3"/>
  <c r="AT28" i="3"/>
  <c r="AQ28" i="3"/>
  <c r="AP28" i="3"/>
  <c r="AO28" i="3"/>
  <c r="AN28" i="3"/>
  <c r="AM28" i="3"/>
  <c r="AL28" i="3"/>
  <c r="AK28" i="3"/>
  <c r="AJ28" i="3"/>
  <c r="AH28" i="3"/>
  <c r="AG28" i="3"/>
  <c r="AF28" i="3"/>
  <c r="Q28" i="3"/>
  <c r="P28" i="3"/>
  <c r="M28" i="3"/>
  <c r="L28" i="3"/>
  <c r="K28" i="3"/>
  <c r="J28" i="3"/>
  <c r="I28" i="3"/>
  <c r="H28" i="3"/>
  <c r="G28" i="3"/>
  <c r="F28" i="3"/>
  <c r="D28" i="3"/>
  <c r="C28" i="3"/>
  <c r="B28" i="3"/>
  <c r="GC27" i="3"/>
  <c r="GB27" i="3"/>
  <c r="GA27" i="3"/>
  <c r="FY27" i="3"/>
  <c r="FX27" i="3"/>
  <c r="FW27" i="3"/>
  <c r="FV27" i="3"/>
  <c r="FU27" i="3"/>
  <c r="FT27" i="3"/>
  <c r="FS27" i="3"/>
  <c r="FR27" i="3"/>
  <c r="FP27" i="3"/>
  <c r="FO27" i="3"/>
  <c r="FN27" i="3"/>
  <c r="EY27" i="3"/>
  <c r="EX27" i="3"/>
  <c r="EW27" i="3"/>
  <c r="EU27" i="3"/>
  <c r="ET27" i="3"/>
  <c r="ES27" i="3"/>
  <c r="ER27" i="3"/>
  <c r="EQ27" i="3"/>
  <c r="EP27" i="3"/>
  <c r="EO27" i="3"/>
  <c r="EN27" i="3"/>
  <c r="EL27" i="3"/>
  <c r="EK27" i="3"/>
  <c r="EJ27" i="3"/>
  <c r="EA27" i="3"/>
  <c r="DZ27" i="3"/>
  <c r="DY27" i="3"/>
  <c r="DX27" i="3"/>
  <c r="DW27" i="3"/>
  <c r="DV27" i="3"/>
  <c r="DU27" i="3"/>
  <c r="DT27" i="3"/>
  <c r="DS27" i="3"/>
  <c r="DR27" i="3"/>
  <c r="DC27" i="3"/>
  <c r="DB27" i="3"/>
  <c r="DA27" i="3"/>
  <c r="CY27" i="3"/>
  <c r="CX27" i="3"/>
  <c r="CW27" i="3"/>
  <c r="CV27" i="3"/>
  <c r="CU27" i="3"/>
  <c r="CT27" i="3"/>
  <c r="CS27" i="3"/>
  <c r="CR27" i="3"/>
  <c r="CP27" i="3"/>
  <c r="CO27" i="3"/>
  <c r="CN27" i="3"/>
  <c r="BY27" i="3"/>
  <c r="BX27" i="3"/>
  <c r="BW27" i="3"/>
  <c r="BU27" i="3"/>
  <c r="BT27" i="3"/>
  <c r="BS27" i="3"/>
  <c r="BR27" i="3"/>
  <c r="BQ27" i="3"/>
  <c r="BP27" i="3"/>
  <c r="BO27" i="3"/>
  <c r="BN27" i="3"/>
  <c r="BL27" i="3"/>
  <c r="BK27" i="3"/>
  <c r="BJ27" i="3"/>
  <c r="AU27" i="3"/>
  <c r="AT27" i="3"/>
  <c r="AQ27" i="3"/>
  <c r="AP27" i="3"/>
  <c r="AO27" i="3"/>
  <c r="AN27" i="3"/>
  <c r="AM27" i="3"/>
  <c r="AL27" i="3"/>
  <c r="AK27" i="3"/>
  <c r="AJ27" i="3"/>
  <c r="AH27" i="3"/>
  <c r="AG27" i="3"/>
  <c r="AF27" i="3"/>
  <c r="Q27" i="3"/>
  <c r="P27" i="3"/>
  <c r="M27" i="3"/>
  <c r="L27" i="3"/>
  <c r="K27" i="3"/>
  <c r="J27" i="3"/>
  <c r="I27" i="3"/>
  <c r="H27" i="3"/>
  <c r="G27" i="3"/>
  <c r="F27" i="3"/>
  <c r="D27" i="3"/>
  <c r="C27" i="3"/>
  <c r="B27" i="3"/>
  <c r="GC26" i="3"/>
  <c r="GB26" i="3"/>
  <c r="GA26" i="3"/>
  <c r="FY26" i="3"/>
  <c r="FX26" i="3"/>
  <c r="FW26" i="3"/>
  <c r="FV26" i="3"/>
  <c r="FU26" i="3"/>
  <c r="FT26" i="3"/>
  <c r="FS26" i="3"/>
  <c r="FR26" i="3"/>
  <c r="FP26" i="3"/>
  <c r="FO26" i="3"/>
  <c r="FN26" i="3"/>
  <c r="EY26" i="3"/>
  <c r="EX26" i="3"/>
  <c r="EW26" i="3"/>
  <c r="EU26" i="3"/>
  <c r="ET26" i="3"/>
  <c r="ES26" i="3"/>
  <c r="ER26" i="3"/>
  <c r="EQ26" i="3"/>
  <c r="EP26" i="3"/>
  <c r="EO26" i="3"/>
  <c r="EN26" i="3"/>
  <c r="EL26" i="3"/>
  <c r="EK26" i="3"/>
  <c r="EJ26" i="3"/>
  <c r="EA26" i="3"/>
  <c r="DZ26" i="3"/>
  <c r="DY26" i="3"/>
  <c r="DX26" i="3"/>
  <c r="DW26" i="3"/>
  <c r="DV26" i="3"/>
  <c r="DU26" i="3"/>
  <c r="DT26" i="3"/>
  <c r="DS26" i="3"/>
  <c r="DR26" i="3"/>
  <c r="DC26" i="3"/>
  <c r="DB26" i="3"/>
  <c r="DA26" i="3"/>
  <c r="CY26" i="3"/>
  <c r="CX26" i="3"/>
  <c r="CW26" i="3"/>
  <c r="CV26" i="3"/>
  <c r="CU26" i="3"/>
  <c r="CT26" i="3"/>
  <c r="CS26" i="3"/>
  <c r="CR26" i="3"/>
  <c r="CP26" i="3"/>
  <c r="CO26" i="3"/>
  <c r="CN26" i="3"/>
  <c r="BY26" i="3"/>
  <c r="BX26" i="3"/>
  <c r="BW26" i="3"/>
  <c r="BU26" i="3"/>
  <c r="BT26" i="3"/>
  <c r="BS26" i="3"/>
  <c r="BR26" i="3"/>
  <c r="BQ26" i="3"/>
  <c r="BP26" i="3"/>
  <c r="BO26" i="3"/>
  <c r="BN26" i="3"/>
  <c r="BL26" i="3"/>
  <c r="BK26" i="3"/>
  <c r="BJ26" i="3"/>
  <c r="AU26" i="3"/>
  <c r="AT26" i="3"/>
  <c r="AQ26" i="3"/>
  <c r="AP26" i="3"/>
  <c r="AO26" i="3"/>
  <c r="AN26" i="3"/>
  <c r="AM26" i="3"/>
  <c r="AL26" i="3"/>
  <c r="AK26" i="3"/>
  <c r="AJ26" i="3"/>
  <c r="AH26" i="3"/>
  <c r="AG26" i="3"/>
  <c r="AF26" i="3"/>
  <c r="Q26" i="3"/>
  <c r="P26" i="3"/>
  <c r="M26" i="3"/>
  <c r="L26" i="3"/>
  <c r="K26" i="3"/>
  <c r="J26" i="3"/>
  <c r="I26" i="3"/>
  <c r="H26" i="3"/>
  <c r="G26" i="3"/>
  <c r="F26" i="3"/>
  <c r="D26" i="3"/>
  <c r="C26" i="3"/>
  <c r="B26" i="3"/>
  <c r="GC23" i="3"/>
  <c r="GB23" i="3"/>
  <c r="GA23" i="3"/>
  <c r="FY23" i="3"/>
  <c r="FX23" i="3"/>
  <c r="FW23" i="3"/>
  <c r="FV23" i="3"/>
  <c r="FU23" i="3"/>
  <c r="FT23" i="3"/>
  <c r="FS23" i="3"/>
  <c r="FR23" i="3"/>
  <c r="FP23" i="3"/>
  <c r="FO23" i="3"/>
  <c r="FN23" i="3"/>
  <c r="EY23" i="3"/>
  <c r="EX23" i="3"/>
  <c r="EW23" i="3"/>
  <c r="EU23" i="3"/>
  <c r="ET23" i="3"/>
  <c r="ES23" i="3"/>
  <c r="ER23" i="3"/>
  <c r="EQ23" i="3"/>
  <c r="EP23" i="3"/>
  <c r="EO23" i="3"/>
  <c r="EN23" i="3"/>
  <c r="EL23" i="3"/>
  <c r="EK23" i="3"/>
  <c r="EJ23" i="3"/>
  <c r="EA23" i="3"/>
  <c r="DZ23" i="3"/>
  <c r="DY23" i="3"/>
  <c r="DX23" i="3"/>
  <c r="DW23" i="3"/>
  <c r="DV23" i="3"/>
  <c r="DU23" i="3"/>
  <c r="DT23" i="3"/>
  <c r="DS23" i="3"/>
  <c r="DR23" i="3"/>
  <c r="DC23" i="3"/>
  <c r="DB23" i="3"/>
  <c r="DA23" i="3"/>
  <c r="CY23" i="3"/>
  <c r="CX23" i="3"/>
  <c r="CW23" i="3"/>
  <c r="CV23" i="3"/>
  <c r="CU23" i="3"/>
  <c r="CT23" i="3"/>
  <c r="CS23" i="3"/>
  <c r="CR23" i="3"/>
  <c r="CP23" i="3"/>
  <c r="CO23" i="3"/>
  <c r="CN23" i="3"/>
  <c r="BY23" i="3"/>
  <c r="BX23" i="3"/>
  <c r="BW23" i="3"/>
  <c r="BU23" i="3"/>
  <c r="BT23" i="3"/>
  <c r="BS23" i="3"/>
  <c r="BR23" i="3"/>
  <c r="BQ23" i="3"/>
  <c r="BP23" i="3"/>
  <c r="BO23" i="3"/>
  <c r="BN23" i="3"/>
  <c r="BL23" i="3"/>
  <c r="BK23" i="3"/>
  <c r="BJ23" i="3"/>
  <c r="AU23" i="3"/>
  <c r="AT23" i="3"/>
  <c r="AQ23" i="3"/>
  <c r="AP23" i="3"/>
  <c r="AO23" i="3"/>
  <c r="AN23" i="3"/>
  <c r="AM23" i="3"/>
  <c r="AL23" i="3"/>
  <c r="AK23" i="3"/>
  <c r="AJ23" i="3"/>
  <c r="AH23" i="3"/>
  <c r="AG23" i="3"/>
  <c r="AF23" i="3"/>
  <c r="Q23" i="3"/>
  <c r="P23" i="3"/>
  <c r="M23" i="3"/>
  <c r="L23" i="3"/>
  <c r="K23" i="3"/>
  <c r="J23" i="3"/>
  <c r="I23" i="3"/>
  <c r="H23" i="3"/>
  <c r="G23" i="3"/>
  <c r="F23" i="3"/>
  <c r="D23" i="3"/>
  <c r="C23" i="3"/>
  <c r="B23" i="3"/>
  <c r="GC22" i="3"/>
  <c r="GB22" i="3"/>
  <c r="GA22" i="3"/>
  <c r="FY22" i="3"/>
  <c r="FX22" i="3"/>
  <c r="FW22" i="3"/>
  <c r="FV22" i="3"/>
  <c r="FU22" i="3"/>
  <c r="FT22" i="3"/>
  <c r="FS22" i="3"/>
  <c r="FR22" i="3"/>
  <c r="FP22" i="3"/>
  <c r="FO22" i="3"/>
  <c r="FN22" i="3"/>
  <c r="EY22" i="3"/>
  <c r="EX22" i="3"/>
  <c r="EW22" i="3"/>
  <c r="EU22" i="3"/>
  <c r="ET22" i="3"/>
  <c r="ES22" i="3"/>
  <c r="ER22" i="3"/>
  <c r="EQ22" i="3"/>
  <c r="EP22" i="3"/>
  <c r="EO22" i="3"/>
  <c r="EN22" i="3"/>
  <c r="EL22" i="3"/>
  <c r="EK22" i="3"/>
  <c r="EJ22" i="3"/>
  <c r="EA22" i="3"/>
  <c r="DZ22" i="3"/>
  <c r="DY22" i="3"/>
  <c r="DX22" i="3"/>
  <c r="DW22" i="3"/>
  <c r="DV22" i="3"/>
  <c r="DU22" i="3"/>
  <c r="DT22" i="3"/>
  <c r="DS22" i="3"/>
  <c r="DR22" i="3"/>
  <c r="DC22" i="3"/>
  <c r="DB22" i="3"/>
  <c r="DA22" i="3"/>
  <c r="CY22" i="3"/>
  <c r="CX22" i="3"/>
  <c r="CW22" i="3"/>
  <c r="CV22" i="3"/>
  <c r="CU22" i="3"/>
  <c r="CT22" i="3"/>
  <c r="CS22" i="3"/>
  <c r="CR22" i="3"/>
  <c r="CP22" i="3"/>
  <c r="CO22" i="3"/>
  <c r="CN22" i="3"/>
  <c r="BY22" i="3"/>
  <c r="BX22" i="3"/>
  <c r="BW22" i="3"/>
  <c r="BU22" i="3"/>
  <c r="BT22" i="3"/>
  <c r="BS22" i="3"/>
  <c r="BR22" i="3"/>
  <c r="BQ22" i="3"/>
  <c r="BP22" i="3"/>
  <c r="BO22" i="3"/>
  <c r="BN22" i="3"/>
  <c r="BL22" i="3"/>
  <c r="BK22" i="3"/>
  <c r="BJ22" i="3"/>
  <c r="AU22" i="3"/>
  <c r="AT22" i="3"/>
  <c r="AQ22" i="3"/>
  <c r="AP22" i="3"/>
  <c r="AO22" i="3"/>
  <c r="AN22" i="3"/>
  <c r="AM22" i="3"/>
  <c r="AL22" i="3"/>
  <c r="AK22" i="3"/>
  <c r="AJ22" i="3"/>
  <c r="AH22" i="3"/>
  <c r="AG22" i="3"/>
  <c r="AF22" i="3"/>
  <c r="Q22" i="3"/>
  <c r="P22" i="3"/>
  <c r="M22" i="3"/>
  <c r="L22" i="3"/>
  <c r="K22" i="3"/>
  <c r="J22" i="3"/>
  <c r="I22" i="3"/>
  <c r="H22" i="3"/>
  <c r="G22" i="3"/>
  <c r="F22" i="3"/>
  <c r="D22" i="3"/>
  <c r="C22" i="3"/>
  <c r="B22" i="3"/>
  <c r="GC21" i="3"/>
  <c r="GB21" i="3"/>
  <c r="GA21" i="3"/>
  <c r="FY21" i="3"/>
  <c r="FX21" i="3"/>
  <c r="FW21" i="3"/>
  <c r="FV21" i="3"/>
  <c r="FU21" i="3"/>
  <c r="FT21" i="3"/>
  <c r="FS21" i="3"/>
  <c r="FR21" i="3"/>
  <c r="FP21" i="3"/>
  <c r="FO21" i="3"/>
  <c r="FN21" i="3"/>
  <c r="EY21" i="3"/>
  <c r="EX21" i="3"/>
  <c r="EW21" i="3"/>
  <c r="EU21" i="3"/>
  <c r="ET21" i="3"/>
  <c r="ES21" i="3"/>
  <c r="ER21" i="3"/>
  <c r="EQ21" i="3"/>
  <c r="EP21" i="3"/>
  <c r="EO21" i="3"/>
  <c r="EN21" i="3"/>
  <c r="EL21" i="3"/>
  <c r="EK21" i="3"/>
  <c r="EJ21" i="3"/>
  <c r="EA21" i="3"/>
  <c r="DZ21" i="3"/>
  <c r="DY21" i="3"/>
  <c r="DX21" i="3"/>
  <c r="DW21" i="3"/>
  <c r="DV21" i="3"/>
  <c r="DU21" i="3"/>
  <c r="DT21" i="3"/>
  <c r="DS21" i="3"/>
  <c r="DR21" i="3"/>
  <c r="DC21" i="3"/>
  <c r="DB21" i="3"/>
  <c r="DA21" i="3"/>
  <c r="CY21" i="3"/>
  <c r="CX21" i="3"/>
  <c r="CW21" i="3"/>
  <c r="CV21" i="3"/>
  <c r="CU21" i="3"/>
  <c r="CT21" i="3"/>
  <c r="CS21" i="3"/>
  <c r="CR21" i="3"/>
  <c r="CP21" i="3"/>
  <c r="CO21" i="3"/>
  <c r="CN21" i="3"/>
  <c r="BY21" i="3"/>
  <c r="BX21" i="3"/>
  <c r="BW21" i="3"/>
  <c r="BU21" i="3"/>
  <c r="BT21" i="3"/>
  <c r="BS21" i="3"/>
  <c r="BR21" i="3"/>
  <c r="BQ21" i="3"/>
  <c r="BP21" i="3"/>
  <c r="BO21" i="3"/>
  <c r="BN21" i="3"/>
  <c r="BL21" i="3"/>
  <c r="BK21" i="3"/>
  <c r="BJ21" i="3"/>
  <c r="AU21" i="3"/>
  <c r="AT21" i="3"/>
  <c r="AQ21" i="3"/>
  <c r="AP21" i="3"/>
  <c r="AO21" i="3"/>
  <c r="AN21" i="3"/>
  <c r="AM21" i="3"/>
  <c r="AL21" i="3"/>
  <c r="AK21" i="3"/>
  <c r="AJ21" i="3"/>
  <c r="AH21" i="3"/>
  <c r="AG21" i="3"/>
  <c r="AF21" i="3"/>
  <c r="Q21" i="3"/>
  <c r="P21" i="3"/>
  <c r="M21" i="3"/>
  <c r="L21" i="3"/>
  <c r="K21" i="3"/>
  <c r="J21" i="3"/>
  <c r="I21" i="3"/>
  <c r="H21" i="3"/>
  <c r="G21" i="3"/>
  <c r="F21" i="3"/>
  <c r="D21" i="3"/>
  <c r="C21" i="3"/>
  <c r="B21" i="3"/>
  <c r="GC20" i="3"/>
  <c r="GB20" i="3"/>
  <c r="GA20" i="3"/>
  <c r="FY20" i="3"/>
  <c r="FX20" i="3"/>
  <c r="FW20" i="3"/>
  <c r="FV20" i="3"/>
  <c r="FU20" i="3"/>
  <c r="FT20" i="3"/>
  <c r="FS20" i="3"/>
  <c r="FR20" i="3"/>
  <c r="FP20" i="3"/>
  <c r="FO20" i="3"/>
  <c r="FN20" i="3"/>
  <c r="EY20" i="3"/>
  <c r="EX20" i="3"/>
  <c r="EW20" i="3"/>
  <c r="EU20" i="3"/>
  <c r="ET20" i="3"/>
  <c r="ES20" i="3"/>
  <c r="ER20" i="3"/>
  <c r="EQ20" i="3"/>
  <c r="EP20" i="3"/>
  <c r="EO20" i="3"/>
  <c r="EN20" i="3"/>
  <c r="EL20" i="3"/>
  <c r="EK20" i="3"/>
  <c r="EJ20" i="3"/>
  <c r="EA20" i="3"/>
  <c r="DZ20" i="3"/>
  <c r="DY20" i="3"/>
  <c r="DX20" i="3"/>
  <c r="DW20" i="3"/>
  <c r="DV20" i="3"/>
  <c r="DU20" i="3"/>
  <c r="DT20" i="3"/>
  <c r="DS20" i="3"/>
  <c r="DR20" i="3"/>
  <c r="DC20" i="3"/>
  <c r="DB20" i="3"/>
  <c r="DA20" i="3"/>
  <c r="CY20" i="3"/>
  <c r="CX20" i="3"/>
  <c r="CW20" i="3"/>
  <c r="CV20" i="3"/>
  <c r="CU20" i="3"/>
  <c r="CT20" i="3"/>
  <c r="CS20" i="3"/>
  <c r="CR20" i="3"/>
  <c r="CP20" i="3"/>
  <c r="CO20" i="3"/>
  <c r="CN20" i="3"/>
  <c r="BY20" i="3"/>
  <c r="BX20" i="3"/>
  <c r="BW20" i="3"/>
  <c r="BU20" i="3"/>
  <c r="BT20" i="3"/>
  <c r="BS20" i="3"/>
  <c r="BR20" i="3"/>
  <c r="BQ20" i="3"/>
  <c r="BP20" i="3"/>
  <c r="BO20" i="3"/>
  <c r="BN20" i="3"/>
  <c r="BL20" i="3"/>
  <c r="BK20" i="3"/>
  <c r="BJ20" i="3"/>
  <c r="AU20" i="3"/>
  <c r="AT20" i="3"/>
  <c r="AQ20" i="3"/>
  <c r="AP20" i="3"/>
  <c r="AO20" i="3"/>
  <c r="AN20" i="3"/>
  <c r="AM20" i="3"/>
  <c r="AL20" i="3"/>
  <c r="AK20" i="3"/>
  <c r="AJ20" i="3"/>
  <c r="AH20" i="3"/>
  <c r="AG20" i="3"/>
  <c r="AF20" i="3"/>
  <c r="Q20" i="3"/>
  <c r="P20" i="3"/>
  <c r="M20" i="3"/>
  <c r="L20" i="3"/>
  <c r="K20" i="3"/>
  <c r="J20" i="3"/>
  <c r="I20" i="3"/>
  <c r="H20" i="3"/>
  <c r="G20" i="3"/>
  <c r="F20" i="3"/>
  <c r="D20" i="3"/>
  <c r="C20" i="3"/>
  <c r="B20" i="3"/>
  <c r="GC19" i="3"/>
  <c r="GB19" i="3"/>
  <c r="GA19" i="3"/>
  <c r="FY19" i="3"/>
  <c r="FX19" i="3"/>
  <c r="FW19" i="3"/>
  <c r="FV19" i="3"/>
  <c r="FU19" i="3"/>
  <c r="FT19" i="3"/>
  <c r="FS19" i="3"/>
  <c r="FR19" i="3"/>
  <c r="FP19" i="3"/>
  <c r="FO19" i="3"/>
  <c r="FN19" i="3"/>
  <c r="EY19" i="3"/>
  <c r="EX19" i="3"/>
  <c r="EW19" i="3"/>
  <c r="EU19" i="3"/>
  <c r="ET19" i="3"/>
  <c r="ES19" i="3"/>
  <c r="ER19" i="3"/>
  <c r="EQ19" i="3"/>
  <c r="EP19" i="3"/>
  <c r="EO19" i="3"/>
  <c r="EN19" i="3"/>
  <c r="EL19" i="3"/>
  <c r="EK19" i="3"/>
  <c r="EJ19" i="3"/>
  <c r="EA19" i="3"/>
  <c r="DZ19" i="3"/>
  <c r="DY19" i="3"/>
  <c r="DX19" i="3"/>
  <c r="DW19" i="3"/>
  <c r="DV19" i="3"/>
  <c r="DU19" i="3"/>
  <c r="DT19" i="3"/>
  <c r="DS19" i="3"/>
  <c r="DR19" i="3"/>
  <c r="DC19" i="3"/>
  <c r="DB19" i="3"/>
  <c r="DA19" i="3"/>
  <c r="CY19" i="3"/>
  <c r="CX19" i="3"/>
  <c r="CW19" i="3"/>
  <c r="CV19" i="3"/>
  <c r="CU19" i="3"/>
  <c r="CT19" i="3"/>
  <c r="CS19" i="3"/>
  <c r="CR19" i="3"/>
  <c r="CP19" i="3"/>
  <c r="CO19" i="3"/>
  <c r="CN19" i="3"/>
  <c r="BY19" i="3"/>
  <c r="BX19" i="3"/>
  <c r="BW19" i="3"/>
  <c r="BU19" i="3"/>
  <c r="BT19" i="3"/>
  <c r="BS19" i="3"/>
  <c r="BR19" i="3"/>
  <c r="BQ19" i="3"/>
  <c r="BP19" i="3"/>
  <c r="BO19" i="3"/>
  <c r="BN19" i="3"/>
  <c r="BL19" i="3"/>
  <c r="BK19" i="3"/>
  <c r="BJ19" i="3"/>
  <c r="AU19" i="3"/>
  <c r="AT19" i="3"/>
  <c r="AQ19" i="3"/>
  <c r="AP19" i="3"/>
  <c r="AO19" i="3"/>
  <c r="AN19" i="3"/>
  <c r="AM19" i="3"/>
  <c r="AL19" i="3"/>
  <c r="AK19" i="3"/>
  <c r="AJ19" i="3"/>
  <c r="AH19" i="3"/>
  <c r="AG19" i="3"/>
  <c r="AF19" i="3"/>
  <c r="Q19" i="3"/>
  <c r="P19" i="3"/>
  <c r="M19" i="3"/>
  <c r="L19" i="3"/>
  <c r="K19" i="3"/>
  <c r="J19" i="3"/>
  <c r="I19" i="3"/>
  <c r="H19" i="3"/>
  <c r="G19" i="3"/>
  <c r="F19" i="3"/>
  <c r="D19" i="3"/>
  <c r="C19" i="3"/>
  <c r="B19" i="3"/>
  <c r="GC18" i="3"/>
  <c r="GB18" i="3"/>
  <c r="GA18" i="3"/>
  <c r="FY18" i="3"/>
  <c r="FX18" i="3"/>
  <c r="FW18" i="3"/>
  <c r="FV18" i="3"/>
  <c r="FU18" i="3"/>
  <c r="FT18" i="3"/>
  <c r="FS18" i="3"/>
  <c r="FR18" i="3"/>
  <c r="FP18" i="3"/>
  <c r="FO18" i="3"/>
  <c r="FN18" i="3"/>
  <c r="EY18" i="3"/>
  <c r="EX18" i="3"/>
  <c r="EW18" i="3"/>
  <c r="EU18" i="3"/>
  <c r="ET18" i="3"/>
  <c r="ES18" i="3"/>
  <c r="ER18" i="3"/>
  <c r="EQ18" i="3"/>
  <c r="EP18" i="3"/>
  <c r="EO18" i="3"/>
  <c r="EN18" i="3"/>
  <c r="EL18" i="3"/>
  <c r="EK18" i="3"/>
  <c r="EJ18" i="3"/>
  <c r="EA18" i="3"/>
  <c r="DZ18" i="3"/>
  <c r="DY18" i="3"/>
  <c r="DX18" i="3"/>
  <c r="DW18" i="3"/>
  <c r="DV18" i="3"/>
  <c r="DU18" i="3"/>
  <c r="DT18" i="3"/>
  <c r="DS18" i="3"/>
  <c r="DR18" i="3"/>
  <c r="DC18" i="3"/>
  <c r="DB18" i="3"/>
  <c r="DA18" i="3"/>
  <c r="CY18" i="3"/>
  <c r="CX18" i="3"/>
  <c r="CW18" i="3"/>
  <c r="CV18" i="3"/>
  <c r="CU18" i="3"/>
  <c r="CT18" i="3"/>
  <c r="CS18" i="3"/>
  <c r="CR18" i="3"/>
  <c r="CP18" i="3"/>
  <c r="CO18" i="3"/>
  <c r="CN18" i="3"/>
  <c r="BY18" i="3"/>
  <c r="BX18" i="3"/>
  <c r="BW18" i="3"/>
  <c r="BU18" i="3"/>
  <c r="BT18" i="3"/>
  <c r="BS18" i="3"/>
  <c r="BR18" i="3"/>
  <c r="BQ18" i="3"/>
  <c r="BP18" i="3"/>
  <c r="BO18" i="3"/>
  <c r="BN18" i="3"/>
  <c r="BL18" i="3"/>
  <c r="BK18" i="3"/>
  <c r="BJ18" i="3"/>
  <c r="AU18" i="3"/>
  <c r="AT18" i="3"/>
  <c r="AQ18" i="3"/>
  <c r="AP18" i="3"/>
  <c r="AO18" i="3"/>
  <c r="AN18" i="3"/>
  <c r="AM18" i="3"/>
  <c r="AL18" i="3"/>
  <c r="AK18" i="3"/>
  <c r="AJ18" i="3"/>
  <c r="AH18" i="3"/>
  <c r="AG18" i="3"/>
  <c r="AF18" i="3"/>
  <c r="Q18" i="3"/>
  <c r="P18" i="3"/>
  <c r="M18" i="3"/>
  <c r="L18" i="3"/>
  <c r="K18" i="3"/>
  <c r="J18" i="3"/>
  <c r="I18" i="3"/>
  <c r="H18" i="3"/>
  <c r="G18" i="3"/>
  <c r="F18" i="3"/>
  <c r="D18" i="3"/>
  <c r="C18" i="3"/>
  <c r="B18" i="3"/>
  <c r="GC17" i="3"/>
  <c r="GB17" i="3"/>
  <c r="GA17" i="3"/>
  <c r="FY17" i="3"/>
  <c r="FX17" i="3"/>
  <c r="FW17" i="3"/>
  <c r="FV17" i="3"/>
  <c r="FU17" i="3"/>
  <c r="FT17" i="3"/>
  <c r="FS17" i="3"/>
  <c r="FR17" i="3"/>
  <c r="FP17" i="3"/>
  <c r="FO17" i="3"/>
  <c r="FN17" i="3"/>
  <c r="EY17" i="3"/>
  <c r="EX17" i="3"/>
  <c r="EW17" i="3"/>
  <c r="EU17" i="3"/>
  <c r="ET17" i="3"/>
  <c r="ES17" i="3"/>
  <c r="ER17" i="3"/>
  <c r="EQ17" i="3"/>
  <c r="EP17" i="3"/>
  <c r="EO17" i="3"/>
  <c r="EN17" i="3"/>
  <c r="EL17" i="3"/>
  <c r="EK17" i="3"/>
  <c r="EJ17" i="3"/>
  <c r="EA17" i="3"/>
  <c r="DZ17" i="3"/>
  <c r="DY17" i="3"/>
  <c r="DX17" i="3"/>
  <c r="DW17" i="3"/>
  <c r="DV17" i="3"/>
  <c r="DU17" i="3"/>
  <c r="DT17" i="3"/>
  <c r="DS17" i="3"/>
  <c r="DR17" i="3"/>
  <c r="DC17" i="3"/>
  <c r="DB17" i="3"/>
  <c r="DA17" i="3"/>
  <c r="CY17" i="3"/>
  <c r="CX17" i="3"/>
  <c r="CW17" i="3"/>
  <c r="CV17" i="3"/>
  <c r="CU17" i="3"/>
  <c r="CT17" i="3"/>
  <c r="CS17" i="3"/>
  <c r="CR17" i="3"/>
  <c r="CP17" i="3"/>
  <c r="CO17" i="3"/>
  <c r="CN17" i="3"/>
  <c r="BY17" i="3"/>
  <c r="BX17" i="3"/>
  <c r="BW17" i="3"/>
  <c r="BU17" i="3"/>
  <c r="BT17" i="3"/>
  <c r="BS17" i="3"/>
  <c r="BR17" i="3"/>
  <c r="BQ17" i="3"/>
  <c r="BP17" i="3"/>
  <c r="BO17" i="3"/>
  <c r="BN17" i="3"/>
  <c r="BL17" i="3"/>
  <c r="BK17" i="3"/>
  <c r="BJ17" i="3"/>
  <c r="AU17" i="3"/>
  <c r="AT17" i="3"/>
  <c r="AQ17" i="3"/>
  <c r="AP17" i="3"/>
  <c r="AO17" i="3"/>
  <c r="AN17" i="3"/>
  <c r="AM17" i="3"/>
  <c r="AL17" i="3"/>
  <c r="AK17" i="3"/>
  <c r="AJ17" i="3"/>
  <c r="AH17" i="3"/>
  <c r="AG17" i="3"/>
  <c r="AF17" i="3"/>
  <c r="Q17" i="3"/>
  <c r="P17" i="3"/>
  <c r="M17" i="3"/>
  <c r="L17" i="3"/>
  <c r="K17" i="3"/>
  <c r="J17" i="3"/>
  <c r="I17" i="3"/>
  <c r="H17" i="3"/>
  <c r="G17" i="3"/>
  <c r="F17" i="3"/>
  <c r="D17" i="3"/>
  <c r="C17" i="3"/>
  <c r="B17" i="3"/>
  <c r="GC16" i="3"/>
  <c r="GB16" i="3"/>
  <c r="GA16" i="3"/>
  <c r="FY16" i="3"/>
  <c r="FX16" i="3"/>
  <c r="FW16" i="3"/>
  <c r="FV16" i="3"/>
  <c r="FU16" i="3"/>
  <c r="FT16" i="3"/>
  <c r="FS16" i="3"/>
  <c r="FR16" i="3"/>
  <c r="FP16" i="3"/>
  <c r="FO16" i="3"/>
  <c r="FN16" i="3"/>
  <c r="EY16" i="3"/>
  <c r="EX16" i="3"/>
  <c r="EW16" i="3"/>
  <c r="EU16" i="3"/>
  <c r="ET16" i="3"/>
  <c r="ES16" i="3"/>
  <c r="ER16" i="3"/>
  <c r="EQ16" i="3"/>
  <c r="EP16" i="3"/>
  <c r="EO16" i="3"/>
  <c r="EN16" i="3"/>
  <c r="EL16" i="3"/>
  <c r="EK16" i="3"/>
  <c r="EJ16" i="3"/>
  <c r="EA16" i="3"/>
  <c r="DZ16" i="3"/>
  <c r="DY16" i="3"/>
  <c r="DX16" i="3"/>
  <c r="DW16" i="3"/>
  <c r="DV16" i="3"/>
  <c r="DU16" i="3"/>
  <c r="DT16" i="3"/>
  <c r="DS16" i="3"/>
  <c r="DR16" i="3"/>
  <c r="DC16" i="3"/>
  <c r="DB16" i="3"/>
  <c r="DA16" i="3"/>
  <c r="CY16" i="3"/>
  <c r="CX16" i="3"/>
  <c r="CW16" i="3"/>
  <c r="CV16" i="3"/>
  <c r="CU16" i="3"/>
  <c r="CT16" i="3"/>
  <c r="CS16" i="3"/>
  <c r="CR16" i="3"/>
  <c r="CP16" i="3"/>
  <c r="CO16" i="3"/>
  <c r="CN16" i="3"/>
  <c r="BY16" i="3"/>
  <c r="BX16" i="3"/>
  <c r="BW16" i="3"/>
  <c r="BU16" i="3"/>
  <c r="BT16" i="3"/>
  <c r="BS16" i="3"/>
  <c r="BR16" i="3"/>
  <c r="BQ16" i="3"/>
  <c r="BP16" i="3"/>
  <c r="BO16" i="3"/>
  <c r="BN16" i="3"/>
  <c r="BL16" i="3"/>
  <c r="BK16" i="3"/>
  <c r="BJ16" i="3"/>
  <c r="AU16" i="3"/>
  <c r="AT16" i="3"/>
  <c r="AQ16" i="3"/>
  <c r="AP16" i="3"/>
  <c r="AO16" i="3"/>
  <c r="AN16" i="3"/>
  <c r="AM16" i="3"/>
  <c r="AL16" i="3"/>
  <c r="AK16" i="3"/>
  <c r="AJ16" i="3"/>
  <c r="AH16" i="3"/>
  <c r="AG16" i="3"/>
  <c r="AF16" i="3"/>
  <c r="Q16" i="3"/>
  <c r="P16" i="3"/>
  <c r="M16" i="3"/>
  <c r="L16" i="3"/>
  <c r="K16" i="3"/>
  <c r="J16" i="3"/>
  <c r="I16" i="3"/>
  <c r="H16" i="3"/>
  <c r="G16" i="3"/>
  <c r="F16" i="3"/>
  <c r="D16" i="3"/>
  <c r="C16" i="3"/>
  <c r="B16" i="3"/>
  <c r="GC15" i="3"/>
  <c r="GB15" i="3"/>
  <c r="GA15" i="3"/>
  <c r="FY15" i="3"/>
  <c r="FX15" i="3"/>
  <c r="FW15" i="3"/>
  <c r="FV15" i="3"/>
  <c r="FU15" i="3"/>
  <c r="FT15" i="3"/>
  <c r="FS15" i="3"/>
  <c r="FR15" i="3"/>
  <c r="FP15" i="3"/>
  <c r="FO15" i="3"/>
  <c r="FN15" i="3"/>
  <c r="EY15" i="3"/>
  <c r="EX15" i="3"/>
  <c r="EW15" i="3"/>
  <c r="EU15" i="3"/>
  <c r="ET15" i="3"/>
  <c r="ES15" i="3"/>
  <c r="ER15" i="3"/>
  <c r="EQ15" i="3"/>
  <c r="EP15" i="3"/>
  <c r="EO15" i="3"/>
  <c r="EN15" i="3"/>
  <c r="EL15" i="3"/>
  <c r="EK15" i="3"/>
  <c r="EJ15" i="3"/>
  <c r="EA15" i="3"/>
  <c r="DZ15" i="3"/>
  <c r="DY15" i="3"/>
  <c r="DX15" i="3"/>
  <c r="DW15" i="3"/>
  <c r="DV15" i="3"/>
  <c r="DU15" i="3"/>
  <c r="DT15" i="3"/>
  <c r="DS15" i="3"/>
  <c r="DR15" i="3"/>
  <c r="DC15" i="3"/>
  <c r="DB15" i="3"/>
  <c r="DA15" i="3"/>
  <c r="CY15" i="3"/>
  <c r="CX15" i="3"/>
  <c r="CW15" i="3"/>
  <c r="CV15" i="3"/>
  <c r="CU15" i="3"/>
  <c r="CT15" i="3"/>
  <c r="CS15" i="3"/>
  <c r="CR15" i="3"/>
  <c r="CP15" i="3"/>
  <c r="CO15" i="3"/>
  <c r="CN15" i="3"/>
  <c r="BY15" i="3"/>
  <c r="BX15" i="3"/>
  <c r="BW15" i="3"/>
  <c r="BU15" i="3"/>
  <c r="BT15" i="3"/>
  <c r="BS15" i="3"/>
  <c r="BR15" i="3"/>
  <c r="BQ15" i="3"/>
  <c r="BP15" i="3"/>
  <c r="BO15" i="3"/>
  <c r="BN15" i="3"/>
  <c r="BL15" i="3"/>
  <c r="BK15" i="3"/>
  <c r="BJ15" i="3"/>
  <c r="AU15" i="3"/>
  <c r="AT15" i="3"/>
  <c r="AQ15" i="3"/>
  <c r="AP15" i="3"/>
  <c r="AO15" i="3"/>
  <c r="AN15" i="3"/>
  <c r="AM15" i="3"/>
  <c r="AL15" i="3"/>
  <c r="AK15" i="3"/>
  <c r="AJ15" i="3"/>
  <c r="AH15" i="3"/>
  <c r="AG15" i="3"/>
  <c r="AF15" i="3"/>
  <c r="Q15" i="3"/>
  <c r="P15" i="3"/>
  <c r="M15" i="3"/>
  <c r="L15" i="3"/>
  <c r="K15" i="3"/>
  <c r="J15" i="3"/>
  <c r="I15" i="3"/>
  <c r="H15" i="3"/>
  <c r="G15" i="3"/>
  <c r="F15" i="3"/>
  <c r="D15" i="3"/>
  <c r="C15" i="3"/>
  <c r="B15" i="3"/>
  <c r="GC14" i="3"/>
  <c r="GB14" i="3"/>
  <c r="GA14" i="3"/>
  <c r="FY14" i="3"/>
  <c r="FX14" i="3"/>
  <c r="FW14" i="3"/>
  <c r="FV14" i="3"/>
  <c r="FU14" i="3"/>
  <c r="FT14" i="3"/>
  <c r="FS14" i="3"/>
  <c r="FR14" i="3"/>
  <c r="FP14" i="3"/>
  <c r="FO14" i="3"/>
  <c r="FN14" i="3"/>
  <c r="EY14" i="3"/>
  <c r="EX14" i="3"/>
  <c r="EW14" i="3"/>
  <c r="EU14" i="3"/>
  <c r="ET14" i="3"/>
  <c r="ES14" i="3"/>
  <c r="ER14" i="3"/>
  <c r="EQ14" i="3"/>
  <c r="EP14" i="3"/>
  <c r="EO14" i="3"/>
  <c r="EN14" i="3"/>
  <c r="EL14" i="3"/>
  <c r="EK14" i="3"/>
  <c r="EJ14" i="3"/>
  <c r="EA14" i="3"/>
  <c r="DZ14" i="3"/>
  <c r="DY14" i="3"/>
  <c r="DX14" i="3"/>
  <c r="DW14" i="3"/>
  <c r="DV14" i="3"/>
  <c r="DU14" i="3"/>
  <c r="DT14" i="3"/>
  <c r="DS14" i="3"/>
  <c r="DR14" i="3"/>
  <c r="DC14" i="3"/>
  <c r="DB14" i="3"/>
  <c r="DA14" i="3"/>
  <c r="CY14" i="3"/>
  <c r="CX14" i="3"/>
  <c r="CW14" i="3"/>
  <c r="CV14" i="3"/>
  <c r="CU14" i="3"/>
  <c r="CT14" i="3"/>
  <c r="CS14" i="3"/>
  <c r="CR14" i="3"/>
  <c r="CP14" i="3"/>
  <c r="CO14" i="3"/>
  <c r="CN14" i="3"/>
  <c r="BY14" i="3"/>
  <c r="BX14" i="3"/>
  <c r="BW14" i="3"/>
  <c r="BU14" i="3"/>
  <c r="BT14" i="3"/>
  <c r="BS14" i="3"/>
  <c r="BR14" i="3"/>
  <c r="BQ14" i="3"/>
  <c r="BP14" i="3"/>
  <c r="BO14" i="3"/>
  <c r="BN14" i="3"/>
  <c r="BL14" i="3"/>
  <c r="BK14" i="3"/>
  <c r="BJ14" i="3"/>
  <c r="AU14" i="3"/>
  <c r="AT14" i="3"/>
  <c r="AQ14" i="3"/>
  <c r="AP14" i="3"/>
  <c r="AO14" i="3"/>
  <c r="AN14" i="3"/>
  <c r="AM14" i="3"/>
  <c r="AL14" i="3"/>
  <c r="AK14" i="3"/>
  <c r="AJ14" i="3"/>
  <c r="AH14" i="3"/>
  <c r="AG14" i="3"/>
  <c r="AF14" i="3"/>
  <c r="Q14" i="3"/>
  <c r="P14" i="3"/>
  <c r="M14" i="3"/>
  <c r="L14" i="3"/>
  <c r="K14" i="3"/>
  <c r="J14" i="3"/>
  <c r="I14" i="3"/>
  <c r="H14" i="3"/>
  <c r="G14" i="3"/>
  <c r="F14" i="3"/>
  <c r="D14" i="3"/>
  <c r="C14" i="3"/>
  <c r="B14" i="3"/>
  <c r="GC13" i="3"/>
  <c r="GB13" i="3"/>
  <c r="GA13" i="3"/>
  <c r="FY13" i="3"/>
  <c r="FX13" i="3"/>
  <c r="FW13" i="3"/>
  <c r="FV13" i="3"/>
  <c r="FU13" i="3"/>
  <c r="FT13" i="3"/>
  <c r="FS13" i="3"/>
  <c r="FR13" i="3"/>
  <c r="FP13" i="3"/>
  <c r="FO13" i="3"/>
  <c r="FN13" i="3"/>
  <c r="EY13" i="3"/>
  <c r="EX13" i="3"/>
  <c r="EW13" i="3"/>
  <c r="EU13" i="3"/>
  <c r="ET13" i="3"/>
  <c r="ES13" i="3"/>
  <c r="ER13" i="3"/>
  <c r="EQ13" i="3"/>
  <c r="EP13" i="3"/>
  <c r="EO13" i="3"/>
  <c r="EN13" i="3"/>
  <c r="EL13" i="3"/>
  <c r="EK13" i="3"/>
  <c r="EJ13" i="3"/>
  <c r="EA13" i="3"/>
  <c r="DZ13" i="3"/>
  <c r="DY13" i="3"/>
  <c r="DX13" i="3"/>
  <c r="DW13" i="3"/>
  <c r="DV13" i="3"/>
  <c r="DU13" i="3"/>
  <c r="DT13" i="3"/>
  <c r="DS13" i="3"/>
  <c r="DR13" i="3"/>
  <c r="DC13" i="3"/>
  <c r="DB13" i="3"/>
  <c r="DA13" i="3"/>
  <c r="CY13" i="3"/>
  <c r="CX13" i="3"/>
  <c r="CW13" i="3"/>
  <c r="CV13" i="3"/>
  <c r="CU13" i="3"/>
  <c r="CT13" i="3"/>
  <c r="CS13" i="3"/>
  <c r="CR13" i="3"/>
  <c r="CP13" i="3"/>
  <c r="CO13" i="3"/>
  <c r="CN13" i="3"/>
  <c r="BY13" i="3"/>
  <c r="BX13" i="3"/>
  <c r="BW13" i="3"/>
  <c r="BU13" i="3"/>
  <c r="BT13" i="3"/>
  <c r="BS13" i="3"/>
  <c r="BR13" i="3"/>
  <c r="BQ13" i="3"/>
  <c r="BP13" i="3"/>
  <c r="BO13" i="3"/>
  <c r="BN13" i="3"/>
  <c r="BL13" i="3"/>
  <c r="BK13" i="3"/>
  <c r="BJ13" i="3"/>
  <c r="AU13" i="3"/>
  <c r="AT13" i="3"/>
  <c r="AQ13" i="3"/>
  <c r="AP13" i="3"/>
  <c r="AO13" i="3"/>
  <c r="AN13" i="3"/>
  <c r="AM13" i="3"/>
  <c r="AL13" i="3"/>
  <c r="AK13" i="3"/>
  <c r="AJ13" i="3"/>
  <c r="AH13" i="3"/>
  <c r="AG13" i="3"/>
  <c r="AF13" i="3"/>
  <c r="Q13" i="3"/>
  <c r="P13" i="3"/>
  <c r="M13" i="3"/>
  <c r="L13" i="3"/>
  <c r="K13" i="3"/>
  <c r="J13" i="3"/>
  <c r="I13" i="3"/>
  <c r="H13" i="3"/>
  <c r="G13" i="3"/>
  <c r="F13" i="3"/>
  <c r="D13" i="3"/>
  <c r="C13" i="3"/>
  <c r="B13" i="3"/>
  <c r="GC12" i="3"/>
  <c r="GB12" i="3"/>
  <c r="GA12" i="3"/>
  <c r="FY12" i="3"/>
  <c r="FX12" i="3"/>
  <c r="FW12" i="3"/>
  <c r="FV12" i="3"/>
  <c r="FU12" i="3"/>
  <c r="FT12" i="3"/>
  <c r="FS12" i="3"/>
  <c r="FR12" i="3"/>
  <c r="FP12" i="3"/>
  <c r="FO12" i="3"/>
  <c r="FN12" i="3"/>
  <c r="EY12" i="3"/>
  <c r="EX12" i="3"/>
  <c r="EW12" i="3"/>
  <c r="EU12" i="3"/>
  <c r="ET12" i="3"/>
  <c r="ES12" i="3"/>
  <c r="ER12" i="3"/>
  <c r="EQ12" i="3"/>
  <c r="EP12" i="3"/>
  <c r="EO12" i="3"/>
  <c r="EN12" i="3"/>
  <c r="EL12" i="3"/>
  <c r="EK12" i="3"/>
  <c r="EJ12" i="3"/>
  <c r="EA12" i="3"/>
  <c r="DZ12" i="3"/>
  <c r="DY12" i="3"/>
  <c r="DX12" i="3"/>
  <c r="DW12" i="3"/>
  <c r="DV12" i="3"/>
  <c r="DU12" i="3"/>
  <c r="DT12" i="3"/>
  <c r="DS12" i="3"/>
  <c r="DR12" i="3"/>
  <c r="DC12" i="3"/>
  <c r="DB12" i="3"/>
  <c r="DA12" i="3"/>
  <c r="CY12" i="3"/>
  <c r="CX12" i="3"/>
  <c r="CW12" i="3"/>
  <c r="CV12" i="3"/>
  <c r="CU12" i="3"/>
  <c r="CT12" i="3"/>
  <c r="CS12" i="3"/>
  <c r="CR12" i="3"/>
  <c r="CP12" i="3"/>
  <c r="CO12" i="3"/>
  <c r="CN12" i="3"/>
  <c r="BY12" i="3"/>
  <c r="BX12" i="3"/>
  <c r="BW12" i="3"/>
  <c r="BU12" i="3"/>
  <c r="BT12" i="3"/>
  <c r="BS12" i="3"/>
  <c r="BR12" i="3"/>
  <c r="BQ12" i="3"/>
  <c r="BP12" i="3"/>
  <c r="BO12" i="3"/>
  <c r="BN12" i="3"/>
  <c r="BL12" i="3"/>
  <c r="BK12" i="3"/>
  <c r="BJ12" i="3"/>
  <c r="AU12" i="3"/>
  <c r="AT12" i="3"/>
  <c r="AQ12" i="3"/>
  <c r="AP12" i="3"/>
  <c r="AO12" i="3"/>
  <c r="AN12" i="3"/>
  <c r="AM12" i="3"/>
  <c r="AL12" i="3"/>
  <c r="AK12" i="3"/>
  <c r="AJ12" i="3"/>
  <c r="AH12" i="3"/>
  <c r="AG12" i="3"/>
  <c r="AF12" i="3"/>
  <c r="Q12" i="3"/>
  <c r="P12" i="3"/>
  <c r="M12" i="3"/>
  <c r="L12" i="3"/>
  <c r="K12" i="3"/>
  <c r="J12" i="3"/>
  <c r="I12" i="3"/>
  <c r="H12" i="3"/>
  <c r="G12" i="3"/>
  <c r="F12" i="3"/>
  <c r="D12" i="3"/>
  <c r="C12" i="3"/>
  <c r="B12" i="3"/>
  <c r="GC11" i="3"/>
  <c r="GB11" i="3"/>
  <c r="GA11" i="3"/>
  <c r="FY11" i="3"/>
  <c r="FX11" i="3"/>
  <c r="FW11" i="3"/>
  <c r="FV11" i="3"/>
  <c r="FU11" i="3"/>
  <c r="FT11" i="3"/>
  <c r="FS11" i="3"/>
  <c r="FR11" i="3"/>
  <c r="FP11" i="3"/>
  <c r="FO11" i="3"/>
  <c r="FN11" i="3"/>
  <c r="EY11" i="3"/>
  <c r="EX11" i="3"/>
  <c r="EW11" i="3"/>
  <c r="EU11" i="3"/>
  <c r="ET11" i="3"/>
  <c r="ES11" i="3"/>
  <c r="ER11" i="3"/>
  <c r="EQ11" i="3"/>
  <c r="EP11" i="3"/>
  <c r="EO11" i="3"/>
  <c r="EN11" i="3"/>
  <c r="EL11" i="3"/>
  <c r="EK11" i="3"/>
  <c r="EJ11" i="3"/>
  <c r="EA11" i="3"/>
  <c r="DZ11" i="3"/>
  <c r="DY11" i="3"/>
  <c r="DX11" i="3"/>
  <c r="DW11" i="3"/>
  <c r="DV11" i="3"/>
  <c r="DU11" i="3"/>
  <c r="DT11" i="3"/>
  <c r="DS11" i="3"/>
  <c r="DR11" i="3"/>
  <c r="DC11" i="3"/>
  <c r="DB11" i="3"/>
  <c r="DA11" i="3"/>
  <c r="CY11" i="3"/>
  <c r="CX11" i="3"/>
  <c r="CW11" i="3"/>
  <c r="CV11" i="3"/>
  <c r="CU11" i="3"/>
  <c r="CT11" i="3"/>
  <c r="CS11" i="3"/>
  <c r="CR11" i="3"/>
  <c r="CP11" i="3"/>
  <c r="CO11" i="3"/>
  <c r="CN11" i="3"/>
  <c r="BY11" i="3"/>
  <c r="BX11" i="3"/>
  <c r="BW11" i="3"/>
  <c r="BU11" i="3"/>
  <c r="BT11" i="3"/>
  <c r="BS11" i="3"/>
  <c r="BR11" i="3"/>
  <c r="BQ11" i="3"/>
  <c r="BP11" i="3"/>
  <c r="BO11" i="3"/>
  <c r="BN11" i="3"/>
  <c r="BL11" i="3"/>
  <c r="BK11" i="3"/>
  <c r="BJ11" i="3"/>
  <c r="AU11" i="3"/>
  <c r="AT11" i="3"/>
  <c r="AQ11" i="3"/>
  <c r="AP11" i="3"/>
  <c r="AO11" i="3"/>
  <c r="AN11" i="3"/>
  <c r="AM11" i="3"/>
  <c r="AL11" i="3"/>
  <c r="AK11" i="3"/>
  <c r="AJ11" i="3"/>
  <c r="AH11" i="3"/>
  <c r="AG11" i="3"/>
  <c r="AF11" i="3"/>
  <c r="Q11" i="3"/>
  <c r="P11" i="3"/>
  <c r="M11" i="3"/>
  <c r="L11" i="3"/>
  <c r="K11" i="3"/>
  <c r="J11" i="3"/>
  <c r="I11" i="3"/>
  <c r="H11" i="3"/>
  <c r="G11" i="3"/>
  <c r="F11" i="3"/>
  <c r="D11" i="3"/>
  <c r="C11" i="3"/>
  <c r="B11" i="3"/>
  <c r="GC10" i="3"/>
  <c r="GB10" i="3"/>
  <c r="GA10" i="3"/>
  <c r="FY10" i="3"/>
  <c r="FX10" i="3"/>
  <c r="FW10" i="3"/>
  <c r="FV10" i="3"/>
  <c r="FU10" i="3"/>
  <c r="FT10" i="3"/>
  <c r="FS10" i="3"/>
  <c r="FR10" i="3"/>
  <c r="FP10" i="3"/>
  <c r="FO10" i="3"/>
  <c r="FN10" i="3"/>
  <c r="EY10" i="3"/>
  <c r="EX10" i="3"/>
  <c r="EW10" i="3"/>
  <c r="EU10" i="3"/>
  <c r="ET10" i="3"/>
  <c r="ES10" i="3"/>
  <c r="ER10" i="3"/>
  <c r="EQ10" i="3"/>
  <c r="EP10" i="3"/>
  <c r="EO10" i="3"/>
  <c r="EN10" i="3"/>
  <c r="EL10" i="3"/>
  <c r="EK10" i="3"/>
  <c r="EJ10" i="3"/>
  <c r="EA10" i="3"/>
  <c r="DZ10" i="3"/>
  <c r="DY10" i="3"/>
  <c r="DX10" i="3"/>
  <c r="DW10" i="3"/>
  <c r="DV10" i="3"/>
  <c r="DU10" i="3"/>
  <c r="DT10" i="3"/>
  <c r="DS10" i="3"/>
  <c r="DR10" i="3"/>
  <c r="DC10" i="3"/>
  <c r="DB10" i="3"/>
  <c r="DA10" i="3"/>
  <c r="CY10" i="3"/>
  <c r="CX10" i="3"/>
  <c r="CW10" i="3"/>
  <c r="CV10" i="3"/>
  <c r="CU10" i="3"/>
  <c r="CT10" i="3"/>
  <c r="CS10" i="3"/>
  <c r="CR10" i="3"/>
  <c r="CP10" i="3"/>
  <c r="CO10" i="3"/>
  <c r="CN10" i="3"/>
  <c r="BY10" i="3"/>
  <c r="BX10" i="3"/>
  <c r="BW10" i="3"/>
  <c r="BU10" i="3"/>
  <c r="BT10" i="3"/>
  <c r="BS10" i="3"/>
  <c r="BR10" i="3"/>
  <c r="BQ10" i="3"/>
  <c r="BP10" i="3"/>
  <c r="BO10" i="3"/>
  <c r="BN10" i="3"/>
  <c r="BL10" i="3"/>
  <c r="BK10" i="3"/>
  <c r="BJ10" i="3"/>
  <c r="AU10" i="3"/>
  <c r="AT10" i="3"/>
  <c r="AQ10" i="3"/>
  <c r="AP10" i="3"/>
  <c r="AO10" i="3"/>
  <c r="AN10" i="3"/>
  <c r="AM10" i="3"/>
  <c r="AL10" i="3"/>
  <c r="AK10" i="3"/>
  <c r="AJ10" i="3"/>
  <c r="AH10" i="3"/>
  <c r="AG10" i="3"/>
  <c r="AF10" i="3"/>
  <c r="Q10" i="3"/>
  <c r="P10" i="3"/>
  <c r="M10" i="3"/>
  <c r="L10" i="3"/>
  <c r="K10" i="3"/>
  <c r="J10" i="3"/>
  <c r="I10" i="3"/>
  <c r="H10" i="3"/>
  <c r="G10" i="3"/>
  <c r="F10" i="3"/>
  <c r="D10" i="3"/>
  <c r="C10" i="3"/>
  <c r="B10" i="3"/>
  <c r="GC9" i="3"/>
  <c r="GB9" i="3"/>
  <c r="GA9" i="3"/>
  <c r="FY9" i="3"/>
  <c r="FX9" i="3"/>
  <c r="FW9" i="3"/>
  <c r="FV9" i="3"/>
  <c r="FU9" i="3"/>
  <c r="FT9" i="3"/>
  <c r="FS9" i="3"/>
  <c r="FR9" i="3"/>
  <c r="FP9" i="3"/>
  <c r="FO9" i="3"/>
  <c r="FN9" i="3"/>
  <c r="EY9" i="3"/>
  <c r="EX9" i="3"/>
  <c r="EW9" i="3"/>
  <c r="EU9" i="3"/>
  <c r="ET9" i="3"/>
  <c r="ES9" i="3"/>
  <c r="ER9" i="3"/>
  <c r="EQ9" i="3"/>
  <c r="EP9" i="3"/>
  <c r="EO9" i="3"/>
  <c r="EN9" i="3"/>
  <c r="EL9" i="3"/>
  <c r="EK9" i="3"/>
  <c r="EJ9" i="3"/>
  <c r="EA9" i="3"/>
  <c r="DZ9" i="3"/>
  <c r="DY9" i="3"/>
  <c r="DX9" i="3"/>
  <c r="DW9" i="3"/>
  <c r="DV9" i="3"/>
  <c r="DU9" i="3"/>
  <c r="DT9" i="3"/>
  <c r="DS9" i="3"/>
  <c r="DR9" i="3"/>
  <c r="DC9" i="3"/>
  <c r="DB9" i="3"/>
  <c r="DA9" i="3"/>
  <c r="CY9" i="3"/>
  <c r="CX9" i="3"/>
  <c r="CW9" i="3"/>
  <c r="CV9" i="3"/>
  <c r="CU9" i="3"/>
  <c r="CT9" i="3"/>
  <c r="CS9" i="3"/>
  <c r="CR9" i="3"/>
  <c r="CP9" i="3"/>
  <c r="CO9" i="3"/>
  <c r="CN9" i="3"/>
  <c r="BY9" i="3"/>
  <c r="BX9" i="3"/>
  <c r="BW9" i="3"/>
  <c r="BU9" i="3"/>
  <c r="BT9" i="3"/>
  <c r="BS9" i="3"/>
  <c r="BR9" i="3"/>
  <c r="BQ9" i="3"/>
  <c r="BP9" i="3"/>
  <c r="BO9" i="3"/>
  <c r="BN9" i="3"/>
  <c r="BL9" i="3"/>
  <c r="BK9" i="3"/>
  <c r="BJ9" i="3"/>
  <c r="AU9" i="3"/>
  <c r="AT9" i="3"/>
  <c r="AQ9" i="3"/>
  <c r="AP9" i="3"/>
  <c r="AO9" i="3"/>
  <c r="AN9" i="3"/>
  <c r="AM9" i="3"/>
  <c r="AL9" i="3"/>
  <c r="AK9" i="3"/>
  <c r="AJ9" i="3"/>
  <c r="AH9" i="3"/>
  <c r="AG9" i="3"/>
  <c r="AF9" i="3"/>
  <c r="Q9" i="3"/>
  <c r="P9" i="3"/>
  <c r="M9" i="3"/>
  <c r="L9" i="3"/>
  <c r="K9" i="3"/>
  <c r="J9" i="3"/>
  <c r="I9" i="3"/>
  <c r="H9" i="3"/>
  <c r="G9" i="3"/>
  <c r="F9" i="3"/>
  <c r="D9" i="3"/>
  <c r="C9" i="3"/>
  <c r="B9" i="3"/>
  <c r="GC8" i="3"/>
  <c r="GB8" i="3"/>
  <c r="GA8" i="3"/>
  <c r="FY8" i="3"/>
  <c r="FX8" i="3"/>
  <c r="FW8" i="3"/>
  <c r="FV8" i="3"/>
  <c r="FU8" i="3"/>
  <c r="FT8" i="3"/>
  <c r="FS8" i="3"/>
  <c r="FR8" i="3"/>
  <c r="FP8" i="3"/>
  <c r="FO8" i="3"/>
  <c r="FN8" i="3"/>
  <c r="EY8" i="3"/>
  <c r="EX8" i="3"/>
  <c r="EW8" i="3"/>
  <c r="EU8" i="3"/>
  <c r="ET8" i="3"/>
  <c r="ES8" i="3"/>
  <c r="ER8" i="3"/>
  <c r="EQ8" i="3"/>
  <c r="EP8" i="3"/>
  <c r="EO8" i="3"/>
  <c r="EN8" i="3"/>
  <c r="EL8" i="3"/>
  <c r="EK8" i="3"/>
  <c r="EJ8" i="3"/>
  <c r="EA8" i="3"/>
  <c r="DZ8" i="3"/>
  <c r="DY8" i="3"/>
  <c r="DX8" i="3"/>
  <c r="DW8" i="3"/>
  <c r="DV8" i="3"/>
  <c r="DU8" i="3"/>
  <c r="DT8" i="3"/>
  <c r="DS8" i="3"/>
  <c r="DR8" i="3"/>
  <c r="DC8" i="3"/>
  <c r="DB8" i="3"/>
  <c r="DA8" i="3"/>
  <c r="CY8" i="3"/>
  <c r="CX8" i="3"/>
  <c r="CW8" i="3"/>
  <c r="CV8" i="3"/>
  <c r="CU8" i="3"/>
  <c r="CT8" i="3"/>
  <c r="CS8" i="3"/>
  <c r="CR8" i="3"/>
  <c r="CP8" i="3"/>
  <c r="CO8" i="3"/>
  <c r="CN8" i="3"/>
  <c r="BY8" i="3"/>
  <c r="BX8" i="3"/>
  <c r="BW8" i="3"/>
  <c r="BU8" i="3"/>
  <c r="BT8" i="3"/>
  <c r="BS8" i="3"/>
  <c r="BR8" i="3"/>
  <c r="BQ8" i="3"/>
  <c r="BP8" i="3"/>
  <c r="BO8" i="3"/>
  <c r="BN8" i="3"/>
  <c r="BL8" i="3"/>
  <c r="BK8" i="3"/>
  <c r="BJ8" i="3"/>
  <c r="AU8" i="3"/>
  <c r="AT8" i="3"/>
  <c r="AQ8" i="3"/>
  <c r="AP8" i="3"/>
  <c r="AO8" i="3"/>
  <c r="AN8" i="3"/>
  <c r="AM8" i="3"/>
  <c r="AL8" i="3"/>
  <c r="AK8" i="3"/>
  <c r="AJ8" i="3"/>
  <c r="AH8" i="3"/>
  <c r="AG8" i="3"/>
  <c r="AF8" i="3"/>
  <c r="Q8" i="3"/>
  <c r="P8" i="3"/>
  <c r="M8" i="3"/>
  <c r="L8" i="3"/>
  <c r="K8" i="3"/>
  <c r="J8" i="3"/>
  <c r="I8" i="3"/>
  <c r="H8" i="3"/>
  <c r="G8" i="3"/>
  <c r="F8" i="3"/>
  <c r="D8" i="3"/>
  <c r="C8" i="3"/>
  <c r="B8" i="3"/>
  <c r="P52" i="15"/>
  <c r="O52" i="15"/>
  <c r="N52" i="15"/>
  <c r="M52" i="15"/>
  <c r="L52" i="15"/>
  <c r="K52" i="15"/>
  <c r="J52" i="15"/>
  <c r="I52" i="15"/>
  <c r="H52" i="15"/>
  <c r="G52" i="15"/>
  <c r="F52" i="15"/>
  <c r="E52" i="15"/>
  <c r="D52" i="15"/>
  <c r="C52" i="15"/>
  <c r="B52" i="15"/>
  <c r="P38" i="15"/>
  <c r="O38" i="15"/>
  <c r="N38" i="15"/>
  <c r="M38" i="15"/>
  <c r="L38" i="15"/>
  <c r="K38" i="15"/>
  <c r="J38" i="15"/>
  <c r="I38" i="15"/>
  <c r="H38" i="15"/>
  <c r="G38" i="15"/>
  <c r="F38" i="15"/>
  <c r="E38" i="15"/>
  <c r="D38" i="15"/>
  <c r="C38" i="15"/>
  <c r="B38" i="15"/>
  <c r="P23" i="15"/>
  <c r="O23" i="15"/>
  <c r="N23" i="15"/>
  <c r="M23" i="15"/>
  <c r="L23" i="15"/>
  <c r="K23" i="15"/>
  <c r="J23" i="15"/>
  <c r="I23" i="15"/>
  <c r="H23" i="15"/>
  <c r="G23" i="15"/>
  <c r="F23" i="15"/>
  <c r="E23" i="15"/>
  <c r="D23" i="15"/>
  <c r="C23" i="15"/>
  <c r="B23" i="15"/>
  <c r="P5" i="15"/>
  <c r="O5" i="15"/>
  <c r="N5" i="15"/>
  <c r="M5" i="15"/>
  <c r="L5" i="15"/>
  <c r="K5" i="15"/>
  <c r="J5" i="15"/>
  <c r="I5" i="15"/>
  <c r="H5" i="15"/>
  <c r="G5" i="15"/>
  <c r="F5" i="15"/>
  <c r="E5" i="15"/>
  <c r="D5" i="15"/>
  <c r="C5" i="15"/>
  <c r="B5" i="15"/>
  <c r="AI52" i="13"/>
  <c r="AH52" i="13"/>
  <c r="AG52" i="13"/>
  <c r="AF52" i="13"/>
  <c r="AE52" i="13"/>
  <c r="AD52" i="13"/>
  <c r="AC52" i="13"/>
  <c r="AB52" i="13"/>
  <c r="AA52" i="13"/>
  <c r="Z52" i="13"/>
  <c r="Y52" i="13"/>
  <c r="X52" i="13"/>
  <c r="W52" i="13"/>
  <c r="V52" i="13"/>
  <c r="U52" i="13"/>
  <c r="T52" i="13"/>
  <c r="S52" i="13"/>
  <c r="R52" i="13"/>
  <c r="Q52" i="13"/>
  <c r="P52" i="13"/>
  <c r="O52" i="13"/>
  <c r="N52" i="13"/>
  <c r="M52" i="13"/>
  <c r="L52" i="13"/>
  <c r="K52" i="13"/>
  <c r="J52" i="13"/>
  <c r="I52" i="13"/>
  <c r="H52" i="13"/>
  <c r="G52" i="13"/>
  <c r="F52" i="13"/>
  <c r="D52" i="13"/>
  <c r="C52" i="13"/>
  <c r="B52" i="13"/>
  <c r="AI38" i="13"/>
  <c r="AH38" i="13"/>
  <c r="AG38" i="13"/>
  <c r="AF38" i="13"/>
  <c r="AE38" i="13"/>
  <c r="AD38" i="13"/>
  <c r="AC38" i="13"/>
  <c r="AB38" i="13"/>
  <c r="AA38" i="13"/>
  <c r="Z38" i="13"/>
  <c r="Y38" i="13"/>
  <c r="X38" i="13"/>
  <c r="W38" i="13"/>
  <c r="V38" i="13"/>
  <c r="U38" i="13"/>
  <c r="T38" i="13"/>
  <c r="S38" i="13"/>
  <c r="R38" i="13"/>
  <c r="Q38" i="13"/>
  <c r="P38" i="13"/>
  <c r="O38" i="13"/>
  <c r="N38" i="13"/>
  <c r="M38" i="13"/>
  <c r="L38" i="13"/>
  <c r="K38" i="13"/>
  <c r="J38" i="13"/>
  <c r="I38" i="13"/>
  <c r="H38" i="13"/>
  <c r="G38" i="13"/>
  <c r="F38" i="13"/>
  <c r="D38" i="13"/>
  <c r="C38" i="13"/>
  <c r="B38" i="13"/>
  <c r="AI23" i="13"/>
  <c r="AH23" i="13"/>
  <c r="AG23" i="13"/>
  <c r="AF23" i="13"/>
  <c r="AE23" i="13"/>
  <c r="AD23" i="13"/>
  <c r="AC23" i="13"/>
  <c r="AB23" i="13"/>
  <c r="AA23" i="13"/>
  <c r="Z23" i="13"/>
  <c r="Y23" i="13"/>
  <c r="X23" i="13"/>
  <c r="W23" i="13"/>
  <c r="V23" i="13"/>
  <c r="U23" i="13"/>
  <c r="T23" i="13"/>
  <c r="S23" i="13"/>
  <c r="R23" i="13"/>
  <c r="Q23" i="13"/>
  <c r="P23" i="13"/>
  <c r="O23" i="13"/>
  <c r="N23" i="13"/>
  <c r="M23" i="13"/>
  <c r="L23" i="13"/>
  <c r="K23" i="13"/>
  <c r="J23" i="13"/>
  <c r="I23" i="13"/>
  <c r="H23" i="13"/>
  <c r="G23" i="13"/>
  <c r="F23" i="13"/>
  <c r="D23" i="13"/>
  <c r="C23" i="13"/>
  <c r="B23" i="13"/>
  <c r="AI5" i="13"/>
  <c r="AH5" i="13"/>
  <c r="AG5" i="13"/>
  <c r="AF5" i="13"/>
  <c r="AE5" i="13"/>
  <c r="AD5" i="13"/>
  <c r="AC5" i="13"/>
  <c r="AB5" i="13"/>
  <c r="AA5" i="13"/>
  <c r="Z5" i="13"/>
  <c r="Y5" i="13"/>
  <c r="X5" i="13"/>
  <c r="W5" i="13"/>
  <c r="V5" i="13"/>
  <c r="U5" i="13"/>
  <c r="T5" i="13"/>
  <c r="S5" i="13"/>
  <c r="R5" i="13"/>
  <c r="Q5" i="13"/>
  <c r="Q4" i="13" s="1"/>
  <c r="P5" i="13"/>
  <c r="O5" i="13"/>
  <c r="N5" i="13"/>
  <c r="M5" i="13"/>
  <c r="L5" i="13"/>
  <c r="K5" i="13"/>
  <c r="J5" i="13"/>
  <c r="I5" i="13"/>
  <c r="H5" i="13"/>
  <c r="G5" i="13"/>
  <c r="F5" i="13"/>
  <c r="D5" i="13"/>
  <c r="C5" i="13"/>
  <c r="B5" i="13"/>
  <c r="P52" i="16"/>
  <c r="O52" i="16"/>
  <c r="N52" i="16"/>
  <c r="M52" i="16"/>
  <c r="L52" i="16"/>
  <c r="K52" i="16"/>
  <c r="J52" i="16"/>
  <c r="I52" i="16"/>
  <c r="H52" i="16"/>
  <c r="G52" i="16"/>
  <c r="F52" i="16"/>
  <c r="E52" i="16"/>
  <c r="D52" i="16"/>
  <c r="C52" i="16"/>
  <c r="B52" i="16"/>
  <c r="P38" i="16"/>
  <c r="O38" i="16"/>
  <c r="N38" i="16"/>
  <c r="M38" i="16"/>
  <c r="L38" i="16"/>
  <c r="K38" i="16"/>
  <c r="J38" i="16"/>
  <c r="I38" i="16"/>
  <c r="H38" i="16"/>
  <c r="G38" i="16"/>
  <c r="F38" i="16"/>
  <c r="E38" i="16"/>
  <c r="D38" i="16"/>
  <c r="C38" i="16"/>
  <c r="B38" i="16"/>
  <c r="P23" i="16"/>
  <c r="O23" i="16"/>
  <c r="N23" i="16"/>
  <c r="M23" i="16"/>
  <c r="L23" i="16"/>
  <c r="K23" i="16"/>
  <c r="J23" i="16"/>
  <c r="I23" i="16"/>
  <c r="H23" i="16"/>
  <c r="G23" i="16"/>
  <c r="F23" i="16"/>
  <c r="E23" i="16"/>
  <c r="D23" i="16"/>
  <c r="C23" i="16"/>
  <c r="B23" i="16"/>
  <c r="P5" i="16"/>
  <c r="O5" i="16"/>
  <c r="N5" i="16"/>
  <c r="M5" i="16"/>
  <c r="L5" i="16"/>
  <c r="K5" i="16"/>
  <c r="J5" i="16"/>
  <c r="I5" i="16"/>
  <c r="H5" i="16"/>
  <c r="G5" i="16"/>
  <c r="F5" i="16"/>
  <c r="E5" i="16"/>
  <c r="D5" i="16"/>
  <c r="C5" i="16"/>
  <c r="B5" i="16"/>
  <c r="P52" i="17"/>
  <c r="O52" i="17"/>
  <c r="N52" i="17"/>
  <c r="M52" i="17"/>
  <c r="L52" i="17"/>
  <c r="K52" i="17"/>
  <c r="J52" i="17"/>
  <c r="I52" i="17"/>
  <c r="H52" i="17"/>
  <c r="G52" i="17"/>
  <c r="F52" i="17"/>
  <c r="E52" i="17"/>
  <c r="D52" i="17"/>
  <c r="C52" i="17"/>
  <c r="B52" i="17"/>
  <c r="P38" i="17"/>
  <c r="O38" i="17"/>
  <c r="N38" i="17"/>
  <c r="M38" i="17"/>
  <c r="L38" i="17"/>
  <c r="K38" i="17"/>
  <c r="J38" i="17"/>
  <c r="I38" i="17"/>
  <c r="H38" i="17"/>
  <c r="G38" i="17"/>
  <c r="F38" i="17"/>
  <c r="E38" i="17"/>
  <c r="D38" i="17"/>
  <c r="C38" i="17"/>
  <c r="B38" i="17"/>
  <c r="P23" i="17"/>
  <c r="O23" i="17"/>
  <c r="N23" i="17"/>
  <c r="M23" i="17"/>
  <c r="L23" i="17"/>
  <c r="K23" i="17"/>
  <c r="J23" i="17"/>
  <c r="I23" i="17"/>
  <c r="H23" i="17"/>
  <c r="G23" i="17"/>
  <c r="F23" i="17"/>
  <c r="E23" i="17"/>
  <c r="D23" i="17"/>
  <c r="C23" i="17"/>
  <c r="B23" i="17"/>
  <c r="P5" i="17"/>
  <c r="O5" i="17"/>
  <c r="N5" i="17"/>
  <c r="M5" i="17"/>
  <c r="L5" i="17"/>
  <c r="K5" i="17"/>
  <c r="J5" i="17"/>
  <c r="I5" i="17"/>
  <c r="H5" i="17"/>
  <c r="G5" i="17"/>
  <c r="F5" i="17"/>
  <c r="E5" i="17"/>
  <c r="D5" i="17"/>
  <c r="C5" i="17"/>
  <c r="B5" i="17"/>
  <c r="AY52" i="12"/>
  <c r="AX52" i="12"/>
  <c r="AW52" i="12"/>
  <c r="AV52" i="12"/>
  <c r="AU52" i="12"/>
  <c r="AT52" i="12"/>
  <c r="AI52" i="12"/>
  <c r="AH52" i="12"/>
  <c r="AG52" i="12"/>
  <c r="AF52" i="12"/>
  <c r="AE52" i="12"/>
  <c r="AD52" i="12"/>
  <c r="AC52" i="12"/>
  <c r="AB52" i="12"/>
  <c r="AA52" i="12"/>
  <c r="Z52" i="12"/>
  <c r="Y52" i="12"/>
  <c r="X52" i="12"/>
  <c r="W52" i="12"/>
  <c r="V52" i="12"/>
  <c r="U52" i="12"/>
  <c r="T52" i="12"/>
  <c r="S52" i="12"/>
  <c r="R52" i="12"/>
  <c r="Q52" i="12"/>
  <c r="P52" i="12"/>
  <c r="O52" i="12"/>
  <c r="N52" i="12"/>
  <c r="M52" i="12"/>
  <c r="L52" i="12"/>
  <c r="K52" i="12"/>
  <c r="J52" i="12"/>
  <c r="I52" i="12"/>
  <c r="H52" i="12"/>
  <c r="G52" i="12"/>
  <c r="F52" i="12"/>
  <c r="D52" i="12"/>
  <c r="C52" i="12"/>
  <c r="B52" i="12"/>
  <c r="AY38" i="12"/>
  <c r="AX38" i="12"/>
  <c r="AW38" i="12"/>
  <c r="AV38" i="12"/>
  <c r="AU38" i="12"/>
  <c r="AT38" i="12"/>
  <c r="AI38" i="12"/>
  <c r="AH38" i="12"/>
  <c r="AG38" i="12"/>
  <c r="AF38" i="12"/>
  <c r="AE38" i="12"/>
  <c r="AD38" i="12"/>
  <c r="AC38" i="12"/>
  <c r="AB38" i="12"/>
  <c r="AA38" i="12"/>
  <c r="Z38" i="12"/>
  <c r="Y38" i="12"/>
  <c r="X38" i="12"/>
  <c r="W38" i="12"/>
  <c r="V38" i="12"/>
  <c r="U38" i="12"/>
  <c r="T38" i="12"/>
  <c r="S38" i="12"/>
  <c r="R38" i="12"/>
  <c r="Q38" i="12"/>
  <c r="P38" i="12"/>
  <c r="O38" i="12"/>
  <c r="N38" i="12"/>
  <c r="M38" i="12"/>
  <c r="L38" i="12"/>
  <c r="K38" i="12"/>
  <c r="J38" i="12"/>
  <c r="I38" i="12"/>
  <c r="H38" i="12"/>
  <c r="G38" i="12"/>
  <c r="F38" i="12"/>
  <c r="D38" i="12"/>
  <c r="C38" i="12"/>
  <c r="B38" i="12"/>
  <c r="AY23" i="12"/>
  <c r="AX23" i="12"/>
  <c r="AW23" i="12"/>
  <c r="AV23" i="12"/>
  <c r="AU23" i="12"/>
  <c r="AT23" i="12"/>
  <c r="AI23" i="12"/>
  <c r="AH23" i="12"/>
  <c r="AG23" i="12"/>
  <c r="AF23" i="12"/>
  <c r="AE23" i="12"/>
  <c r="AD23" i="12"/>
  <c r="AC23" i="12"/>
  <c r="AB23" i="12"/>
  <c r="AA23" i="12"/>
  <c r="Z23" i="12"/>
  <c r="Y23" i="12"/>
  <c r="X23" i="12"/>
  <c r="W23" i="12"/>
  <c r="V23" i="12"/>
  <c r="U23" i="12"/>
  <c r="T23" i="12"/>
  <c r="S23" i="12"/>
  <c r="R23" i="12"/>
  <c r="Q23" i="12"/>
  <c r="P23" i="12"/>
  <c r="O23" i="12"/>
  <c r="N23" i="12"/>
  <c r="M23" i="12"/>
  <c r="L23" i="12"/>
  <c r="K23" i="12"/>
  <c r="J23" i="12"/>
  <c r="I23" i="12"/>
  <c r="H23" i="12"/>
  <c r="G23" i="12"/>
  <c r="F23" i="12"/>
  <c r="D23" i="12"/>
  <c r="C23" i="12"/>
  <c r="B23" i="12"/>
  <c r="AY5" i="12"/>
  <c r="AX5" i="12"/>
  <c r="AW5" i="12"/>
  <c r="AV5" i="12"/>
  <c r="AU5" i="12"/>
  <c r="AT5" i="12"/>
  <c r="AI5" i="12"/>
  <c r="AH5" i="12"/>
  <c r="AG5" i="12"/>
  <c r="AF5" i="12"/>
  <c r="AE5" i="12"/>
  <c r="AD5" i="12"/>
  <c r="AC5" i="12"/>
  <c r="AB5" i="12"/>
  <c r="AA5" i="12"/>
  <c r="Z5" i="12"/>
  <c r="Y5" i="12"/>
  <c r="X5" i="12"/>
  <c r="W5" i="12"/>
  <c r="V5" i="12"/>
  <c r="U5" i="12"/>
  <c r="T5" i="12"/>
  <c r="S5" i="12"/>
  <c r="R5" i="12"/>
  <c r="Q5" i="12"/>
  <c r="P5" i="12"/>
  <c r="O5" i="12"/>
  <c r="N5" i="12"/>
  <c r="M5" i="12"/>
  <c r="L5" i="12"/>
  <c r="K5" i="12"/>
  <c r="J5" i="12"/>
  <c r="I5" i="12"/>
  <c r="H5" i="12"/>
  <c r="G5" i="12"/>
  <c r="F5" i="12"/>
  <c r="D5" i="12"/>
  <c r="C5" i="12"/>
  <c r="B5" i="12"/>
  <c r="AY52" i="14"/>
  <c r="AX52" i="14"/>
  <c r="AW52" i="14"/>
  <c r="AV52" i="14"/>
  <c r="AU52" i="14"/>
  <c r="AT52" i="14"/>
  <c r="AI52" i="14"/>
  <c r="AH52" i="14"/>
  <c r="AG52" i="14"/>
  <c r="AF52" i="14"/>
  <c r="AE52" i="14"/>
  <c r="AD52" i="14"/>
  <c r="AC52" i="14"/>
  <c r="AB52" i="14"/>
  <c r="AA52" i="14"/>
  <c r="Z52" i="14"/>
  <c r="Y52" i="14"/>
  <c r="X52" i="14"/>
  <c r="W52" i="14"/>
  <c r="V52" i="14"/>
  <c r="U52" i="14"/>
  <c r="T52" i="14"/>
  <c r="S52" i="14"/>
  <c r="R52" i="14"/>
  <c r="Q52" i="14"/>
  <c r="P52" i="14"/>
  <c r="O52" i="14"/>
  <c r="N52" i="14"/>
  <c r="M52" i="14"/>
  <c r="L52" i="14"/>
  <c r="K52" i="14"/>
  <c r="J52" i="14"/>
  <c r="I52" i="14"/>
  <c r="H52" i="14"/>
  <c r="G52" i="14"/>
  <c r="F52" i="14"/>
  <c r="D52" i="14"/>
  <c r="C52" i="14"/>
  <c r="B52" i="14"/>
  <c r="AY38" i="14"/>
  <c r="AX38" i="14"/>
  <c r="AW38" i="14"/>
  <c r="AV38" i="14"/>
  <c r="AU38" i="14"/>
  <c r="AT38" i="14"/>
  <c r="AI38" i="14"/>
  <c r="AH38" i="14"/>
  <c r="AG38" i="14"/>
  <c r="AF38" i="14"/>
  <c r="AE38" i="14"/>
  <c r="AD38" i="14"/>
  <c r="AC38" i="14"/>
  <c r="AB38" i="14"/>
  <c r="AA38" i="14"/>
  <c r="Z38" i="14"/>
  <c r="Y38" i="14"/>
  <c r="X38" i="14"/>
  <c r="W38" i="14"/>
  <c r="V38" i="14"/>
  <c r="U38" i="14"/>
  <c r="T38" i="14"/>
  <c r="S38" i="14"/>
  <c r="R38" i="14"/>
  <c r="Q38" i="14"/>
  <c r="P38" i="14"/>
  <c r="O38" i="14"/>
  <c r="N38" i="14"/>
  <c r="M38" i="14"/>
  <c r="L38" i="14"/>
  <c r="K38" i="14"/>
  <c r="J38" i="14"/>
  <c r="I38" i="14"/>
  <c r="H38" i="14"/>
  <c r="G38" i="14"/>
  <c r="F38" i="14"/>
  <c r="D38" i="14"/>
  <c r="C38" i="14"/>
  <c r="B38" i="14"/>
  <c r="AY23" i="14"/>
  <c r="AX23" i="14"/>
  <c r="AW23" i="14"/>
  <c r="AV23" i="14"/>
  <c r="AU23" i="14"/>
  <c r="AT23" i="14"/>
  <c r="AI23" i="14"/>
  <c r="AH23" i="14"/>
  <c r="AG23" i="14"/>
  <c r="AF23" i="14"/>
  <c r="AE23" i="14"/>
  <c r="AD23" i="14"/>
  <c r="AC23" i="14"/>
  <c r="AB23" i="14"/>
  <c r="AA23" i="14"/>
  <c r="Z23" i="14"/>
  <c r="Y23" i="14"/>
  <c r="X23" i="14"/>
  <c r="W23" i="14"/>
  <c r="V23" i="14"/>
  <c r="U23" i="14"/>
  <c r="T23" i="14"/>
  <c r="S23" i="14"/>
  <c r="R23" i="14"/>
  <c r="Q23" i="14"/>
  <c r="P23" i="14"/>
  <c r="O23" i="14"/>
  <c r="N23" i="14"/>
  <c r="M23" i="14"/>
  <c r="L23" i="14"/>
  <c r="K23" i="14"/>
  <c r="J23" i="14"/>
  <c r="I23" i="14"/>
  <c r="H23" i="14"/>
  <c r="G23" i="14"/>
  <c r="F23" i="14"/>
  <c r="D23" i="14"/>
  <c r="C23" i="14"/>
  <c r="B23" i="14"/>
  <c r="AY5" i="14"/>
  <c r="AX5" i="14"/>
  <c r="AW5" i="14"/>
  <c r="AV5" i="14"/>
  <c r="AU5" i="14"/>
  <c r="AT5" i="14"/>
  <c r="AI5" i="14"/>
  <c r="AH5" i="14"/>
  <c r="AG5" i="14"/>
  <c r="AF5" i="14"/>
  <c r="AE5" i="14"/>
  <c r="AD5" i="14"/>
  <c r="AC5" i="14"/>
  <c r="AB5" i="14"/>
  <c r="AA5" i="14"/>
  <c r="Z5" i="14"/>
  <c r="Y5" i="14"/>
  <c r="X5" i="14"/>
  <c r="W5" i="14"/>
  <c r="V5" i="14"/>
  <c r="U5" i="14"/>
  <c r="T5" i="14"/>
  <c r="S5" i="14"/>
  <c r="R5" i="14"/>
  <c r="Q5" i="14"/>
  <c r="P5" i="14"/>
  <c r="O5" i="14"/>
  <c r="N5" i="14"/>
  <c r="M5" i="14"/>
  <c r="L5" i="14"/>
  <c r="K5" i="14"/>
  <c r="J5" i="14"/>
  <c r="I5" i="14"/>
  <c r="H5" i="14"/>
  <c r="G5" i="14"/>
  <c r="F5" i="14"/>
  <c r="D5" i="14"/>
  <c r="C5" i="14"/>
  <c r="B5" i="14"/>
  <c r="AY52" i="8"/>
  <c r="AX52" i="8"/>
  <c r="AW52" i="8"/>
  <c r="AV52" i="8"/>
  <c r="AU52" i="8"/>
  <c r="AT52" i="8"/>
  <c r="AI52" i="8"/>
  <c r="AH52" i="8"/>
  <c r="AG52" i="8"/>
  <c r="AF52" i="8"/>
  <c r="AE52" i="8"/>
  <c r="AD52" i="8"/>
  <c r="AC52" i="8"/>
  <c r="AB52" i="8"/>
  <c r="AA52" i="8"/>
  <c r="Z52" i="8"/>
  <c r="Y52" i="8"/>
  <c r="X52" i="8"/>
  <c r="W52" i="8"/>
  <c r="V52" i="8"/>
  <c r="U52" i="8"/>
  <c r="T52" i="8"/>
  <c r="S52" i="8"/>
  <c r="R52" i="8"/>
  <c r="Q52" i="8"/>
  <c r="P52" i="8"/>
  <c r="O52" i="8"/>
  <c r="N52" i="8"/>
  <c r="M52" i="8"/>
  <c r="L52" i="8"/>
  <c r="K52" i="8"/>
  <c r="J52" i="8"/>
  <c r="I52" i="8"/>
  <c r="H52" i="8"/>
  <c r="G52" i="8"/>
  <c r="F52" i="8"/>
  <c r="D52" i="8"/>
  <c r="C52" i="8"/>
  <c r="B52" i="8"/>
  <c r="AY38" i="8"/>
  <c r="AX38" i="8"/>
  <c r="AW38" i="8"/>
  <c r="AV38" i="8"/>
  <c r="AU38" i="8"/>
  <c r="AT38" i="8"/>
  <c r="AI38" i="8"/>
  <c r="AH38" i="8"/>
  <c r="AG38" i="8"/>
  <c r="AF38" i="8"/>
  <c r="AE38" i="8"/>
  <c r="AD38" i="8"/>
  <c r="AC38" i="8"/>
  <c r="AB38" i="8"/>
  <c r="AA38" i="8"/>
  <c r="Z38" i="8"/>
  <c r="Y38" i="8"/>
  <c r="X38" i="8"/>
  <c r="W38" i="8"/>
  <c r="V38" i="8"/>
  <c r="U38" i="8"/>
  <c r="T38" i="8"/>
  <c r="S38" i="8"/>
  <c r="R38" i="8"/>
  <c r="Q38" i="8"/>
  <c r="P38" i="8"/>
  <c r="O38" i="8"/>
  <c r="N38" i="8"/>
  <c r="M38" i="8"/>
  <c r="L38" i="8"/>
  <c r="K38" i="8"/>
  <c r="J38" i="8"/>
  <c r="I38" i="8"/>
  <c r="H38" i="8"/>
  <c r="G38" i="8"/>
  <c r="F38" i="8"/>
  <c r="D38" i="8"/>
  <c r="C38" i="8"/>
  <c r="B38" i="8"/>
  <c r="AY23" i="8"/>
  <c r="AX23" i="8"/>
  <c r="AW23" i="8"/>
  <c r="AV23" i="8"/>
  <c r="AU23" i="8"/>
  <c r="AT23" i="8"/>
  <c r="AI23" i="8"/>
  <c r="AH23" i="8"/>
  <c r="AG23" i="8"/>
  <c r="AF23" i="8"/>
  <c r="AE23" i="8"/>
  <c r="AD23" i="8"/>
  <c r="AC23" i="8"/>
  <c r="AB23" i="8"/>
  <c r="AA23" i="8"/>
  <c r="Z23" i="8"/>
  <c r="Y23" i="8"/>
  <c r="X23" i="8"/>
  <c r="W23" i="8"/>
  <c r="V23" i="8"/>
  <c r="U23" i="8"/>
  <c r="T23" i="8"/>
  <c r="S23" i="8"/>
  <c r="R23" i="8"/>
  <c r="Q23" i="8"/>
  <c r="P23" i="8"/>
  <c r="O23" i="8"/>
  <c r="N23" i="8"/>
  <c r="M23" i="8"/>
  <c r="L23" i="8"/>
  <c r="K23" i="8"/>
  <c r="J23" i="8"/>
  <c r="I23" i="8"/>
  <c r="H23" i="8"/>
  <c r="G23" i="8"/>
  <c r="F23" i="8"/>
  <c r="D23" i="8"/>
  <c r="C23" i="8"/>
  <c r="B23" i="8"/>
  <c r="AY5" i="8"/>
  <c r="AX5" i="8"/>
  <c r="AW5" i="8"/>
  <c r="AV5" i="8"/>
  <c r="AU5" i="8"/>
  <c r="AT5" i="8"/>
  <c r="AI5" i="8"/>
  <c r="AH5" i="8"/>
  <c r="AG5" i="8"/>
  <c r="AF5" i="8"/>
  <c r="AE5" i="8"/>
  <c r="AD5" i="8"/>
  <c r="AC5" i="8"/>
  <c r="AB5" i="8"/>
  <c r="AA5" i="8"/>
  <c r="Z5" i="8"/>
  <c r="Y5" i="8"/>
  <c r="X5" i="8"/>
  <c r="W5" i="8"/>
  <c r="V5" i="8"/>
  <c r="U5" i="8"/>
  <c r="T5" i="8"/>
  <c r="S5" i="8"/>
  <c r="R5" i="8"/>
  <c r="Q5" i="8"/>
  <c r="P5" i="8"/>
  <c r="O5" i="8"/>
  <c r="N5" i="8"/>
  <c r="M5" i="8"/>
  <c r="L5" i="8"/>
  <c r="K5" i="8"/>
  <c r="J5" i="8"/>
  <c r="I5" i="8"/>
  <c r="H5" i="8"/>
  <c r="G5" i="8"/>
  <c r="F5" i="8"/>
  <c r="D5" i="8"/>
  <c r="C5" i="8"/>
  <c r="B5" i="8"/>
  <c r="AY52" i="9"/>
  <c r="AX52" i="9"/>
  <c r="AW52" i="9"/>
  <c r="AV52" i="9"/>
  <c r="AU52" i="9"/>
  <c r="AI52" i="9"/>
  <c r="AH52" i="9"/>
  <c r="AG52" i="9"/>
  <c r="AF52" i="9"/>
  <c r="AE52" i="9"/>
  <c r="AD52" i="9"/>
  <c r="AC52" i="9"/>
  <c r="AB52" i="9"/>
  <c r="AA52" i="9"/>
  <c r="Z52" i="9"/>
  <c r="Y52" i="9"/>
  <c r="X52" i="9"/>
  <c r="W52" i="9"/>
  <c r="V52" i="9"/>
  <c r="U52" i="9"/>
  <c r="T52" i="9"/>
  <c r="S52" i="9"/>
  <c r="R52" i="9"/>
  <c r="Q52" i="9"/>
  <c r="P52" i="9"/>
  <c r="O52" i="9"/>
  <c r="N52" i="9"/>
  <c r="M52" i="9"/>
  <c r="L52" i="9"/>
  <c r="K52" i="9"/>
  <c r="J52" i="9"/>
  <c r="I52" i="9"/>
  <c r="H52" i="9"/>
  <c r="G52" i="9"/>
  <c r="F52" i="9"/>
  <c r="D52" i="9"/>
  <c r="C52" i="9"/>
  <c r="B52" i="9"/>
  <c r="AY38" i="9"/>
  <c r="AX38" i="9"/>
  <c r="AW38" i="9"/>
  <c r="AV38" i="9"/>
  <c r="AU38" i="9"/>
  <c r="AI38" i="9"/>
  <c r="AH38" i="9"/>
  <c r="AG38" i="9"/>
  <c r="AF38" i="9"/>
  <c r="AE38" i="9"/>
  <c r="AD38" i="9"/>
  <c r="AC38" i="9"/>
  <c r="AB38" i="9"/>
  <c r="AA38" i="9"/>
  <c r="Z38" i="9"/>
  <c r="Y38" i="9"/>
  <c r="X38" i="9"/>
  <c r="W38" i="9"/>
  <c r="V38" i="9"/>
  <c r="U38" i="9"/>
  <c r="T38" i="9"/>
  <c r="S38" i="9"/>
  <c r="R38" i="9"/>
  <c r="Q38" i="9"/>
  <c r="P38" i="9"/>
  <c r="O38" i="9"/>
  <c r="N38" i="9"/>
  <c r="M38" i="9"/>
  <c r="L38" i="9"/>
  <c r="K38" i="9"/>
  <c r="J38" i="9"/>
  <c r="I38" i="9"/>
  <c r="H38" i="9"/>
  <c r="G38" i="9"/>
  <c r="F38" i="9"/>
  <c r="D38" i="9"/>
  <c r="C38" i="9"/>
  <c r="B38" i="9"/>
  <c r="AY23" i="9"/>
  <c r="AX23" i="9"/>
  <c r="AW23" i="9"/>
  <c r="AV23" i="9"/>
  <c r="AU23" i="9"/>
  <c r="AI23" i="9"/>
  <c r="AH23" i="9"/>
  <c r="AG23" i="9"/>
  <c r="AF23" i="9"/>
  <c r="AE23" i="9"/>
  <c r="AD23" i="9"/>
  <c r="AC23" i="9"/>
  <c r="AB23" i="9"/>
  <c r="AA23" i="9"/>
  <c r="Z23" i="9"/>
  <c r="Y23" i="9"/>
  <c r="X23" i="9"/>
  <c r="W23" i="9"/>
  <c r="V23" i="9"/>
  <c r="U23" i="9"/>
  <c r="T23" i="9"/>
  <c r="S23" i="9"/>
  <c r="R23" i="9"/>
  <c r="Q23" i="9"/>
  <c r="P23" i="9"/>
  <c r="O23" i="9"/>
  <c r="N23" i="9"/>
  <c r="M23" i="9"/>
  <c r="L23" i="9"/>
  <c r="K23" i="9"/>
  <c r="J23" i="9"/>
  <c r="I23" i="9"/>
  <c r="H23" i="9"/>
  <c r="G23" i="9"/>
  <c r="F23" i="9"/>
  <c r="D23" i="9"/>
  <c r="C23" i="9"/>
  <c r="B23" i="9"/>
  <c r="AY5" i="9"/>
  <c r="AX5" i="9"/>
  <c r="AW5" i="9"/>
  <c r="AV5" i="9"/>
  <c r="AU5" i="9"/>
  <c r="AI5" i="9"/>
  <c r="AH5" i="9"/>
  <c r="AG5" i="9"/>
  <c r="AF5" i="9"/>
  <c r="AE5" i="9"/>
  <c r="AD5" i="9"/>
  <c r="AC5" i="9"/>
  <c r="AB5" i="9"/>
  <c r="AA5" i="9"/>
  <c r="Z5" i="9"/>
  <c r="Y5" i="9"/>
  <c r="X5" i="9"/>
  <c r="W5" i="9"/>
  <c r="V5" i="9"/>
  <c r="U5" i="9"/>
  <c r="T5" i="9"/>
  <c r="S5" i="9"/>
  <c r="R5" i="9"/>
  <c r="Q5" i="9"/>
  <c r="P5" i="9"/>
  <c r="O5" i="9"/>
  <c r="N5" i="9"/>
  <c r="M5" i="9"/>
  <c r="L5" i="9"/>
  <c r="K5" i="9"/>
  <c r="J5" i="9"/>
  <c r="I5" i="9"/>
  <c r="H5" i="9"/>
  <c r="G5" i="9"/>
  <c r="F5" i="9"/>
  <c r="D5" i="9"/>
  <c r="C5" i="9"/>
  <c r="B5" i="9"/>
  <c r="AY52" i="10"/>
  <c r="AX52" i="10"/>
  <c r="AW52" i="10"/>
  <c r="AV52" i="10"/>
  <c r="AU52" i="10"/>
  <c r="AT52" i="10"/>
  <c r="AI52" i="10"/>
  <c r="AH52" i="10"/>
  <c r="AG52" i="10"/>
  <c r="AF52" i="10"/>
  <c r="AE52" i="10"/>
  <c r="AD52" i="10"/>
  <c r="AC52" i="10"/>
  <c r="AB52" i="10"/>
  <c r="AA52" i="10"/>
  <c r="Z52" i="10"/>
  <c r="Y52" i="10"/>
  <c r="X52" i="10"/>
  <c r="W52" i="10"/>
  <c r="V52" i="10"/>
  <c r="U52" i="10"/>
  <c r="T52" i="10"/>
  <c r="S52" i="10"/>
  <c r="R52" i="10"/>
  <c r="Q52" i="10"/>
  <c r="P52" i="10"/>
  <c r="O52" i="10"/>
  <c r="N52" i="10"/>
  <c r="M52" i="10"/>
  <c r="L52" i="10"/>
  <c r="K52" i="10"/>
  <c r="J52" i="10"/>
  <c r="I52" i="10"/>
  <c r="H52" i="10"/>
  <c r="G52" i="10"/>
  <c r="F52" i="10"/>
  <c r="D52" i="10"/>
  <c r="C52" i="10"/>
  <c r="B52" i="10"/>
  <c r="AY38" i="10"/>
  <c r="AX38" i="10"/>
  <c r="AW38" i="10"/>
  <c r="AV38" i="10"/>
  <c r="AU38" i="10"/>
  <c r="AT38" i="10"/>
  <c r="AI38" i="10"/>
  <c r="AH38" i="10"/>
  <c r="AG38" i="10"/>
  <c r="AF38" i="10"/>
  <c r="AE38" i="10"/>
  <c r="AD38" i="10"/>
  <c r="AC38" i="10"/>
  <c r="AB38" i="10"/>
  <c r="AA38" i="10"/>
  <c r="Z38" i="10"/>
  <c r="Y38" i="10"/>
  <c r="X38" i="10"/>
  <c r="W38" i="10"/>
  <c r="V38" i="10"/>
  <c r="U38" i="10"/>
  <c r="T38" i="10"/>
  <c r="S38" i="10"/>
  <c r="R38" i="10"/>
  <c r="Q38" i="10"/>
  <c r="P38" i="10"/>
  <c r="O38" i="10"/>
  <c r="N38" i="10"/>
  <c r="M38" i="10"/>
  <c r="L38" i="10"/>
  <c r="K38" i="10"/>
  <c r="J38" i="10"/>
  <c r="I38" i="10"/>
  <c r="H38" i="10"/>
  <c r="G38" i="10"/>
  <c r="F38" i="10"/>
  <c r="D38" i="10"/>
  <c r="C38" i="10"/>
  <c r="B38" i="10"/>
  <c r="D23" i="10"/>
  <c r="C23" i="10"/>
  <c r="B23" i="10"/>
  <c r="D5" i="10"/>
  <c r="C5" i="10"/>
  <c r="B5" i="10"/>
  <c r="AY23" i="10"/>
  <c r="AX23" i="10"/>
  <c r="AW23" i="10"/>
  <c r="AV23" i="10"/>
  <c r="AU23" i="10"/>
  <c r="AT23" i="10"/>
  <c r="AI23" i="10"/>
  <c r="AH23" i="10"/>
  <c r="AG23" i="10"/>
  <c r="AF23" i="10"/>
  <c r="AE23" i="10"/>
  <c r="AD23" i="10"/>
  <c r="AC23" i="10"/>
  <c r="AB23" i="10"/>
  <c r="AA23" i="10"/>
  <c r="Z23" i="10"/>
  <c r="Y23" i="10"/>
  <c r="X23" i="10"/>
  <c r="W23" i="10"/>
  <c r="V23" i="10"/>
  <c r="U23" i="10"/>
  <c r="T23" i="10"/>
  <c r="S23" i="10"/>
  <c r="R23" i="10"/>
  <c r="Q23" i="10"/>
  <c r="P23" i="10"/>
  <c r="O23" i="10"/>
  <c r="N23" i="10"/>
  <c r="M23" i="10"/>
  <c r="L23" i="10"/>
  <c r="K23" i="10"/>
  <c r="J23" i="10"/>
  <c r="I23" i="10"/>
  <c r="H23" i="10"/>
  <c r="G23" i="10"/>
  <c r="F23" i="10"/>
  <c r="AY5" i="10"/>
  <c r="AX5" i="10"/>
  <c r="AW5" i="10"/>
  <c r="AV5" i="10"/>
  <c r="AU5" i="10"/>
  <c r="AT5" i="10"/>
  <c r="AI5" i="10"/>
  <c r="AH5" i="10"/>
  <c r="AG5" i="10"/>
  <c r="AF5" i="10"/>
  <c r="AE5" i="10"/>
  <c r="AD5" i="10"/>
  <c r="AC5" i="10"/>
  <c r="AB5" i="10"/>
  <c r="AA5" i="10"/>
  <c r="Z5" i="10"/>
  <c r="Y5" i="10"/>
  <c r="X5" i="10"/>
  <c r="W5" i="10"/>
  <c r="V5" i="10"/>
  <c r="U5" i="10"/>
  <c r="T5" i="10"/>
  <c r="S5" i="10"/>
  <c r="R5" i="10"/>
  <c r="Q5" i="10"/>
  <c r="P5" i="10"/>
  <c r="O5" i="10"/>
  <c r="N5" i="10"/>
  <c r="M5" i="10"/>
  <c r="L5" i="10"/>
  <c r="K5" i="10"/>
  <c r="J5" i="10"/>
  <c r="I5" i="10"/>
  <c r="H5" i="10"/>
  <c r="G5" i="10"/>
  <c r="F5" i="10"/>
  <c r="AY52" i="11"/>
  <c r="AX52" i="11"/>
  <c r="AW52" i="11"/>
  <c r="AV52" i="11"/>
  <c r="AU52" i="11"/>
  <c r="AT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D52" i="11"/>
  <c r="C52" i="11"/>
  <c r="B52" i="11"/>
  <c r="AY38" i="11"/>
  <c r="AX38" i="11"/>
  <c r="AW38" i="11"/>
  <c r="AV38" i="11"/>
  <c r="AU38" i="11"/>
  <c r="AT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D38" i="11"/>
  <c r="C38" i="11"/>
  <c r="B38" i="11"/>
  <c r="B52" i="1"/>
  <c r="C52" i="1"/>
  <c r="D52" i="1"/>
  <c r="F52" i="1"/>
  <c r="G52" i="1"/>
  <c r="H52" i="1"/>
  <c r="AY23" i="11"/>
  <c r="AX23" i="11"/>
  <c r="AW23" i="11"/>
  <c r="AV23" i="11"/>
  <c r="AU23" i="11"/>
  <c r="AT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D23" i="11"/>
  <c r="C23" i="11"/>
  <c r="B23" i="11"/>
  <c r="AY5" i="11"/>
  <c r="AX5" i="11"/>
  <c r="AW5" i="11"/>
  <c r="AV5" i="11"/>
  <c r="AU5" i="11"/>
  <c r="AT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D5" i="11"/>
  <c r="C5" i="11"/>
  <c r="B5" i="11"/>
  <c r="AY52" i="1"/>
  <c r="AX52" i="1"/>
  <c r="AW52" i="1"/>
  <c r="AV52" i="1"/>
  <c r="AU52" i="1"/>
  <c r="AT52" i="1"/>
  <c r="AI52" i="1"/>
  <c r="AH52" i="1"/>
  <c r="AG52" i="1"/>
  <c r="AF52" i="1"/>
  <c r="AE52" i="1"/>
  <c r="AD52" i="1"/>
  <c r="AC52" i="1"/>
  <c r="AB52" i="1"/>
  <c r="AA52" i="1"/>
  <c r="Z52" i="1"/>
  <c r="Y52" i="1"/>
  <c r="DZ53" i="3" s="1"/>
  <c r="X52" i="1"/>
  <c r="W52" i="1"/>
  <c r="V52" i="1"/>
  <c r="U52" i="1"/>
  <c r="T52" i="1"/>
  <c r="S52" i="1"/>
  <c r="R52" i="1"/>
  <c r="Q52" i="1"/>
  <c r="DR53" i="3" s="1"/>
  <c r="P52" i="1"/>
  <c r="O52" i="1"/>
  <c r="N52" i="1"/>
  <c r="M52" i="1"/>
  <c r="L52" i="1"/>
  <c r="K52" i="1"/>
  <c r="J52" i="1"/>
  <c r="I52" i="1"/>
  <c r="AY38" i="1"/>
  <c r="AX38" i="1"/>
  <c r="AW38" i="1"/>
  <c r="AV38" i="1"/>
  <c r="AU38" i="1"/>
  <c r="AT38" i="1"/>
  <c r="AI38" i="1"/>
  <c r="AH38" i="1"/>
  <c r="AG38" i="1"/>
  <c r="AF38" i="1"/>
  <c r="AE38" i="1"/>
  <c r="AD38" i="1"/>
  <c r="AC38" i="1"/>
  <c r="AB38" i="1"/>
  <c r="AA38" i="1"/>
  <c r="Z38" i="1"/>
  <c r="Y38" i="1"/>
  <c r="X38" i="1"/>
  <c r="DY39" i="3" s="1"/>
  <c r="W38" i="1"/>
  <c r="V38" i="1"/>
  <c r="U38" i="1"/>
  <c r="T38" i="1"/>
  <c r="S38" i="1"/>
  <c r="R38" i="1"/>
  <c r="Q38" i="1"/>
  <c r="P38" i="1"/>
  <c r="O38" i="1"/>
  <c r="N38" i="1"/>
  <c r="M38" i="1"/>
  <c r="L38" i="1"/>
  <c r="K38" i="1"/>
  <c r="J38" i="1"/>
  <c r="I38" i="1"/>
  <c r="H38" i="1"/>
  <c r="G38" i="1"/>
  <c r="F38" i="1"/>
  <c r="D38" i="1"/>
  <c r="C38" i="1"/>
  <c r="B38" i="1"/>
  <c r="AY23" i="1"/>
  <c r="AX23" i="1"/>
  <c r="AW23" i="1"/>
  <c r="AV23" i="1"/>
  <c r="AU23" i="1"/>
  <c r="AT23" i="1"/>
  <c r="AI23" i="1"/>
  <c r="AH23" i="1"/>
  <c r="AG23" i="1"/>
  <c r="AF23" i="1"/>
  <c r="AE23" i="1"/>
  <c r="AD23" i="1"/>
  <c r="AC23" i="1"/>
  <c r="AB23" i="1"/>
  <c r="AA23" i="1"/>
  <c r="Z23" i="1"/>
  <c r="Y23" i="1"/>
  <c r="X23" i="1"/>
  <c r="W23" i="1"/>
  <c r="DX24" i="3" s="1"/>
  <c r="V23" i="1"/>
  <c r="U23" i="1"/>
  <c r="T23" i="1"/>
  <c r="S23" i="1"/>
  <c r="R23" i="1"/>
  <c r="Q23" i="1"/>
  <c r="P23" i="1"/>
  <c r="O23" i="1"/>
  <c r="N23" i="1"/>
  <c r="M23" i="1"/>
  <c r="L23" i="1"/>
  <c r="K23" i="1"/>
  <c r="J23" i="1"/>
  <c r="I23" i="1"/>
  <c r="H23" i="1"/>
  <c r="G23" i="1"/>
  <c r="F23" i="1"/>
  <c r="D23" i="1"/>
  <c r="C23" i="1"/>
  <c r="B23" i="1"/>
  <c r="AY5" i="1"/>
  <c r="AX5" i="1"/>
  <c r="AW5" i="1"/>
  <c r="AV5" i="1"/>
  <c r="AU5" i="1"/>
  <c r="AT5" i="1"/>
  <c r="AI5" i="1"/>
  <c r="AH5" i="1"/>
  <c r="AG5" i="1"/>
  <c r="AF5" i="1"/>
  <c r="AE5" i="1"/>
  <c r="AD5" i="1"/>
  <c r="AC5" i="1"/>
  <c r="AB5" i="1"/>
  <c r="AA5" i="1"/>
  <c r="Z5" i="1"/>
  <c r="Y5" i="1"/>
  <c r="X5" i="1"/>
  <c r="W5" i="1"/>
  <c r="V5" i="1"/>
  <c r="DW6" i="3" s="1"/>
  <c r="U5" i="1"/>
  <c r="T5" i="1"/>
  <c r="S5" i="1"/>
  <c r="R5" i="1"/>
  <c r="Q5" i="1"/>
  <c r="P5" i="1"/>
  <c r="O5" i="1"/>
  <c r="N5" i="1"/>
  <c r="M5" i="1"/>
  <c r="L5" i="1"/>
  <c r="K5" i="1"/>
  <c r="J5" i="1"/>
  <c r="I5" i="1"/>
  <c r="H5" i="1"/>
  <c r="G5" i="1"/>
  <c r="F5" i="1"/>
  <c r="D5" i="1"/>
  <c r="C5" i="1"/>
  <c r="B5" i="1"/>
  <c r="H4" i="14" l="1"/>
  <c r="DS53" i="3"/>
  <c r="DS6" i="3"/>
  <c r="DT24" i="3"/>
  <c r="DU39" i="3"/>
  <c r="D23" i="18"/>
  <c r="M23" i="18"/>
  <c r="U23" i="18"/>
  <c r="AC23" i="18"/>
  <c r="AU23" i="18"/>
  <c r="H38" i="18"/>
  <c r="P38" i="18"/>
  <c r="X38" i="18"/>
  <c r="AX38" i="18"/>
  <c r="I52" i="18"/>
  <c r="Q52" i="18"/>
  <c r="Y52" i="18"/>
  <c r="AY52" i="18"/>
  <c r="AS24" i="3"/>
  <c r="BV24" i="3"/>
  <c r="CZ39" i="3"/>
  <c r="FZ39" i="3"/>
  <c r="DY24" i="3"/>
  <c r="BV39" i="3"/>
  <c r="P4" i="14"/>
  <c r="C23" i="18"/>
  <c r="F23" i="18"/>
  <c r="N23" i="18"/>
  <c r="V23" i="18"/>
  <c r="AD23" i="18"/>
  <c r="AV23" i="18"/>
  <c r="I38" i="18"/>
  <c r="Q38" i="18"/>
  <c r="Y38" i="18"/>
  <c r="AY38" i="18"/>
  <c r="J52" i="18"/>
  <c r="R52" i="18"/>
  <c r="Z52" i="18"/>
  <c r="AH52" i="18"/>
  <c r="AA4" i="9"/>
  <c r="CZ24" i="3"/>
  <c r="FZ24" i="3"/>
  <c r="DZ39" i="3"/>
  <c r="B23" i="18"/>
  <c r="X4" i="14"/>
  <c r="DV53" i="3"/>
  <c r="BG53" i="3"/>
  <c r="DX6" i="3"/>
  <c r="DR39" i="3"/>
  <c r="N24" i="3"/>
  <c r="AF4" i="14"/>
  <c r="EV6" i="3"/>
  <c r="J4" i="14"/>
  <c r="Z4" i="14"/>
  <c r="AH4" i="14"/>
  <c r="DR6" i="3"/>
  <c r="DZ6" i="3"/>
  <c r="DS24" i="3"/>
  <c r="DT39" i="3"/>
  <c r="K5" i="18"/>
  <c r="S5" i="18"/>
  <c r="AA5" i="18"/>
  <c r="AI5" i="18"/>
  <c r="L23" i="18"/>
  <c r="T23" i="18"/>
  <c r="AB23" i="18"/>
  <c r="G38" i="18"/>
  <c r="O38" i="18"/>
  <c r="W38" i="18"/>
  <c r="AE38" i="18"/>
  <c r="H52" i="18"/>
  <c r="P52" i="18"/>
  <c r="X52" i="18"/>
  <c r="AF52" i="18"/>
  <c r="N53" i="3"/>
  <c r="AX52" i="18"/>
  <c r="AR24" i="3"/>
  <c r="CZ53" i="3"/>
  <c r="FZ53" i="3"/>
  <c r="AG38" i="18"/>
  <c r="O39" i="3"/>
  <c r="O23" i="18"/>
  <c r="Z38" i="18"/>
  <c r="AA52" i="18"/>
  <c r="BV6" i="3"/>
  <c r="FZ6" i="3"/>
  <c r="G23" i="18"/>
  <c r="J38" i="18"/>
  <c r="B52" i="18"/>
  <c r="S52" i="18"/>
  <c r="CZ6" i="3"/>
  <c r="AR6" i="3"/>
  <c r="AR53" i="3"/>
  <c r="EV53" i="3"/>
  <c r="AE23" i="18"/>
  <c r="AH38" i="18"/>
  <c r="AI52" i="18"/>
  <c r="AI5" i="3"/>
  <c r="O24" i="3"/>
  <c r="AS6" i="3"/>
  <c r="AR39" i="3"/>
  <c r="AS53" i="3"/>
  <c r="BV53" i="3"/>
  <c r="EV39" i="3"/>
  <c r="AF38" i="18"/>
  <c r="N39" i="3"/>
  <c r="AG52" i="18"/>
  <c r="O53" i="3"/>
  <c r="W23" i="18"/>
  <c r="R38" i="18"/>
  <c r="K52" i="18"/>
  <c r="N6" i="3"/>
  <c r="I5" i="18"/>
  <c r="Q5" i="18"/>
  <c r="Y5" i="18"/>
  <c r="O6" i="3"/>
  <c r="AS39" i="3"/>
  <c r="EV24" i="3"/>
  <c r="P4" i="12"/>
  <c r="DU53" i="3"/>
  <c r="D5" i="18"/>
  <c r="M5" i="18"/>
  <c r="U5" i="18"/>
  <c r="AC5" i="18"/>
  <c r="AU5" i="18"/>
  <c r="I4" i="9"/>
  <c r="GP39" i="3"/>
  <c r="E4" i="16"/>
  <c r="EE53" i="3"/>
  <c r="FQ5" i="3"/>
  <c r="I23" i="18"/>
  <c r="Q23" i="18"/>
  <c r="Y23" i="18"/>
  <c r="AG23" i="18"/>
  <c r="AY23" i="18"/>
  <c r="C38" i="18"/>
  <c r="L38" i="18"/>
  <c r="T38" i="18"/>
  <c r="AB38" i="18"/>
  <c r="AT38" i="18"/>
  <c r="D52" i="18"/>
  <c r="M52" i="18"/>
  <c r="U52" i="18"/>
  <c r="AC52" i="18"/>
  <c r="AU52" i="18"/>
  <c r="S4" i="9"/>
  <c r="AI4" i="9"/>
  <c r="AF4" i="12"/>
  <c r="AA4" i="12"/>
  <c r="R4" i="14"/>
  <c r="J4" i="9"/>
  <c r="R4" i="9"/>
  <c r="Z4" i="9"/>
  <c r="AH4" i="9"/>
  <c r="M4" i="17"/>
  <c r="H4" i="1"/>
  <c r="DY6" i="3"/>
  <c r="DR24" i="3"/>
  <c r="DZ24" i="3"/>
  <c r="DS39" i="3"/>
  <c r="B4" i="9"/>
  <c r="K4" i="12"/>
  <c r="AG4" i="13"/>
  <c r="AG4" i="12"/>
  <c r="AH4" i="12"/>
  <c r="AI4" i="12"/>
  <c r="B5" i="18"/>
  <c r="AT23" i="18"/>
  <c r="AC39" i="3"/>
  <c r="AW38" i="18"/>
  <c r="F4" i="13"/>
  <c r="N4" i="13"/>
  <c r="V4" i="13"/>
  <c r="C5" i="18"/>
  <c r="L5" i="18"/>
  <c r="T5" i="18"/>
  <c r="AB5" i="18"/>
  <c r="AT5" i="18"/>
  <c r="Y4" i="9"/>
  <c r="DN24" i="3"/>
  <c r="DO39" i="3"/>
  <c r="L4" i="16"/>
  <c r="ED53" i="3"/>
  <c r="G4" i="13"/>
  <c r="O4" i="13"/>
  <c r="W4" i="13"/>
  <c r="AE4" i="13"/>
  <c r="B4" i="15"/>
  <c r="CQ5" i="3"/>
  <c r="V5" i="18"/>
  <c r="AB6" i="3"/>
  <c r="AV5" i="18"/>
  <c r="AC24" i="3"/>
  <c r="AW23" i="18"/>
  <c r="I4" i="12"/>
  <c r="J4" i="12"/>
  <c r="S4" i="12"/>
  <c r="EC6" i="3"/>
  <c r="AE5" i="18"/>
  <c r="P23" i="18"/>
  <c r="AX23" i="18"/>
  <c r="S38" i="18"/>
  <c r="C52" i="18"/>
  <c r="AT52" i="18"/>
  <c r="Y4" i="13"/>
  <c r="ET6" i="3"/>
  <c r="H5" i="18"/>
  <c r="P5" i="18"/>
  <c r="X5" i="18"/>
  <c r="AF5" i="18"/>
  <c r="AX5" i="18"/>
  <c r="CJ24" i="3"/>
  <c r="CK39" i="3"/>
  <c r="DQ6" i="3"/>
  <c r="B4" i="14"/>
  <c r="K4" i="14"/>
  <c r="S4" i="14"/>
  <c r="AA4" i="14"/>
  <c r="AI4" i="14"/>
  <c r="FJ53" i="3"/>
  <c r="E4" i="17"/>
  <c r="EE6" i="3"/>
  <c r="F4" i="15"/>
  <c r="ED39" i="3"/>
  <c r="L4" i="1"/>
  <c r="F5" i="18"/>
  <c r="AD5" i="18"/>
  <c r="K4" i="9"/>
  <c r="Q4" i="12"/>
  <c r="AY4" i="12"/>
  <c r="B4" i="12"/>
  <c r="ED24" i="3"/>
  <c r="D6" i="3"/>
  <c r="G5" i="18"/>
  <c r="W5" i="18"/>
  <c r="H23" i="18"/>
  <c r="AF23" i="18"/>
  <c r="K38" i="18"/>
  <c r="AI38" i="18"/>
  <c r="T52" i="18"/>
  <c r="EE24" i="3"/>
  <c r="O4" i="1"/>
  <c r="M6" i="3"/>
  <c r="DY53" i="3"/>
  <c r="AG5" i="18"/>
  <c r="AE6" i="3"/>
  <c r="F9" i="2" s="1"/>
  <c r="AY5" i="18"/>
  <c r="J23" i="18"/>
  <c r="R23" i="18"/>
  <c r="Z23" i="18"/>
  <c r="AH23" i="18"/>
  <c r="D38" i="18"/>
  <c r="M38" i="18"/>
  <c r="U38" i="18"/>
  <c r="AC38" i="18"/>
  <c r="AU38" i="18"/>
  <c r="F52" i="18"/>
  <c r="N52" i="18"/>
  <c r="V52" i="18"/>
  <c r="AD52" i="18"/>
  <c r="AB53" i="3"/>
  <c r="AV52" i="18"/>
  <c r="BF24" i="3"/>
  <c r="F4" i="9"/>
  <c r="N4" i="9"/>
  <c r="V4" i="9"/>
  <c r="AD4" i="9"/>
  <c r="G4" i="9"/>
  <c r="O4" i="9"/>
  <c r="W4" i="9"/>
  <c r="AE4" i="9"/>
  <c r="FK53" i="3"/>
  <c r="C4" i="12"/>
  <c r="L4" i="12"/>
  <c r="T4" i="12"/>
  <c r="AB4" i="12"/>
  <c r="D4" i="12"/>
  <c r="M4" i="12"/>
  <c r="U4" i="12"/>
  <c r="AC4" i="12"/>
  <c r="GN39" i="3"/>
  <c r="GO53" i="3"/>
  <c r="F4" i="17"/>
  <c r="N4" i="17"/>
  <c r="N5" i="18"/>
  <c r="Y4" i="12"/>
  <c r="Z4" i="12"/>
  <c r="EE39" i="3"/>
  <c r="O5" i="18"/>
  <c r="AW5" i="18"/>
  <c r="X23" i="18"/>
  <c r="B38" i="18"/>
  <c r="AA38" i="18"/>
  <c r="L52" i="18"/>
  <c r="AB52" i="18"/>
  <c r="R4" i="12"/>
  <c r="ED6" i="3"/>
  <c r="I4" i="13"/>
  <c r="J4" i="11"/>
  <c r="J5" i="18"/>
  <c r="R4" i="11"/>
  <c r="R5" i="18"/>
  <c r="Z4" i="11"/>
  <c r="Z5" i="18"/>
  <c r="AH4" i="11"/>
  <c r="AH5" i="18"/>
  <c r="K23" i="18"/>
  <c r="S23" i="18"/>
  <c r="AA23" i="18"/>
  <c r="AI23" i="18"/>
  <c r="F38" i="18"/>
  <c r="N38" i="18"/>
  <c r="V38" i="18"/>
  <c r="AD38" i="18"/>
  <c r="AB39" i="3"/>
  <c r="AV38" i="18"/>
  <c r="G52" i="18"/>
  <c r="O52" i="18"/>
  <c r="W52" i="18"/>
  <c r="AE52" i="18"/>
  <c r="AC53" i="3"/>
  <c r="AW52" i="18"/>
  <c r="BG24" i="3"/>
  <c r="Q4" i="9"/>
  <c r="AA4" i="8"/>
  <c r="FJ24" i="3"/>
  <c r="FK39" i="3"/>
  <c r="GN24" i="3"/>
  <c r="GO39" i="3"/>
  <c r="H4" i="12"/>
  <c r="X4" i="12"/>
  <c r="B4" i="16"/>
  <c r="C4" i="16"/>
  <c r="D4" i="16"/>
  <c r="EB53" i="3"/>
  <c r="D4" i="13"/>
  <c r="M4" i="13"/>
  <c r="U4" i="13"/>
  <c r="B4" i="13"/>
  <c r="K4" i="13"/>
  <c r="S4" i="13"/>
  <c r="AI4" i="13"/>
  <c r="J4" i="8"/>
  <c r="Z4" i="8"/>
  <c r="K4" i="8"/>
  <c r="S4" i="8"/>
  <c r="B4" i="8"/>
  <c r="EZ5" i="3"/>
  <c r="AV5" i="3"/>
  <c r="BZ5" i="3"/>
  <c r="R5" i="3"/>
  <c r="HC5" i="3"/>
  <c r="GD5" i="3"/>
  <c r="AH4" i="8"/>
  <c r="R4" i="8"/>
  <c r="AI4" i="8"/>
  <c r="HB6" i="3"/>
  <c r="HB39" i="3"/>
  <c r="HB24" i="3"/>
  <c r="B4" i="17"/>
  <c r="D4" i="17"/>
  <c r="M4" i="16"/>
  <c r="EB6" i="3"/>
  <c r="N4" i="16"/>
  <c r="EC24" i="3"/>
  <c r="C4" i="15"/>
  <c r="K4" i="15"/>
  <c r="E4" i="15"/>
  <c r="C4" i="17"/>
  <c r="F4" i="16"/>
  <c r="H4" i="16"/>
  <c r="D4" i="15"/>
  <c r="CL53" i="3"/>
  <c r="DP6" i="3"/>
  <c r="DQ24" i="3"/>
  <c r="P4" i="16"/>
  <c r="AT4" i="12"/>
  <c r="AU4" i="12"/>
  <c r="G4" i="1"/>
  <c r="J4" i="10"/>
  <c r="R4" i="10"/>
  <c r="BI39" i="3"/>
  <c r="AV4" i="9"/>
  <c r="CJ6" i="3"/>
  <c r="X4" i="9"/>
  <c r="C4" i="14"/>
  <c r="AT4" i="14"/>
  <c r="U4" i="14"/>
  <c r="AD4" i="14"/>
  <c r="B4" i="11"/>
  <c r="K4" i="11"/>
  <c r="AA4" i="11"/>
  <c r="AD53" i="3"/>
  <c r="CM39" i="3"/>
  <c r="F4" i="12"/>
  <c r="V4" i="12"/>
  <c r="G4" i="12"/>
  <c r="W4" i="12"/>
  <c r="AW4" i="12"/>
  <c r="GO24" i="3"/>
  <c r="GQ53" i="3"/>
  <c r="O4" i="16"/>
  <c r="AC4" i="13"/>
  <c r="J4" i="1"/>
  <c r="DT53" i="3"/>
  <c r="C4" i="11"/>
  <c r="L4" i="11"/>
  <c r="T4" i="11"/>
  <c r="AB4" i="11"/>
  <c r="AT4" i="11"/>
  <c r="AD39" i="3"/>
  <c r="AE53" i="3"/>
  <c r="BI24" i="3"/>
  <c r="CL6" i="3"/>
  <c r="CM24" i="3"/>
  <c r="DN53" i="3"/>
  <c r="FJ6" i="3"/>
  <c r="FK24" i="3"/>
  <c r="FL39" i="3"/>
  <c r="FM53" i="3"/>
  <c r="GO6" i="3"/>
  <c r="GP24" i="3"/>
  <c r="GQ39" i="3"/>
  <c r="L4" i="17"/>
  <c r="H4" i="13"/>
  <c r="P4" i="13"/>
  <c r="X4" i="13"/>
  <c r="BM5" i="3"/>
  <c r="P4" i="9"/>
  <c r="T4" i="14"/>
  <c r="M4" i="14"/>
  <c r="F4" i="14"/>
  <c r="AV4" i="14"/>
  <c r="FJ39" i="3"/>
  <c r="S4" i="11"/>
  <c r="AI4" i="11"/>
  <c r="BH24" i="3"/>
  <c r="AG4" i="9"/>
  <c r="CK6" i="3"/>
  <c r="CL24" i="3"/>
  <c r="FL53" i="3"/>
  <c r="N4" i="12"/>
  <c r="AD4" i="12"/>
  <c r="AV4" i="12"/>
  <c r="GN6" i="3"/>
  <c r="O4" i="12"/>
  <c r="AE4" i="12"/>
  <c r="G4" i="16"/>
  <c r="DT6" i="3"/>
  <c r="I6" i="3"/>
  <c r="Q6" i="3"/>
  <c r="DU24" i="3"/>
  <c r="DV39" i="3"/>
  <c r="AB24" i="3"/>
  <c r="AE39" i="3"/>
  <c r="BF6" i="3"/>
  <c r="B4" i="10"/>
  <c r="BF53" i="3"/>
  <c r="CM6" i="3"/>
  <c r="C4" i="8"/>
  <c r="L4" i="8"/>
  <c r="T4" i="8"/>
  <c r="AB4" i="8"/>
  <c r="AT4" i="8"/>
  <c r="D4" i="8"/>
  <c r="M4" i="8"/>
  <c r="U4" i="8"/>
  <c r="AC4" i="8"/>
  <c r="AU4" i="8"/>
  <c r="DN39" i="3"/>
  <c r="DO53" i="3"/>
  <c r="G4" i="14"/>
  <c r="O4" i="14"/>
  <c r="W4" i="14"/>
  <c r="AE4" i="14"/>
  <c r="AW4" i="14"/>
  <c r="FK6" i="3"/>
  <c r="FL24" i="3"/>
  <c r="I4" i="14"/>
  <c r="Q4" i="14"/>
  <c r="Y4" i="14"/>
  <c r="AG4" i="14"/>
  <c r="AY4" i="14"/>
  <c r="FM39" i="3"/>
  <c r="GP6" i="3"/>
  <c r="GQ24" i="3"/>
  <c r="I4" i="16"/>
  <c r="J4" i="16"/>
  <c r="G4" i="15"/>
  <c r="O4" i="15"/>
  <c r="HB53" i="3"/>
  <c r="AW4" i="9"/>
  <c r="CK24" i="3"/>
  <c r="AF4" i="9"/>
  <c r="AB4" i="14"/>
  <c r="AC4" i="14"/>
  <c r="N4" i="14"/>
  <c r="GP53" i="3"/>
  <c r="DV24" i="3"/>
  <c r="C4" i="10"/>
  <c r="AX4" i="14"/>
  <c r="FL6" i="3"/>
  <c r="AX4" i="12"/>
  <c r="J4" i="13"/>
  <c r="M4" i="1"/>
  <c r="DV6" i="3"/>
  <c r="DW24" i="3"/>
  <c r="DX39" i="3"/>
  <c r="DW53" i="3"/>
  <c r="AC6" i="3"/>
  <c r="AD24" i="3"/>
  <c r="H4" i="10"/>
  <c r="P4" i="10"/>
  <c r="X4" i="10"/>
  <c r="BH6" i="3"/>
  <c r="BG39" i="3"/>
  <c r="BH53" i="3"/>
  <c r="CJ53" i="3"/>
  <c r="F4" i="8"/>
  <c r="N4" i="8"/>
  <c r="V4" i="8"/>
  <c r="AD4" i="8"/>
  <c r="AV4" i="8"/>
  <c r="DN6" i="3"/>
  <c r="G4" i="8"/>
  <c r="O4" i="8"/>
  <c r="W4" i="8"/>
  <c r="AE4" i="8"/>
  <c r="AW4" i="8"/>
  <c r="DO24" i="3"/>
  <c r="H4" i="8"/>
  <c r="P4" i="8"/>
  <c r="X4" i="8"/>
  <c r="AF4" i="8"/>
  <c r="AX4" i="8"/>
  <c r="DP39" i="3"/>
  <c r="I4" i="8"/>
  <c r="Q4" i="8"/>
  <c r="Y4" i="8"/>
  <c r="AG4" i="8"/>
  <c r="AY4" i="8"/>
  <c r="DQ53" i="3"/>
  <c r="FM6" i="3"/>
  <c r="I4" i="17"/>
  <c r="K4" i="16"/>
  <c r="EB39" i="3"/>
  <c r="EC53" i="3"/>
  <c r="AA4" i="13"/>
  <c r="H4" i="9"/>
  <c r="AX4" i="9"/>
  <c r="CL39" i="3"/>
  <c r="CM53" i="3"/>
  <c r="L4" i="14"/>
  <c r="D4" i="14"/>
  <c r="AU4" i="14"/>
  <c r="V4" i="14"/>
  <c r="J4" i="17"/>
  <c r="DU6" i="3"/>
  <c r="DW39" i="3"/>
  <c r="BG6" i="3"/>
  <c r="BF39" i="3"/>
  <c r="AY4" i="9"/>
  <c r="DP53" i="3"/>
  <c r="FM24" i="3"/>
  <c r="GQ6" i="3"/>
  <c r="R4" i="13"/>
  <c r="N4" i="1"/>
  <c r="DX53" i="3"/>
  <c r="AD6" i="3"/>
  <c r="AE24" i="3"/>
  <c r="I4" i="10"/>
  <c r="Q4" i="10"/>
  <c r="Y4" i="10"/>
  <c r="AY4" i="10"/>
  <c r="BI6" i="3"/>
  <c r="BH39" i="3"/>
  <c r="BI53" i="3"/>
  <c r="C4" i="9"/>
  <c r="L4" i="9"/>
  <c r="T4" i="9"/>
  <c r="AB4" i="9"/>
  <c r="D4" i="9"/>
  <c r="M4" i="9"/>
  <c r="U4" i="9"/>
  <c r="AC4" i="9"/>
  <c r="AU4" i="9"/>
  <c r="CJ39" i="3"/>
  <c r="CK53" i="3"/>
  <c r="DO6" i="3"/>
  <c r="DP24" i="3"/>
  <c r="DQ39" i="3"/>
  <c r="GN53" i="3"/>
  <c r="H4" i="17"/>
  <c r="P4" i="17"/>
  <c r="EB24" i="3"/>
  <c r="EC39" i="3"/>
  <c r="C4" i="13"/>
  <c r="L4" i="13"/>
  <c r="T4" i="13"/>
  <c r="EM5" i="3"/>
  <c r="I4" i="15"/>
  <c r="M4" i="15"/>
  <c r="FR6" i="3"/>
  <c r="FV6" i="3"/>
  <c r="EP6" i="3"/>
  <c r="EX6" i="3"/>
  <c r="GX9" i="3"/>
  <c r="GZ18" i="3"/>
  <c r="GT29" i="3"/>
  <c r="GU43" i="3"/>
  <c r="GU47" i="3"/>
  <c r="GS50" i="3"/>
  <c r="GW52" i="3"/>
  <c r="GY63" i="3"/>
  <c r="AE67" i="2"/>
  <c r="GV8" i="3"/>
  <c r="GZ10" i="3"/>
  <c r="GV12" i="3"/>
  <c r="GT19" i="3"/>
  <c r="GV26" i="3"/>
  <c r="GX31" i="3"/>
  <c r="GZ36" i="3"/>
  <c r="AE45" i="2"/>
  <c r="GY49" i="3"/>
  <c r="GY55" i="3"/>
  <c r="GW58" i="3"/>
  <c r="GU61" i="3"/>
  <c r="GT11" i="3"/>
  <c r="GX13" i="3"/>
  <c r="GZ14" i="3"/>
  <c r="GT15" i="3"/>
  <c r="GX21" i="3"/>
  <c r="GX27" i="3"/>
  <c r="GV30" i="3"/>
  <c r="GZ32" i="3"/>
  <c r="GT33" i="3"/>
  <c r="GV34" i="3"/>
  <c r="GX35" i="3"/>
  <c r="GS42" i="3"/>
  <c r="GS46" i="3"/>
  <c r="AE53" i="2"/>
  <c r="AE59" i="2"/>
  <c r="AE63" i="2"/>
  <c r="GV16" i="3"/>
  <c r="GX17" i="3"/>
  <c r="GV20" i="3"/>
  <c r="GZ22" i="3"/>
  <c r="GT37" i="3"/>
  <c r="GY41" i="3"/>
  <c r="GW44" i="3"/>
  <c r="GY45" i="3"/>
  <c r="AE49" i="2"/>
  <c r="GW48" i="3"/>
  <c r="GU51" i="3"/>
  <c r="GS56" i="3"/>
  <c r="GU57" i="3"/>
  <c r="GY59" i="3"/>
  <c r="GS60" i="3"/>
  <c r="GW62" i="3"/>
  <c r="L4" i="10"/>
  <c r="T4" i="10"/>
  <c r="K4" i="10"/>
  <c r="S4" i="10"/>
  <c r="AI4" i="10"/>
  <c r="D4" i="10"/>
  <c r="O4" i="10"/>
  <c r="W4" i="10"/>
  <c r="F4" i="10"/>
  <c r="V4" i="10"/>
  <c r="G4" i="10"/>
  <c r="AG6" i="3"/>
  <c r="N4" i="10"/>
  <c r="M4" i="10"/>
  <c r="U4" i="10"/>
  <c r="AC4" i="10"/>
  <c r="F4" i="11"/>
  <c r="F4" i="18" s="1"/>
  <c r="N4" i="11"/>
  <c r="V4" i="11"/>
  <c r="AD4" i="11"/>
  <c r="AV4" i="11"/>
  <c r="D4" i="11"/>
  <c r="D4" i="18" s="1"/>
  <c r="M4" i="11"/>
  <c r="U4" i="11"/>
  <c r="AC4" i="11"/>
  <c r="AU4" i="11"/>
  <c r="I4" i="11"/>
  <c r="Q4" i="11"/>
  <c r="Y4" i="11"/>
  <c r="AG4" i="11"/>
  <c r="AY4" i="11"/>
  <c r="P4" i="11"/>
  <c r="AF4" i="11"/>
  <c r="H4" i="11"/>
  <c r="X4" i="11"/>
  <c r="X4" i="18" s="1"/>
  <c r="AX4" i="11"/>
  <c r="G4" i="11"/>
  <c r="O4" i="11"/>
  <c r="W4" i="11"/>
  <c r="AE4" i="11"/>
  <c r="AW4" i="11"/>
  <c r="I4" i="1"/>
  <c r="AX4" i="1"/>
  <c r="K4" i="1"/>
  <c r="GS64" i="3"/>
  <c r="GZ28" i="3"/>
  <c r="GU8" i="3"/>
  <c r="GW9" i="3"/>
  <c r="GY10" i="3"/>
  <c r="GS11" i="3"/>
  <c r="GU12" i="3"/>
  <c r="GW13" i="3"/>
  <c r="GY14" i="3"/>
  <c r="GS15" i="3"/>
  <c r="GU16" i="3"/>
  <c r="GW17" i="3"/>
  <c r="GY18" i="3"/>
  <c r="GS19" i="3"/>
  <c r="GU20" i="3"/>
  <c r="GW21" i="3"/>
  <c r="GY22" i="3"/>
  <c r="GU26" i="3"/>
  <c r="GW27" i="3"/>
  <c r="GY28" i="3"/>
  <c r="GS29" i="3"/>
  <c r="AE32" i="2"/>
  <c r="GU30" i="3"/>
  <c r="GY32" i="3"/>
  <c r="GS33" i="3"/>
  <c r="AE36" i="2"/>
  <c r="GU34" i="3"/>
  <c r="GW35" i="3"/>
  <c r="GY36" i="3"/>
  <c r="GS37" i="3"/>
  <c r="AE40" i="2"/>
  <c r="GX41" i="3"/>
  <c r="GZ42" i="3"/>
  <c r="GT43" i="3"/>
  <c r="GV44" i="3"/>
  <c r="GX45" i="3"/>
  <c r="GZ46" i="3"/>
  <c r="GT47" i="3"/>
  <c r="GV48" i="3"/>
  <c r="GX49" i="3"/>
  <c r="GZ50" i="3"/>
  <c r="GT51" i="3"/>
  <c r="GV52" i="3"/>
  <c r="GX55" i="3"/>
  <c r="GZ56" i="3"/>
  <c r="GT57" i="3"/>
  <c r="GV58" i="3"/>
  <c r="GX59" i="3"/>
  <c r="GZ60" i="3"/>
  <c r="GT61" i="3"/>
  <c r="GV62" i="3"/>
  <c r="GX63" i="3"/>
  <c r="GZ64" i="3"/>
  <c r="J12" i="2"/>
  <c r="F13" i="2"/>
  <c r="AA13" i="2"/>
  <c r="S14" i="2"/>
  <c r="W14" i="2"/>
  <c r="N15" i="2"/>
  <c r="J16" i="2"/>
  <c r="F17" i="2"/>
  <c r="AA17" i="2"/>
  <c r="S18" i="2"/>
  <c r="W18" i="2"/>
  <c r="N19" i="2"/>
  <c r="J20" i="2"/>
  <c r="N11" i="2"/>
  <c r="F21" i="2"/>
  <c r="S22" i="2"/>
  <c r="N23" i="2"/>
  <c r="J24" i="2"/>
  <c r="F25" i="2"/>
  <c r="J30" i="2"/>
  <c r="S32" i="2"/>
  <c r="W32" i="2"/>
  <c r="J34" i="2"/>
  <c r="S36" i="2"/>
  <c r="W36" i="2"/>
  <c r="N37" i="2"/>
  <c r="S40" i="2"/>
  <c r="M49" i="2"/>
  <c r="R58" i="2"/>
  <c r="R62" i="2"/>
  <c r="V62" i="2"/>
  <c r="E65" i="2"/>
  <c r="R13" i="2"/>
  <c r="I15" i="2"/>
  <c r="M22" i="2"/>
  <c r="J11" i="2"/>
  <c r="F12" i="2"/>
  <c r="AA12" i="2"/>
  <c r="S13" i="2"/>
  <c r="W13" i="2"/>
  <c r="N14" i="2"/>
  <c r="J15" i="2"/>
  <c r="F16" i="2"/>
  <c r="AA16" i="2"/>
  <c r="S17" i="2"/>
  <c r="W17" i="2"/>
  <c r="N18" i="2"/>
  <c r="J19" i="2"/>
  <c r="F20" i="2"/>
  <c r="AA20" i="2"/>
  <c r="S21" i="2"/>
  <c r="W21" i="2"/>
  <c r="N22" i="2"/>
  <c r="J23" i="2"/>
  <c r="F24" i="2"/>
  <c r="AA24" i="2"/>
  <c r="S25" i="2"/>
  <c r="W25" i="2"/>
  <c r="N26" i="2"/>
  <c r="J29" i="2"/>
  <c r="F30" i="2"/>
  <c r="AA30" i="2"/>
  <c r="S31" i="2"/>
  <c r="W31" i="2"/>
  <c r="N32" i="2"/>
  <c r="J33" i="2"/>
  <c r="F34" i="2"/>
  <c r="AA34" i="2"/>
  <c r="S35" i="2"/>
  <c r="W35" i="2"/>
  <c r="N36" i="2"/>
  <c r="J37" i="2"/>
  <c r="F38" i="2"/>
  <c r="AA38" i="2"/>
  <c r="S39" i="2"/>
  <c r="W39" i="2"/>
  <c r="N40" i="2"/>
  <c r="R41" i="2"/>
  <c r="V41" i="2"/>
  <c r="M44" i="2"/>
  <c r="I45" i="2"/>
  <c r="E46" i="2"/>
  <c r="Z46" i="2"/>
  <c r="R47" i="2"/>
  <c r="V47" i="2"/>
  <c r="M48" i="2"/>
  <c r="I49" i="2"/>
  <c r="E50" i="2"/>
  <c r="Z50" i="2"/>
  <c r="R51" i="2"/>
  <c r="V51" i="2"/>
  <c r="M52" i="2"/>
  <c r="I53" i="2"/>
  <c r="E54" i="2"/>
  <c r="Z54" i="2"/>
  <c r="R55" i="2"/>
  <c r="V55" i="2"/>
  <c r="M58" i="2"/>
  <c r="I59" i="2"/>
  <c r="E60" i="2"/>
  <c r="Z60" i="2"/>
  <c r="R61" i="2"/>
  <c r="V61" i="2"/>
  <c r="M62" i="2"/>
  <c r="I63" i="2"/>
  <c r="E64" i="2"/>
  <c r="Z64" i="2"/>
  <c r="R65" i="2"/>
  <c r="V65" i="2"/>
  <c r="M66" i="2"/>
  <c r="I67" i="2"/>
  <c r="E11" i="2"/>
  <c r="Z11" i="2"/>
  <c r="R12" i="2"/>
  <c r="V12" i="2"/>
  <c r="M13" i="2"/>
  <c r="I14" i="2"/>
  <c r="E15" i="2"/>
  <c r="Z15" i="2"/>
  <c r="R16" i="2"/>
  <c r="V16" i="2"/>
  <c r="M17" i="2"/>
  <c r="I18" i="2"/>
  <c r="E19" i="2"/>
  <c r="Z19" i="2"/>
  <c r="R20" i="2"/>
  <c r="V20" i="2"/>
  <c r="M21" i="2"/>
  <c r="I22" i="2"/>
  <c r="E23" i="2"/>
  <c r="Z23" i="2"/>
  <c r="R24" i="2"/>
  <c r="V24" i="2"/>
  <c r="M25" i="2"/>
  <c r="I26" i="2"/>
  <c r="E29" i="2"/>
  <c r="Z29" i="2"/>
  <c r="R30" i="2"/>
  <c r="V30" i="2"/>
  <c r="M31" i="2"/>
  <c r="I32" i="2"/>
  <c r="E33" i="2"/>
  <c r="Z33" i="2"/>
  <c r="R34" i="2"/>
  <c r="V34" i="2"/>
  <c r="M35" i="2"/>
  <c r="I36" i="2"/>
  <c r="E37" i="2"/>
  <c r="Z37" i="2"/>
  <c r="R38" i="2"/>
  <c r="V38" i="2"/>
  <c r="M39" i="2"/>
  <c r="I40" i="2"/>
  <c r="E41" i="2"/>
  <c r="J41" i="2"/>
  <c r="F44" i="2"/>
  <c r="AA44" i="2"/>
  <c r="S45" i="2"/>
  <c r="W45" i="2"/>
  <c r="N46" i="2"/>
  <c r="J47" i="2"/>
  <c r="F48" i="2"/>
  <c r="AA48" i="2"/>
  <c r="S49" i="2"/>
  <c r="W49" i="2"/>
  <c r="N50" i="2"/>
  <c r="J51" i="2"/>
  <c r="F52" i="2"/>
  <c r="AA52" i="2"/>
  <c r="S53" i="2"/>
  <c r="W53" i="2"/>
  <c r="N54" i="2"/>
  <c r="J55" i="2"/>
  <c r="F58" i="2"/>
  <c r="AA58" i="2"/>
  <c r="S59" i="2"/>
  <c r="W59" i="2"/>
  <c r="N60" i="2"/>
  <c r="J61" i="2"/>
  <c r="F62" i="2"/>
  <c r="AA62" i="2"/>
  <c r="S63" i="2"/>
  <c r="W63" i="2"/>
  <c r="N64" i="2"/>
  <c r="J65" i="2"/>
  <c r="F66" i="2"/>
  <c r="AA66" i="2"/>
  <c r="S67" i="2"/>
  <c r="W67" i="2"/>
  <c r="GX8" i="3"/>
  <c r="GZ9" i="3"/>
  <c r="GT10" i="3"/>
  <c r="GV11" i="3"/>
  <c r="GX12" i="3"/>
  <c r="GZ13" i="3"/>
  <c r="GT14" i="3"/>
  <c r="GV15" i="3"/>
  <c r="GX16" i="3"/>
  <c r="GZ17" i="3"/>
  <c r="GT18" i="3"/>
  <c r="GV19" i="3"/>
  <c r="GX20" i="3"/>
  <c r="GZ21" i="3"/>
  <c r="GT22" i="3"/>
  <c r="GX26" i="3"/>
  <c r="GZ27" i="3"/>
  <c r="GT28" i="3"/>
  <c r="GV29" i="3"/>
  <c r="GX30" i="3"/>
  <c r="GZ31" i="3"/>
  <c r="GT32" i="3"/>
  <c r="GV33" i="3"/>
  <c r="GX34" i="3"/>
  <c r="GZ35" i="3"/>
  <c r="GT36" i="3"/>
  <c r="GV37" i="3"/>
  <c r="GS41" i="3"/>
  <c r="AE44" i="2"/>
  <c r="GU42" i="3"/>
  <c r="GW43" i="3"/>
  <c r="GY44" i="3"/>
  <c r="GS45" i="3"/>
  <c r="AE48" i="2"/>
  <c r="GU46" i="3"/>
  <c r="GW47" i="3"/>
  <c r="GY48" i="3"/>
  <c r="GS49" i="3"/>
  <c r="AE52" i="2"/>
  <c r="GU50" i="3"/>
  <c r="GW51" i="3"/>
  <c r="GY52" i="3"/>
  <c r="GS55" i="3"/>
  <c r="AE58" i="2"/>
  <c r="GU56" i="3"/>
  <c r="GW57" i="3"/>
  <c r="GY58" i="3"/>
  <c r="GS59" i="3"/>
  <c r="AE62" i="2"/>
  <c r="GU60" i="3"/>
  <c r="GW61" i="3"/>
  <c r="GY62" i="3"/>
  <c r="GS63" i="3"/>
  <c r="AE66" i="2"/>
  <c r="GU64" i="3"/>
  <c r="GW8" i="3"/>
  <c r="GY9" i="3"/>
  <c r="GS10" i="3"/>
  <c r="GU11" i="3"/>
  <c r="GW12" i="3"/>
  <c r="GY13" i="3"/>
  <c r="GS14" i="3"/>
  <c r="GU15" i="3"/>
  <c r="GW16" i="3"/>
  <c r="GY17" i="3"/>
  <c r="GS18" i="3"/>
  <c r="GU19" i="3"/>
  <c r="GW20" i="3"/>
  <c r="GY21" i="3"/>
  <c r="GS22" i="3"/>
  <c r="GW26" i="3"/>
  <c r="GY27" i="3"/>
  <c r="GS28" i="3"/>
  <c r="AE31" i="2"/>
  <c r="GU29" i="3"/>
  <c r="GW30" i="3"/>
  <c r="GY31" i="3"/>
  <c r="GS32" i="3"/>
  <c r="AE35" i="2"/>
  <c r="GU33" i="3"/>
  <c r="GW34" i="3"/>
  <c r="GY35" i="3"/>
  <c r="GS36" i="3"/>
  <c r="AE39" i="2"/>
  <c r="GU37" i="3"/>
  <c r="GZ41" i="3"/>
  <c r="GT42" i="3"/>
  <c r="GV43" i="3"/>
  <c r="GX44" i="3"/>
  <c r="GZ45" i="3"/>
  <c r="GT46" i="3"/>
  <c r="GV47" i="3"/>
  <c r="GX48" i="3"/>
  <c r="GZ49" i="3"/>
  <c r="GT50" i="3"/>
  <c r="GV51" i="3"/>
  <c r="GX52" i="3"/>
  <c r="GZ55" i="3"/>
  <c r="GT56" i="3"/>
  <c r="GV57" i="3"/>
  <c r="GX58" i="3"/>
  <c r="GZ59" i="3"/>
  <c r="GT60" i="3"/>
  <c r="GV61" i="3"/>
  <c r="GX62" i="3"/>
  <c r="GZ63" i="3"/>
  <c r="GT64" i="3"/>
  <c r="W22" i="2"/>
  <c r="N29" i="2"/>
  <c r="J38" i="2"/>
  <c r="Z41" i="2"/>
  <c r="I46" i="2"/>
  <c r="Z47" i="2"/>
  <c r="E51" i="2"/>
  <c r="V52" i="2"/>
  <c r="M59" i="2"/>
  <c r="Z61" i="2"/>
  <c r="M63" i="2"/>
  <c r="M67" i="2"/>
  <c r="Z12" i="2"/>
  <c r="M14" i="2"/>
  <c r="V17" i="2"/>
  <c r="I19" i="2"/>
  <c r="E20" i="2"/>
  <c r="R21" i="2"/>
  <c r="I29" i="2"/>
  <c r="E30" i="2"/>
  <c r="Z30" i="2"/>
  <c r="R31" i="2"/>
  <c r="I33" i="2"/>
  <c r="E34" i="2"/>
  <c r="Z34" i="2"/>
  <c r="I37" i="2"/>
  <c r="E38" i="2"/>
  <c r="R39" i="2"/>
  <c r="AA45" i="2"/>
  <c r="F49" i="2"/>
  <c r="F53" i="2"/>
  <c r="S54" i="2"/>
  <c r="N55" i="2"/>
  <c r="J58" i="2"/>
  <c r="S64" i="2"/>
  <c r="AA67" i="2"/>
  <c r="W11" i="2"/>
  <c r="AA14" i="2"/>
  <c r="N16" i="2"/>
  <c r="F18" i="2"/>
  <c r="AA18" i="2"/>
  <c r="J21" i="2"/>
  <c r="S23" i="2"/>
  <c r="N24" i="2"/>
  <c r="J25" i="2"/>
  <c r="S29" i="2"/>
  <c r="AA32" i="2"/>
  <c r="W33" i="2"/>
  <c r="N34" i="2"/>
  <c r="J35" i="2"/>
  <c r="AA40" i="2"/>
  <c r="I41" i="2"/>
  <c r="Z44" i="2"/>
  <c r="E48" i="2"/>
  <c r="R49" i="2"/>
  <c r="V49" i="2"/>
  <c r="M54" i="2"/>
  <c r="R59" i="2"/>
  <c r="V63" i="2"/>
  <c r="V67" i="2"/>
  <c r="M11" i="2"/>
  <c r="I12" i="2"/>
  <c r="E13" i="2"/>
  <c r="Z13" i="2"/>
  <c r="R14" i="2"/>
  <c r="V14" i="2"/>
  <c r="M15" i="2"/>
  <c r="I16" i="2"/>
  <c r="E17" i="2"/>
  <c r="Z17" i="2"/>
  <c r="R18" i="2"/>
  <c r="V18" i="2"/>
  <c r="M19" i="2"/>
  <c r="I20" i="2"/>
  <c r="E21" i="2"/>
  <c r="Z21" i="2"/>
  <c r="R22" i="2"/>
  <c r="V22" i="2"/>
  <c r="M23" i="2"/>
  <c r="I24" i="2"/>
  <c r="E25" i="2"/>
  <c r="Z25" i="2"/>
  <c r="R26" i="2"/>
  <c r="V26" i="2"/>
  <c r="M29" i="2"/>
  <c r="I30" i="2"/>
  <c r="E31" i="2"/>
  <c r="Z31" i="2"/>
  <c r="R32" i="2"/>
  <c r="V32" i="2"/>
  <c r="M33" i="2"/>
  <c r="I34" i="2"/>
  <c r="E35" i="2"/>
  <c r="Z35" i="2"/>
  <c r="R36" i="2"/>
  <c r="V36" i="2"/>
  <c r="M37" i="2"/>
  <c r="I38" i="2"/>
  <c r="E39" i="2"/>
  <c r="Z39" i="2"/>
  <c r="R40" i="2"/>
  <c r="V40" i="2"/>
  <c r="S41" i="2"/>
  <c r="W41" i="2"/>
  <c r="N44" i="2"/>
  <c r="J45" i="2"/>
  <c r="F46" i="2"/>
  <c r="AA46" i="2"/>
  <c r="S47" i="2"/>
  <c r="W47" i="2"/>
  <c r="N48" i="2"/>
  <c r="J49" i="2"/>
  <c r="F50" i="2"/>
  <c r="AA50" i="2"/>
  <c r="S51" i="2"/>
  <c r="W51" i="2"/>
  <c r="N52" i="2"/>
  <c r="J53" i="2"/>
  <c r="F54" i="2"/>
  <c r="AA54" i="2"/>
  <c r="S55" i="2"/>
  <c r="W55" i="2"/>
  <c r="N58" i="2"/>
  <c r="J59" i="2"/>
  <c r="F60" i="2"/>
  <c r="AA60" i="2"/>
  <c r="S61" i="2"/>
  <c r="W61" i="2"/>
  <c r="N62" i="2"/>
  <c r="J63" i="2"/>
  <c r="F64" i="2"/>
  <c r="AA64" i="2"/>
  <c r="S65" i="2"/>
  <c r="W65" i="2"/>
  <c r="N66" i="2"/>
  <c r="J67" i="2"/>
  <c r="GV9" i="3"/>
  <c r="GT20" i="3"/>
  <c r="GZ29" i="3"/>
  <c r="GX36" i="3"/>
  <c r="GW41" i="3"/>
  <c r="GS43" i="3"/>
  <c r="GY46" i="3"/>
  <c r="AE50" i="2"/>
  <c r="GS51" i="3"/>
  <c r="GW59" i="3"/>
  <c r="GY60" i="3"/>
  <c r="GU62" i="3"/>
  <c r="GW63" i="3"/>
  <c r="GY64" i="3"/>
  <c r="GS8" i="3"/>
  <c r="GU9" i="3"/>
  <c r="GW10" i="3"/>
  <c r="GY11" i="3"/>
  <c r="GS12" i="3"/>
  <c r="GU13" i="3"/>
  <c r="GW14" i="3"/>
  <c r="GY15" i="3"/>
  <c r="GS16" i="3"/>
  <c r="GU17" i="3"/>
  <c r="GW18" i="3"/>
  <c r="GY19" i="3"/>
  <c r="GS20" i="3"/>
  <c r="GU21" i="3"/>
  <c r="GW22" i="3"/>
  <c r="GS26" i="3"/>
  <c r="AE29" i="2"/>
  <c r="GU27" i="3"/>
  <c r="GW28" i="3"/>
  <c r="GY29" i="3"/>
  <c r="GS30" i="3"/>
  <c r="AE33" i="2"/>
  <c r="GU31" i="3"/>
  <c r="GW32" i="3"/>
  <c r="GY33" i="3"/>
  <c r="GS34" i="3"/>
  <c r="AE37" i="2"/>
  <c r="GU35" i="3"/>
  <c r="GW36" i="3"/>
  <c r="GY37" i="3"/>
  <c r="GV41" i="3"/>
  <c r="GX42" i="3"/>
  <c r="GZ43" i="3"/>
  <c r="GT44" i="3"/>
  <c r="GV45" i="3"/>
  <c r="GX46" i="3"/>
  <c r="GZ47" i="3"/>
  <c r="GT48" i="3"/>
  <c r="GV49" i="3"/>
  <c r="GX50" i="3"/>
  <c r="GZ51" i="3"/>
  <c r="GT52" i="3"/>
  <c r="GV55" i="3"/>
  <c r="GX56" i="3"/>
  <c r="GZ57" i="3"/>
  <c r="GT58" i="3"/>
  <c r="GV59" i="3"/>
  <c r="GX60" i="3"/>
  <c r="GZ61" i="3"/>
  <c r="GT62" i="3"/>
  <c r="GV63" i="3"/>
  <c r="GX64" i="3"/>
  <c r="AA35" i="2"/>
  <c r="F39" i="2"/>
  <c r="R44" i="2"/>
  <c r="V44" i="2"/>
  <c r="E47" i="2"/>
  <c r="I50" i="2"/>
  <c r="R52" i="2"/>
  <c r="M53" i="2"/>
  <c r="I54" i="2"/>
  <c r="E55" i="2"/>
  <c r="V58" i="2"/>
  <c r="I60" i="2"/>
  <c r="I11" i="2"/>
  <c r="E12" i="2"/>
  <c r="Z16" i="2"/>
  <c r="M18" i="2"/>
  <c r="Z20" i="2"/>
  <c r="E24" i="2"/>
  <c r="R25" i="2"/>
  <c r="M26" i="2"/>
  <c r="V31" i="2"/>
  <c r="M32" i="2"/>
  <c r="N41" i="2"/>
  <c r="F45" i="2"/>
  <c r="W46" i="2"/>
  <c r="AA49" i="2"/>
  <c r="N51" i="2"/>
  <c r="J52" i="2"/>
  <c r="F59" i="2"/>
  <c r="S60" i="2"/>
  <c r="N61" i="2"/>
  <c r="J62" i="2"/>
  <c r="F63" i="2"/>
  <c r="N65" i="2"/>
  <c r="J66" i="2"/>
  <c r="F67" i="2"/>
  <c r="S11" i="2"/>
  <c r="J13" i="2"/>
  <c r="F14" i="2"/>
  <c r="S19" i="2"/>
  <c r="N20" i="2"/>
  <c r="F22" i="2"/>
  <c r="AA22" i="2"/>
  <c r="W23" i="2"/>
  <c r="F26" i="2"/>
  <c r="N30" i="2"/>
  <c r="J31" i="2"/>
  <c r="F32" i="2"/>
  <c r="W37" i="2"/>
  <c r="E44" i="2"/>
  <c r="I47" i="2"/>
  <c r="Z48" i="2"/>
  <c r="I51" i="2"/>
  <c r="E52" i="2"/>
  <c r="Z52" i="2"/>
  <c r="R53" i="2"/>
  <c r="E58" i="2"/>
  <c r="Z58" i="2"/>
  <c r="V59" i="2"/>
  <c r="M60" i="2"/>
  <c r="I61" i="2"/>
  <c r="E62" i="2"/>
  <c r="Z62" i="2"/>
  <c r="R63" i="2"/>
  <c r="M64" i="2"/>
  <c r="E66" i="2"/>
  <c r="R67" i="2"/>
  <c r="F11" i="2"/>
  <c r="AA11" i="2"/>
  <c r="S12" i="2"/>
  <c r="W12" i="2"/>
  <c r="N13" i="2"/>
  <c r="J14" i="2"/>
  <c r="F15" i="2"/>
  <c r="AA15" i="2"/>
  <c r="S16" i="2"/>
  <c r="W16" i="2"/>
  <c r="N17" i="2"/>
  <c r="J18" i="2"/>
  <c r="F19" i="2"/>
  <c r="AA19" i="2"/>
  <c r="S20" i="2"/>
  <c r="W20" i="2"/>
  <c r="N21" i="2"/>
  <c r="J22" i="2"/>
  <c r="F23" i="2"/>
  <c r="AA23" i="2"/>
  <c r="S24" i="2"/>
  <c r="W24" i="2"/>
  <c r="N25" i="2"/>
  <c r="J26" i="2"/>
  <c r="F29" i="2"/>
  <c r="AA29" i="2"/>
  <c r="S30" i="2"/>
  <c r="W30" i="2"/>
  <c r="N31" i="2"/>
  <c r="J32" i="2"/>
  <c r="F33" i="2"/>
  <c r="AA33" i="2"/>
  <c r="S34" i="2"/>
  <c r="W34" i="2"/>
  <c r="N35" i="2"/>
  <c r="J36" i="2"/>
  <c r="F37" i="2"/>
  <c r="AA37" i="2"/>
  <c r="S38" i="2"/>
  <c r="W38" i="2"/>
  <c r="N39" i="2"/>
  <c r="J40" i="2"/>
  <c r="F41" i="2"/>
  <c r="M41" i="2"/>
  <c r="I44" i="2"/>
  <c r="E45" i="2"/>
  <c r="Z45" i="2"/>
  <c r="R46" i="2"/>
  <c r="V46" i="2"/>
  <c r="M47" i="2"/>
  <c r="I48" i="2"/>
  <c r="E49" i="2"/>
  <c r="Z49" i="2"/>
  <c r="R50" i="2"/>
  <c r="V50" i="2"/>
  <c r="M51" i="2"/>
  <c r="I52" i="2"/>
  <c r="E53" i="2"/>
  <c r="Z53" i="2"/>
  <c r="R54" i="2"/>
  <c r="V54" i="2"/>
  <c r="M55" i="2"/>
  <c r="I58" i="2"/>
  <c r="E59" i="2"/>
  <c r="Z59" i="2"/>
  <c r="R60" i="2"/>
  <c r="V60" i="2"/>
  <c r="M61" i="2"/>
  <c r="I62" i="2"/>
  <c r="E63" i="2"/>
  <c r="Z63" i="2"/>
  <c r="R64" i="2"/>
  <c r="V64" i="2"/>
  <c r="M65" i="2"/>
  <c r="I66" i="2"/>
  <c r="E67" i="2"/>
  <c r="Z67" i="2"/>
  <c r="GT8" i="3"/>
  <c r="GX14" i="3"/>
  <c r="GZ15" i="3"/>
  <c r="GX18" i="3"/>
  <c r="GV21" i="3"/>
  <c r="GX22" i="3"/>
  <c r="GT26" i="3"/>
  <c r="GT30" i="3"/>
  <c r="GX32" i="3"/>
  <c r="GZ33" i="3"/>
  <c r="GT34" i="3"/>
  <c r="GV35" i="3"/>
  <c r="GZ37" i="3"/>
  <c r="GY42" i="3"/>
  <c r="GW45" i="3"/>
  <c r="GU48" i="3"/>
  <c r="AE60" i="2"/>
  <c r="GS61" i="3"/>
  <c r="GZ8" i="3"/>
  <c r="GT9" i="3"/>
  <c r="GV10" i="3"/>
  <c r="GX11" i="3"/>
  <c r="GZ12" i="3"/>
  <c r="GT13" i="3"/>
  <c r="GV14" i="3"/>
  <c r="GX15" i="3"/>
  <c r="GZ16" i="3"/>
  <c r="GT17" i="3"/>
  <c r="GV18" i="3"/>
  <c r="GX19" i="3"/>
  <c r="GZ20" i="3"/>
  <c r="GT21" i="3"/>
  <c r="GV22" i="3"/>
  <c r="GZ26" i="3"/>
  <c r="GT27" i="3"/>
  <c r="GV28" i="3"/>
  <c r="GX29" i="3"/>
  <c r="GZ30" i="3"/>
  <c r="GT31" i="3"/>
  <c r="GV32" i="3"/>
  <c r="GX33" i="3"/>
  <c r="GZ34" i="3"/>
  <c r="GT35" i="3"/>
  <c r="GV36" i="3"/>
  <c r="GX37" i="3"/>
  <c r="GU41" i="3"/>
  <c r="GW42" i="3"/>
  <c r="GY43" i="3"/>
  <c r="GS44" i="3"/>
  <c r="AE47" i="2"/>
  <c r="GU45" i="3"/>
  <c r="GW46" i="3"/>
  <c r="GY47" i="3"/>
  <c r="GS48" i="3"/>
  <c r="AE51" i="2"/>
  <c r="GU49" i="3"/>
  <c r="GW50" i="3"/>
  <c r="GY51" i="3"/>
  <c r="GS52" i="3"/>
  <c r="AE55" i="2"/>
  <c r="GU55" i="3"/>
  <c r="GW56" i="3"/>
  <c r="GY57" i="3"/>
  <c r="GS58" i="3"/>
  <c r="AE61" i="2"/>
  <c r="GU59" i="3"/>
  <c r="GW60" i="3"/>
  <c r="GY61" i="3"/>
  <c r="GS62" i="3"/>
  <c r="AE65" i="2"/>
  <c r="GU63" i="3"/>
  <c r="GW64" i="3"/>
  <c r="AA21" i="2"/>
  <c r="AA25" i="2"/>
  <c r="S26" i="2"/>
  <c r="W26" i="2"/>
  <c r="F31" i="2"/>
  <c r="AA31" i="2"/>
  <c r="N33" i="2"/>
  <c r="F35" i="2"/>
  <c r="AA39" i="2"/>
  <c r="W40" i="2"/>
  <c r="M45" i="2"/>
  <c r="R48" i="2"/>
  <c r="V48" i="2"/>
  <c r="Z51" i="2"/>
  <c r="Z55" i="2"/>
  <c r="E61" i="2"/>
  <c r="I64" i="2"/>
  <c r="Z65" i="2"/>
  <c r="R66" i="2"/>
  <c r="V66" i="2"/>
  <c r="V13" i="2"/>
  <c r="E16" i="2"/>
  <c r="R17" i="2"/>
  <c r="V21" i="2"/>
  <c r="I23" i="2"/>
  <c r="Z24" i="2"/>
  <c r="V25" i="2"/>
  <c r="R35" i="2"/>
  <c r="V35" i="2"/>
  <c r="M36" i="2"/>
  <c r="Z38" i="2"/>
  <c r="V39" i="2"/>
  <c r="M40" i="2"/>
  <c r="J44" i="2"/>
  <c r="S46" i="2"/>
  <c r="N47" i="2"/>
  <c r="J48" i="2"/>
  <c r="S50" i="2"/>
  <c r="W50" i="2"/>
  <c r="AA53" i="2"/>
  <c r="W54" i="2"/>
  <c r="AA59" i="2"/>
  <c r="W60" i="2"/>
  <c r="AA63" i="2"/>
  <c r="W64" i="2"/>
  <c r="N12" i="2"/>
  <c r="S15" i="2"/>
  <c r="W15" i="2"/>
  <c r="J17" i="2"/>
  <c r="W19" i="2"/>
  <c r="AA26" i="2"/>
  <c r="W29" i="2"/>
  <c r="S33" i="2"/>
  <c r="F36" i="2"/>
  <c r="AA36" i="2"/>
  <c r="S37" i="2"/>
  <c r="N38" i="2"/>
  <c r="J39" i="2"/>
  <c r="F40" i="2"/>
  <c r="R45" i="2"/>
  <c r="V45" i="2"/>
  <c r="M46" i="2"/>
  <c r="M50" i="2"/>
  <c r="V53" i="2"/>
  <c r="I55" i="2"/>
  <c r="I65" i="2"/>
  <c r="Z66" i="2"/>
  <c r="R11" i="2"/>
  <c r="V11" i="2"/>
  <c r="M12" i="2"/>
  <c r="I13" i="2"/>
  <c r="E14" i="2"/>
  <c r="Z14" i="2"/>
  <c r="R15" i="2"/>
  <c r="V15" i="2"/>
  <c r="M16" i="2"/>
  <c r="I17" i="2"/>
  <c r="E18" i="2"/>
  <c r="Z18" i="2"/>
  <c r="R19" i="2"/>
  <c r="V19" i="2"/>
  <c r="M20" i="2"/>
  <c r="I21" i="2"/>
  <c r="E22" i="2"/>
  <c r="Z22" i="2"/>
  <c r="R23" i="2"/>
  <c r="V23" i="2"/>
  <c r="M24" i="2"/>
  <c r="I25" i="2"/>
  <c r="E26" i="2"/>
  <c r="Z26" i="2"/>
  <c r="R29" i="2"/>
  <c r="V29" i="2"/>
  <c r="M30" i="2"/>
  <c r="I31" i="2"/>
  <c r="E32" i="2"/>
  <c r="Z32" i="2"/>
  <c r="R33" i="2"/>
  <c r="V33" i="2"/>
  <c r="M34" i="2"/>
  <c r="I35" i="2"/>
  <c r="E36" i="2"/>
  <c r="Z36" i="2"/>
  <c r="R37" i="2"/>
  <c r="V37" i="2"/>
  <c r="M38" i="2"/>
  <c r="I39" i="2"/>
  <c r="E40" i="2"/>
  <c r="Z40" i="2"/>
  <c r="AA41" i="2"/>
  <c r="S44" i="2"/>
  <c r="W44" i="2"/>
  <c r="N45" i="2"/>
  <c r="J46" i="2"/>
  <c r="F47" i="2"/>
  <c r="AA47" i="2"/>
  <c r="S48" i="2"/>
  <c r="W48" i="2"/>
  <c r="N49" i="2"/>
  <c r="J50" i="2"/>
  <c r="F51" i="2"/>
  <c r="AA51" i="2"/>
  <c r="S52" i="2"/>
  <c r="W52" i="2"/>
  <c r="N53" i="2"/>
  <c r="J54" i="2"/>
  <c r="F55" i="2"/>
  <c r="AA55" i="2"/>
  <c r="S58" i="2"/>
  <c r="W58" i="2"/>
  <c r="N59" i="2"/>
  <c r="J60" i="2"/>
  <c r="F61" i="2"/>
  <c r="AA61" i="2"/>
  <c r="S62" i="2"/>
  <c r="W62" i="2"/>
  <c r="N63" i="2"/>
  <c r="J64" i="2"/>
  <c r="F65" i="2"/>
  <c r="AA65" i="2"/>
  <c r="S66" i="2"/>
  <c r="W66" i="2"/>
  <c r="N67" i="2"/>
  <c r="GW31" i="3"/>
  <c r="GX10" i="3"/>
  <c r="GZ11" i="3"/>
  <c r="GT12" i="3"/>
  <c r="GV13" i="3"/>
  <c r="GT16" i="3"/>
  <c r="GV17" i="3"/>
  <c r="GZ19" i="3"/>
  <c r="GV27" i="3"/>
  <c r="GX28" i="3"/>
  <c r="GV31" i="3"/>
  <c r="AE46" i="2"/>
  <c r="GU44" i="3"/>
  <c r="GS47" i="3"/>
  <c r="GW49" i="3"/>
  <c r="GY50" i="3"/>
  <c r="AE54" i="2"/>
  <c r="GU52" i="3"/>
  <c r="GW55" i="3"/>
  <c r="GY56" i="3"/>
  <c r="GS57" i="3"/>
  <c r="GU58" i="3"/>
  <c r="AE64" i="2"/>
  <c r="GY8" i="3"/>
  <c r="GS9" i="3"/>
  <c r="GU10" i="3"/>
  <c r="GW11" i="3"/>
  <c r="GY12" i="3"/>
  <c r="GS13" i="3"/>
  <c r="GU14" i="3"/>
  <c r="GW15" i="3"/>
  <c r="GY16" i="3"/>
  <c r="GS17" i="3"/>
  <c r="GU18" i="3"/>
  <c r="GW19" i="3"/>
  <c r="GY20" i="3"/>
  <c r="GS21" i="3"/>
  <c r="GU22" i="3"/>
  <c r="GY26" i="3"/>
  <c r="GS27" i="3"/>
  <c r="AE30" i="2"/>
  <c r="GU28" i="3"/>
  <c r="GW29" i="3"/>
  <c r="GY30" i="3"/>
  <c r="GS31" i="3"/>
  <c r="AE34" i="2"/>
  <c r="GU32" i="3"/>
  <c r="GW33" i="3"/>
  <c r="GY34" i="3"/>
  <c r="GS35" i="3"/>
  <c r="AE38" i="2"/>
  <c r="GU36" i="3"/>
  <c r="GW37" i="3"/>
  <c r="GT41" i="3"/>
  <c r="GV42" i="3"/>
  <c r="GX43" i="3"/>
  <c r="GZ44" i="3"/>
  <c r="GT45" i="3"/>
  <c r="GV46" i="3"/>
  <c r="GX47" i="3"/>
  <c r="GZ48" i="3"/>
  <c r="GT49" i="3"/>
  <c r="GV50" i="3"/>
  <c r="GX51" i="3"/>
  <c r="GZ52" i="3"/>
  <c r="GT55" i="3"/>
  <c r="GV56" i="3"/>
  <c r="GX57" i="3"/>
  <c r="GZ58" i="3"/>
  <c r="GT59" i="3"/>
  <c r="GV60" i="3"/>
  <c r="GX61" i="3"/>
  <c r="GZ62" i="3"/>
  <c r="GT63" i="3"/>
  <c r="GV64" i="3"/>
  <c r="H4" i="15"/>
  <c r="J4" i="15"/>
  <c r="L4" i="15"/>
  <c r="N4" i="15"/>
  <c r="P4" i="15"/>
  <c r="G4" i="17"/>
  <c r="K4" i="17"/>
  <c r="O4" i="17"/>
  <c r="Z4" i="13"/>
  <c r="AB4" i="13"/>
  <c r="AD4" i="13"/>
  <c r="AF4" i="13"/>
  <c r="AH4" i="13"/>
  <c r="AD4" i="10"/>
  <c r="AF4" i="10"/>
  <c r="AL6" i="3"/>
  <c r="AN6" i="3"/>
  <c r="AT6" i="3"/>
  <c r="FN6" i="3"/>
  <c r="EJ6" i="3"/>
  <c r="CN6" i="3"/>
  <c r="BJ6" i="3"/>
  <c r="FW6" i="3"/>
  <c r="ES6" i="3"/>
  <c r="CW6" i="3"/>
  <c r="BS6" i="3"/>
  <c r="GA6" i="3"/>
  <c r="EW6" i="3"/>
  <c r="DA6" i="3"/>
  <c r="BW6" i="3"/>
  <c r="FN24" i="3"/>
  <c r="EJ24" i="3"/>
  <c r="CN24" i="3"/>
  <c r="BJ24" i="3"/>
  <c r="AF24" i="3"/>
  <c r="B24" i="3"/>
  <c r="FW24" i="3"/>
  <c r="ES24" i="3"/>
  <c r="CW24" i="3"/>
  <c r="BS24" i="3"/>
  <c r="K24" i="3"/>
  <c r="GA24" i="3"/>
  <c r="EW24" i="3"/>
  <c r="DA24" i="3"/>
  <c r="BW24" i="3"/>
  <c r="FP39" i="3"/>
  <c r="EL39" i="3"/>
  <c r="CP39" i="3"/>
  <c r="BL39" i="3"/>
  <c r="AH39" i="3"/>
  <c r="D39" i="3"/>
  <c r="FW39" i="3"/>
  <c r="ES39" i="3"/>
  <c r="CW39" i="3"/>
  <c r="BS39" i="3"/>
  <c r="AO39" i="3"/>
  <c r="K39" i="3"/>
  <c r="GA39" i="3"/>
  <c r="EW39" i="3"/>
  <c r="DA39" i="3"/>
  <c r="BW39" i="3"/>
  <c r="GC39" i="3"/>
  <c r="EY39" i="3"/>
  <c r="DC39" i="3"/>
  <c r="BY39" i="3"/>
  <c r="AU39" i="3"/>
  <c r="Q39" i="3"/>
  <c r="FU53" i="3"/>
  <c r="EQ53" i="3"/>
  <c r="CU53" i="3"/>
  <c r="BQ53" i="3"/>
  <c r="AM53" i="3"/>
  <c r="I53" i="3"/>
  <c r="FW53" i="3"/>
  <c r="ES53" i="3"/>
  <c r="CW53" i="3"/>
  <c r="BS53" i="3"/>
  <c r="AO53" i="3"/>
  <c r="K53" i="3"/>
  <c r="GA53" i="3"/>
  <c r="EW53" i="3"/>
  <c r="DA53" i="3"/>
  <c r="BW53" i="3"/>
  <c r="FO53" i="3"/>
  <c r="EK53" i="3"/>
  <c r="CO53" i="3"/>
  <c r="BK53" i="3"/>
  <c r="AG53" i="3"/>
  <c r="C53" i="3"/>
  <c r="FS6" i="3"/>
  <c r="EO6" i="3"/>
  <c r="CS6" i="3"/>
  <c r="BO6" i="3"/>
  <c r="AG24" i="3"/>
  <c r="C24" i="3"/>
  <c r="FO24" i="3"/>
  <c r="EK24" i="3"/>
  <c r="CO24" i="3"/>
  <c r="BK24" i="3"/>
  <c r="F24" i="3"/>
  <c r="FR24" i="3"/>
  <c r="EN24" i="3"/>
  <c r="CR24" i="3"/>
  <c r="BN24" i="3"/>
  <c r="FS24" i="3"/>
  <c r="EO24" i="3"/>
  <c r="CS24" i="3"/>
  <c r="BO24" i="3"/>
  <c r="G24" i="3"/>
  <c r="H24" i="3"/>
  <c r="FT24" i="3"/>
  <c r="EP24" i="3"/>
  <c r="EA24" i="3"/>
  <c r="CT24" i="3"/>
  <c r="BP24" i="3"/>
  <c r="J24" i="3"/>
  <c r="FV24" i="3"/>
  <c r="ER24" i="3"/>
  <c r="CV24" i="3"/>
  <c r="BR24" i="3"/>
  <c r="L24" i="3"/>
  <c r="FX24" i="3"/>
  <c r="ET24" i="3"/>
  <c r="CX24" i="3"/>
  <c r="BT24" i="3"/>
  <c r="P24" i="3"/>
  <c r="GB24" i="3"/>
  <c r="EX24" i="3"/>
  <c r="DB24" i="3"/>
  <c r="BX24" i="3"/>
  <c r="FO39" i="3"/>
  <c r="EK39" i="3"/>
  <c r="CO39" i="3"/>
  <c r="BK39" i="3"/>
  <c r="AG39" i="3"/>
  <c r="C39" i="3"/>
  <c r="FR39" i="3"/>
  <c r="EN39" i="3"/>
  <c r="CR39" i="3"/>
  <c r="BN39" i="3"/>
  <c r="AJ39" i="3"/>
  <c r="F39" i="3"/>
  <c r="FS39" i="3"/>
  <c r="EO39" i="3"/>
  <c r="CS39" i="3"/>
  <c r="BO39" i="3"/>
  <c r="AK39" i="3"/>
  <c r="G39" i="3"/>
  <c r="FT39" i="3"/>
  <c r="EP39" i="3"/>
  <c r="EA39" i="3"/>
  <c r="CT39" i="3"/>
  <c r="BP39" i="3"/>
  <c r="AL39" i="3"/>
  <c r="H39" i="3"/>
  <c r="FV39" i="3"/>
  <c r="ER39" i="3"/>
  <c r="CV39" i="3"/>
  <c r="BR39" i="3"/>
  <c r="AN39" i="3"/>
  <c r="J39" i="3"/>
  <c r="FX39" i="3"/>
  <c r="ET39" i="3"/>
  <c r="CX39" i="3"/>
  <c r="BT39" i="3"/>
  <c r="AP39" i="3"/>
  <c r="L39" i="3"/>
  <c r="GB39" i="3"/>
  <c r="EX39" i="3"/>
  <c r="DB39" i="3"/>
  <c r="BX39" i="3"/>
  <c r="AT39" i="3"/>
  <c r="P39" i="3"/>
  <c r="FS53" i="3"/>
  <c r="EO53" i="3"/>
  <c r="CS53" i="3"/>
  <c r="BO53" i="3"/>
  <c r="AK53" i="3"/>
  <c r="G53" i="3"/>
  <c r="FT53" i="3"/>
  <c r="EP53" i="3"/>
  <c r="EA53" i="3"/>
  <c r="CT53" i="3"/>
  <c r="BP53" i="3"/>
  <c r="AL53" i="3"/>
  <c r="H53" i="3"/>
  <c r="FV53" i="3"/>
  <c r="ER53" i="3"/>
  <c r="CV53" i="3"/>
  <c r="BR53" i="3"/>
  <c r="AN53" i="3"/>
  <c r="J53" i="3"/>
  <c r="FX53" i="3"/>
  <c r="ET53" i="3"/>
  <c r="CX53" i="3"/>
  <c r="BT53" i="3"/>
  <c r="AP53" i="3"/>
  <c r="L53" i="3"/>
  <c r="GB53" i="3"/>
  <c r="EX53" i="3"/>
  <c r="DB53" i="3"/>
  <c r="BX53" i="3"/>
  <c r="AT53" i="3"/>
  <c r="P53" i="3"/>
  <c r="FP53" i="3"/>
  <c r="EL53" i="3"/>
  <c r="CP53" i="3"/>
  <c r="BL53" i="3"/>
  <c r="AH53" i="3"/>
  <c r="D53" i="3"/>
  <c r="FN53" i="3"/>
  <c r="EJ53" i="3"/>
  <c r="CN53" i="3"/>
  <c r="BJ53" i="3"/>
  <c r="AF53" i="3"/>
  <c r="B53" i="3"/>
  <c r="D4" i="1"/>
  <c r="S4" i="1"/>
  <c r="W4" i="1"/>
  <c r="AE4" i="1"/>
  <c r="AI4" i="1"/>
  <c r="AT4" i="1"/>
  <c r="AM24" i="3"/>
  <c r="AQ24" i="3"/>
  <c r="AU24" i="3"/>
  <c r="C4" i="1"/>
  <c r="F4" i="1"/>
  <c r="P4" i="1"/>
  <c r="R4" i="1"/>
  <c r="T4" i="1"/>
  <c r="V4" i="1"/>
  <c r="X4" i="1"/>
  <c r="Z4" i="1"/>
  <c r="AB4" i="1"/>
  <c r="AD4" i="1"/>
  <c r="AF4" i="1"/>
  <c r="AH4" i="1"/>
  <c r="AU4" i="1"/>
  <c r="AW4" i="1"/>
  <c r="AY4" i="1"/>
  <c r="GQ5" i="3" s="1"/>
  <c r="AM6" i="3"/>
  <c r="AQ6" i="3"/>
  <c r="AJ24" i="3"/>
  <c r="AK24" i="3"/>
  <c r="AL24" i="3"/>
  <c r="AN24" i="3"/>
  <c r="AP24" i="3"/>
  <c r="AT24" i="3"/>
  <c r="B6" i="3"/>
  <c r="G6" i="3"/>
  <c r="K6" i="3"/>
  <c r="AF6" i="3"/>
  <c r="BK6" i="3"/>
  <c r="BP6" i="3"/>
  <c r="BT6" i="3"/>
  <c r="BX6" i="3"/>
  <c r="CR6" i="3"/>
  <c r="CV6" i="3"/>
  <c r="EA6" i="3"/>
  <c r="EN6" i="3"/>
  <c r="ER6" i="3"/>
  <c r="FO6" i="3"/>
  <c r="FT6" i="3"/>
  <c r="FX6" i="3"/>
  <c r="GB6" i="3"/>
  <c r="FP6" i="3"/>
  <c r="EL6" i="3"/>
  <c r="CP6" i="3"/>
  <c r="BL6" i="3"/>
  <c r="FU6" i="3"/>
  <c r="EQ6" i="3"/>
  <c r="CU6" i="3"/>
  <c r="BQ6" i="3"/>
  <c r="FY6" i="3"/>
  <c r="EU6" i="3"/>
  <c r="CY6" i="3"/>
  <c r="BU6" i="3"/>
  <c r="GC6" i="3"/>
  <c r="EY6" i="3"/>
  <c r="DC6" i="3"/>
  <c r="BY6" i="3"/>
  <c r="FP24" i="3"/>
  <c r="EL24" i="3"/>
  <c r="CP24" i="3"/>
  <c r="BL24" i="3"/>
  <c r="AH24" i="3"/>
  <c r="D24" i="3"/>
  <c r="FU24" i="3"/>
  <c r="EQ24" i="3"/>
  <c r="CU24" i="3"/>
  <c r="BQ24" i="3"/>
  <c r="I24" i="3"/>
  <c r="FY24" i="3"/>
  <c r="EU24" i="3"/>
  <c r="CY24" i="3"/>
  <c r="BU24" i="3"/>
  <c r="M24" i="3"/>
  <c r="GC24" i="3"/>
  <c r="EY24" i="3"/>
  <c r="DC24" i="3"/>
  <c r="BY24" i="3"/>
  <c r="Q24" i="3"/>
  <c r="FN39" i="3"/>
  <c r="EJ39" i="3"/>
  <c r="CN39" i="3"/>
  <c r="BJ39" i="3"/>
  <c r="AF39" i="3"/>
  <c r="B39" i="3"/>
  <c r="FU39" i="3"/>
  <c r="EQ39" i="3"/>
  <c r="CU39" i="3"/>
  <c r="BQ39" i="3"/>
  <c r="AM39" i="3"/>
  <c r="I39" i="3"/>
  <c r="FY39" i="3"/>
  <c r="EU39" i="3"/>
  <c r="CY39" i="3"/>
  <c r="BU39" i="3"/>
  <c r="AQ39" i="3"/>
  <c r="M39" i="3"/>
  <c r="FY53" i="3"/>
  <c r="EU53" i="3"/>
  <c r="CY53" i="3"/>
  <c r="BU53" i="3"/>
  <c r="AQ53" i="3"/>
  <c r="M53" i="3"/>
  <c r="GC53" i="3"/>
  <c r="EY53" i="3"/>
  <c r="DC53" i="3"/>
  <c r="BY53" i="3"/>
  <c r="AU53" i="3"/>
  <c r="Q53" i="3"/>
  <c r="FR53" i="3"/>
  <c r="EN53" i="3"/>
  <c r="CR53" i="3"/>
  <c r="BN53" i="3"/>
  <c r="AJ53" i="3"/>
  <c r="F53" i="3"/>
  <c r="B4" i="1"/>
  <c r="Q4" i="1"/>
  <c r="U4" i="1"/>
  <c r="Y4" i="1"/>
  <c r="AA4" i="1"/>
  <c r="AC4" i="1"/>
  <c r="AG4" i="1"/>
  <c r="AV4" i="1"/>
  <c r="AO24" i="3"/>
  <c r="C6" i="3"/>
  <c r="F6" i="3"/>
  <c r="H6" i="3"/>
  <c r="J6" i="3"/>
  <c r="L6" i="3"/>
  <c r="P6" i="3"/>
  <c r="AH6" i="3"/>
  <c r="BN6" i="3"/>
  <c r="BR6" i="3"/>
  <c r="CO6" i="3"/>
  <c r="CT6" i="3"/>
  <c r="CX6" i="3"/>
  <c r="DB6" i="3"/>
  <c r="EK6" i="3"/>
  <c r="GS38" i="3"/>
  <c r="GU38" i="3"/>
  <c r="GW38" i="3"/>
  <c r="GY38" i="3"/>
  <c r="HA23" i="3"/>
  <c r="AE26" i="2"/>
  <c r="HA38" i="3"/>
  <c r="AE41" i="2"/>
  <c r="GS23" i="3"/>
  <c r="GU23" i="3"/>
  <c r="GW23" i="3"/>
  <c r="GY23" i="3"/>
  <c r="HA64" i="3"/>
  <c r="HA63" i="3"/>
  <c r="HA62" i="3"/>
  <c r="HA61" i="3"/>
  <c r="HA60" i="3"/>
  <c r="HA59" i="3"/>
  <c r="HA58" i="3"/>
  <c r="HA57" i="3"/>
  <c r="HA56" i="3"/>
  <c r="HA55" i="3"/>
  <c r="HA52" i="3"/>
  <c r="HA51" i="3"/>
  <c r="HA50" i="3"/>
  <c r="HA49" i="3"/>
  <c r="HA48" i="3"/>
  <c r="HA47" i="3"/>
  <c r="HA46" i="3"/>
  <c r="HA45" i="3"/>
  <c r="HA44" i="3"/>
  <c r="HA43" i="3"/>
  <c r="HA42" i="3"/>
  <c r="HA41" i="3"/>
  <c r="HA37" i="3"/>
  <c r="HA36" i="3"/>
  <c r="HA35" i="3"/>
  <c r="HA34" i="3"/>
  <c r="HA33" i="3"/>
  <c r="HA32" i="3"/>
  <c r="HA31" i="3"/>
  <c r="HA30" i="3"/>
  <c r="HA29" i="3"/>
  <c r="HA28" i="3"/>
  <c r="HA27" i="3"/>
  <c r="HA26" i="3"/>
  <c r="HA22" i="3"/>
  <c r="HA21" i="3"/>
  <c r="HA20" i="3"/>
  <c r="HA19" i="3"/>
  <c r="HA18" i="3"/>
  <c r="HA17" i="3"/>
  <c r="HA16" i="3"/>
  <c r="HA15" i="3"/>
  <c r="HA14" i="3"/>
  <c r="HA13" i="3"/>
  <c r="HA12" i="3"/>
  <c r="HA11" i="3"/>
  <c r="HA10" i="3"/>
  <c r="HA9" i="3"/>
  <c r="HA8" i="3"/>
  <c r="GR23" i="3"/>
  <c r="GR38" i="3"/>
  <c r="GT23" i="3"/>
  <c r="GV23" i="3"/>
  <c r="GX23" i="3"/>
  <c r="GZ23" i="3"/>
  <c r="GT38" i="3"/>
  <c r="GV38" i="3"/>
  <c r="GX38" i="3"/>
  <c r="GZ38" i="3"/>
  <c r="GR64" i="3"/>
  <c r="GR63" i="3"/>
  <c r="GR62" i="3"/>
  <c r="GR61" i="3"/>
  <c r="GR60" i="3"/>
  <c r="GR59" i="3"/>
  <c r="GR58" i="3"/>
  <c r="GR57" i="3"/>
  <c r="GR56" i="3"/>
  <c r="GR55" i="3"/>
  <c r="GR52" i="3"/>
  <c r="GR51" i="3"/>
  <c r="GR50" i="3"/>
  <c r="GR49" i="3"/>
  <c r="GR48" i="3"/>
  <c r="GR47" i="3"/>
  <c r="GR46" i="3"/>
  <c r="GR45" i="3"/>
  <c r="GR44" i="3"/>
  <c r="GR43" i="3"/>
  <c r="GR42" i="3"/>
  <c r="GR41" i="3"/>
  <c r="GR37" i="3"/>
  <c r="GR36" i="3"/>
  <c r="GR35" i="3"/>
  <c r="GR34" i="3"/>
  <c r="GR33" i="3"/>
  <c r="GR32" i="3"/>
  <c r="GR31" i="3"/>
  <c r="GR30" i="3"/>
  <c r="GR29" i="3"/>
  <c r="GR28" i="3"/>
  <c r="GR27" i="3"/>
  <c r="GR26" i="3"/>
  <c r="GR22" i="3"/>
  <c r="GR21" i="3"/>
  <c r="GR20" i="3"/>
  <c r="GR19" i="3"/>
  <c r="GR18" i="3"/>
  <c r="GR17" i="3"/>
  <c r="GR16" i="3"/>
  <c r="GR15" i="3"/>
  <c r="GR14" i="3"/>
  <c r="GR13" i="3"/>
  <c r="GR12" i="3"/>
  <c r="GR11" i="3"/>
  <c r="GR10" i="3"/>
  <c r="GR9" i="3"/>
  <c r="GR8" i="3"/>
  <c r="AJ6" i="3"/>
  <c r="AP6" i="3"/>
  <c r="AK6" i="3"/>
  <c r="AO6" i="3"/>
  <c r="AU6" i="3"/>
  <c r="Z4" i="10"/>
  <c r="AB4" i="10"/>
  <c r="AN5" i="3" s="1"/>
  <c r="AH4" i="10"/>
  <c r="AU4" i="10"/>
  <c r="AW4" i="10"/>
  <c r="AA4" i="10"/>
  <c r="AE4" i="10"/>
  <c r="AG4" i="10"/>
  <c r="AT4" i="10"/>
  <c r="AV4" i="10"/>
  <c r="BF5" i="3" s="1"/>
  <c r="AX4" i="10"/>
  <c r="AE23" i="2"/>
  <c r="AE15" i="2"/>
  <c r="AE25" i="2"/>
  <c r="AE21" i="2"/>
  <c r="AE17" i="2"/>
  <c r="AE13" i="2"/>
  <c r="AE19" i="2"/>
  <c r="AE11" i="2"/>
  <c r="AE24" i="2"/>
  <c r="AE22" i="2"/>
  <c r="AE20" i="2"/>
  <c r="AE18" i="2"/>
  <c r="AE16" i="2"/>
  <c r="AE14" i="2"/>
  <c r="AE12" i="2"/>
  <c r="U4" i="18" l="1"/>
  <c r="O4" i="18"/>
  <c r="AR5" i="3"/>
  <c r="H5" i="3"/>
  <c r="O5" i="3"/>
  <c r="AL5" i="3"/>
  <c r="DT5" i="3"/>
  <c r="V4" i="18"/>
  <c r="CZ5" i="3"/>
  <c r="BV5" i="3"/>
  <c r="GC5" i="3"/>
  <c r="P5" i="3"/>
  <c r="DR5" i="3"/>
  <c r="N5" i="3"/>
  <c r="FZ5" i="3"/>
  <c r="AX4" i="18"/>
  <c r="AS5" i="3"/>
  <c r="P4" i="18"/>
  <c r="DN5" i="3"/>
  <c r="EV5" i="3"/>
  <c r="CL5" i="3"/>
  <c r="BW5" i="3"/>
  <c r="BY5" i="3"/>
  <c r="DC5" i="3"/>
  <c r="AG4" i="18"/>
  <c r="EE5" i="3"/>
  <c r="ES5" i="3"/>
  <c r="J5" i="3"/>
  <c r="C5" i="3"/>
  <c r="G4" i="18"/>
  <c r="Y4" i="18"/>
  <c r="AU5" i="3"/>
  <c r="AB5" i="3"/>
  <c r="E8" i="2" s="1"/>
  <c r="AV4" i="18"/>
  <c r="AD4" i="18"/>
  <c r="CT5" i="3"/>
  <c r="AE4" i="18"/>
  <c r="DP5" i="3"/>
  <c r="FL5" i="3"/>
  <c r="HL24" i="3"/>
  <c r="C4" i="18"/>
  <c r="K4" i="18"/>
  <c r="BH5" i="3"/>
  <c r="EU5" i="3"/>
  <c r="W4" i="18"/>
  <c r="AE5" i="3"/>
  <c r="F8" i="2" s="1"/>
  <c r="AY4" i="18"/>
  <c r="M4" i="18"/>
  <c r="DZ5" i="3"/>
  <c r="DQ5" i="3"/>
  <c r="B4" i="18"/>
  <c r="AH4" i="18"/>
  <c r="Z4" i="18"/>
  <c r="AT4" i="18"/>
  <c r="I4" i="18"/>
  <c r="HM39" i="3"/>
  <c r="EY5" i="3"/>
  <c r="H4" i="18"/>
  <c r="AU4" i="18"/>
  <c r="N4" i="18"/>
  <c r="EW5" i="3"/>
  <c r="Q5" i="3"/>
  <c r="AI4" i="18"/>
  <c r="T4" i="18"/>
  <c r="EQ5" i="3"/>
  <c r="CV5" i="3"/>
  <c r="Q4" i="18"/>
  <c r="ED5" i="3"/>
  <c r="DW5" i="3"/>
  <c r="AB4" i="18"/>
  <c r="R4" i="18"/>
  <c r="AM5" i="3"/>
  <c r="DU5" i="3"/>
  <c r="BQ5" i="3"/>
  <c r="BG5" i="3"/>
  <c r="DS5" i="3"/>
  <c r="AW4" i="18"/>
  <c r="AF4" i="18"/>
  <c r="AC4" i="18"/>
  <c r="DX5" i="3"/>
  <c r="S4" i="18"/>
  <c r="L4" i="18"/>
  <c r="GO5" i="3"/>
  <c r="AA4" i="18"/>
  <c r="J4" i="18"/>
  <c r="CX5" i="3"/>
  <c r="HB5" i="3"/>
  <c r="HM53" i="3"/>
  <c r="HN6" i="3"/>
  <c r="HO6" i="3"/>
  <c r="HG24" i="3"/>
  <c r="HL39" i="3"/>
  <c r="HM24" i="3"/>
  <c r="HO53" i="3"/>
  <c r="HH39" i="3"/>
  <c r="HN53" i="3"/>
  <c r="HL53" i="3"/>
  <c r="HL6" i="3"/>
  <c r="EA5" i="3"/>
  <c r="DY5" i="3"/>
  <c r="AD5" i="3"/>
  <c r="HH53" i="3"/>
  <c r="CK5" i="3"/>
  <c r="HH6" i="3"/>
  <c r="FJ5" i="3"/>
  <c r="HN39" i="3"/>
  <c r="CU5" i="3"/>
  <c r="DV5" i="3"/>
  <c r="HG39" i="3"/>
  <c r="HG53" i="3"/>
  <c r="HH24" i="3"/>
  <c r="EC5" i="3"/>
  <c r="AC5" i="3"/>
  <c r="AJ5" i="3"/>
  <c r="BI5" i="3"/>
  <c r="J8" i="2" s="1"/>
  <c r="CM5" i="3"/>
  <c r="N8" i="2" s="1"/>
  <c r="HM6" i="3"/>
  <c r="GP5" i="3"/>
  <c r="FM5" i="3"/>
  <c r="FK5" i="3"/>
  <c r="GN5" i="3"/>
  <c r="CJ5" i="3"/>
  <c r="EB5" i="3"/>
  <c r="DA5" i="3"/>
  <c r="GA5" i="3"/>
  <c r="HO24" i="3"/>
  <c r="HN24" i="3"/>
  <c r="HG6" i="3"/>
  <c r="FW5" i="3"/>
  <c r="FU5" i="3"/>
  <c r="AK5" i="3"/>
  <c r="DO5" i="3"/>
  <c r="HO39" i="3"/>
  <c r="L5" i="3"/>
  <c r="F5" i="3"/>
  <c r="DB5" i="3"/>
  <c r="BS5" i="3"/>
  <c r="AT5" i="3"/>
  <c r="AP5" i="3"/>
  <c r="BU5" i="3"/>
  <c r="CY5" i="3"/>
  <c r="FY5" i="3"/>
  <c r="AQ5" i="3"/>
  <c r="BX5" i="3"/>
  <c r="AO5" i="3"/>
  <c r="CW5" i="3"/>
  <c r="AF25" i="2"/>
  <c r="AF17" i="2"/>
  <c r="AG30" i="2"/>
  <c r="AG26" i="2"/>
  <c r="AG19" i="2"/>
  <c r="AD19" i="2"/>
  <c r="AD13" i="2"/>
  <c r="GT6" i="3"/>
  <c r="AD14" i="2"/>
  <c r="AG34" i="2"/>
  <c r="AD17" i="2"/>
  <c r="AG18" i="2"/>
  <c r="GV24" i="3"/>
  <c r="AG62" i="2"/>
  <c r="AG52" i="2"/>
  <c r="AG44" i="2"/>
  <c r="AG20" i="2"/>
  <c r="AG13" i="2"/>
  <c r="AF26" i="2"/>
  <c r="AF13" i="2"/>
  <c r="AG14" i="2"/>
  <c r="AG11" i="2"/>
  <c r="AG66" i="2"/>
  <c r="AG48" i="2"/>
  <c r="AG12" i="2"/>
  <c r="AF35" i="2"/>
  <c r="AG58" i="2"/>
  <c r="AG21" i="2"/>
  <c r="AG16" i="2"/>
  <c r="AD25" i="2"/>
  <c r="AG41" i="2"/>
  <c r="AF18" i="2"/>
  <c r="AD18" i="2"/>
  <c r="AF12" i="2"/>
  <c r="AF41" i="2"/>
  <c r="AF24" i="2"/>
  <c r="AG22" i="2"/>
  <c r="AF21" i="2"/>
  <c r="AD26" i="2"/>
  <c r="AG17" i="2"/>
  <c r="AG15" i="2"/>
  <c r="AD22" i="2"/>
  <c r="AF66" i="2"/>
  <c r="AE27" i="2"/>
  <c r="AF48" i="2"/>
  <c r="AG25" i="2"/>
  <c r="AF23" i="2"/>
  <c r="AF15" i="2"/>
  <c r="AD23" i="2"/>
  <c r="AD15" i="2"/>
  <c r="AG23" i="2"/>
  <c r="AF19" i="2"/>
  <c r="AF11" i="2"/>
  <c r="AF16" i="2"/>
  <c r="AG24" i="2"/>
  <c r="GR53" i="3"/>
  <c r="AF20" i="2"/>
  <c r="AD21" i="2"/>
  <c r="AD24" i="2"/>
  <c r="AD20" i="2"/>
  <c r="AD16" i="2"/>
  <c r="AD12" i="2"/>
  <c r="AF14" i="2"/>
  <c r="AF22" i="2"/>
  <c r="HA53" i="3"/>
  <c r="J9" i="2"/>
  <c r="R27" i="2"/>
  <c r="R9" i="2"/>
  <c r="M27" i="2"/>
  <c r="I8" i="2"/>
  <c r="I27" i="2"/>
  <c r="V42" i="2"/>
  <c r="Z27" i="2"/>
  <c r="J27" i="2"/>
  <c r="AA56" i="2"/>
  <c r="F42" i="2"/>
  <c r="Z9" i="2"/>
  <c r="Z56" i="2"/>
  <c r="R42" i="2"/>
  <c r="V27" i="2"/>
  <c r="W56" i="2"/>
  <c r="V9" i="2"/>
  <c r="AF65" i="2"/>
  <c r="GX24" i="3"/>
  <c r="AD51" i="2"/>
  <c r="AF40" i="2"/>
  <c r="AG36" i="2"/>
  <c r="AF62" i="2"/>
  <c r="GV6" i="3"/>
  <c r="AD41" i="2"/>
  <c r="AG64" i="2"/>
  <c r="AG60" i="2"/>
  <c r="AG54" i="2"/>
  <c r="AG50" i="2"/>
  <c r="AG46" i="2"/>
  <c r="AD59" i="2"/>
  <c r="AG53" i="2"/>
  <c r="AG49" i="2"/>
  <c r="AD66" i="2"/>
  <c r="AD62" i="2"/>
  <c r="AD58" i="2"/>
  <c r="AD52" i="2"/>
  <c r="AD48" i="2"/>
  <c r="AD44" i="2"/>
  <c r="AF37" i="2"/>
  <c r="AF29" i="2"/>
  <c r="AF60" i="2"/>
  <c r="AF50" i="2"/>
  <c r="AD38" i="2"/>
  <c r="AD34" i="2"/>
  <c r="AD30" i="2"/>
  <c r="AD31" i="2"/>
  <c r="GX6" i="3"/>
  <c r="GT24" i="3"/>
  <c r="AG40" i="2"/>
  <c r="AD32" i="2"/>
  <c r="AG35" i="2"/>
  <c r="AG31" i="2"/>
  <c r="AF67" i="2"/>
  <c r="AF59" i="2"/>
  <c r="AF49" i="2"/>
  <c r="AF58" i="2"/>
  <c r="AG67" i="2"/>
  <c r="V56" i="2"/>
  <c r="S56" i="2"/>
  <c r="N56" i="2"/>
  <c r="AA42" i="2"/>
  <c r="AA27" i="2"/>
  <c r="I56" i="2"/>
  <c r="N9" i="2"/>
  <c r="F56" i="2"/>
  <c r="S42" i="2"/>
  <c r="W27" i="2"/>
  <c r="AD45" i="2"/>
  <c r="GR39" i="3"/>
  <c r="GY24" i="3"/>
  <c r="AD55" i="2"/>
  <c r="AD47" i="2"/>
  <c r="AF32" i="2"/>
  <c r="AD63" i="2"/>
  <c r="AG32" i="2"/>
  <c r="AG59" i="2"/>
  <c r="GU6" i="3"/>
  <c r="GZ24" i="3"/>
  <c r="AF33" i="2"/>
  <c r="AG65" i="2"/>
  <c r="AG61" i="2"/>
  <c r="AG55" i="2"/>
  <c r="AG51" i="2"/>
  <c r="AG47" i="2"/>
  <c r="AD53" i="2"/>
  <c r="AD49" i="2"/>
  <c r="AF63" i="2"/>
  <c r="AF53" i="2"/>
  <c r="AF45" i="2"/>
  <c r="AD37" i="2"/>
  <c r="AD33" i="2"/>
  <c r="AD29" i="2"/>
  <c r="AG63" i="2"/>
  <c r="AF47" i="2"/>
  <c r="AD39" i="2"/>
  <c r="I42" i="2"/>
  <c r="M9" i="2"/>
  <c r="S9" i="2"/>
  <c r="E42" i="2"/>
  <c r="W42" i="2"/>
  <c r="W9" i="2"/>
  <c r="E56" i="2"/>
  <c r="AA9" i="2"/>
  <c r="E9" i="2"/>
  <c r="N42" i="2"/>
  <c r="S27" i="2"/>
  <c r="AD67" i="2"/>
  <c r="AG38" i="2"/>
  <c r="AD65" i="2"/>
  <c r="AF44" i="2"/>
  <c r="AD36" i="2"/>
  <c r="AF64" i="2"/>
  <c r="AF54" i="2"/>
  <c r="AD64" i="2"/>
  <c r="AD60" i="2"/>
  <c r="AD54" i="2"/>
  <c r="AD50" i="2"/>
  <c r="AD46" i="2"/>
  <c r="AF39" i="2"/>
  <c r="AF31" i="2"/>
  <c r="AF34" i="2"/>
  <c r="AF30" i="2"/>
  <c r="AD35" i="2"/>
  <c r="M42" i="2"/>
  <c r="R56" i="2"/>
  <c r="F27" i="2"/>
  <c r="M56" i="2"/>
  <c r="E27" i="2"/>
  <c r="I9" i="2"/>
  <c r="J56" i="2"/>
  <c r="Z42" i="2"/>
  <c r="J42" i="2"/>
  <c r="N27" i="2"/>
  <c r="GR24" i="3"/>
  <c r="AD61" i="2"/>
  <c r="AF52" i="2"/>
  <c r="AF38" i="2"/>
  <c r="AF51" i="2"/>
  <c r="AF46" i="2"/>
  <c r="HA39" i="3"/>
  <c r="GU24" i="3"/>
  <c r="AF36" i="2"/>
  <c r="AD40" i="2"/>
  <c r="AF61" i="2"/>
  <c r="AG37" i="2"/>
  <c r="AG33" i="2"/>
  <c r="AG29" i="2"/>
  <c r="AG45" i="2"/>
  <c r="AF55" i="2"/>
  <c r="AG39" i="2"/>
  <c r="GZ39" i="3"/>
  <c r="GX39" i="3"/>
  <c r="GV39" i="3"/>
  <c r="GT39" i="3"/>
  <c r="HA24" i="3"/>
  <c r="GZ6" i="3"/>
  <c r="AE56" i="2"/>
  <c r="GW53" i="3"/>
  <c r="GW39" i="3"/>
  <c r="GS39" i="3"/>
  <c r="BJ5" i="3"/>
  <c r="EJ5" i="3"/>
  <c r="AF5" i="3"/>
  <c r="CN5" i="3"/>
  <c r="FN5" i="3"/>
  <c r="EX5" i="3"/>
  <c r="GB5" i="3"/>
  <c r="ET5" i="3"/>
  <c r="BT5" i="3"/>
  <c r="FX5" i="3"/>
  <c r="FT5" i="3"/>
  <c r="EP5" i="3"/>
  <c r="BP5" i="3"/>
  <c r="EN5" i="3"/>
  <c r="BN5" i="3"/>
  <c r="FR5" i="3"/>
  <c r="CR5" i="3"/>
  <c r="FP5" i="3"/>
  <c r="BL5" i="3"/>
  <c r="EL5" i="3"/>
  <c r="AH5" i="3"/>
  <c r="CP5" i="3"/>
  <c r="GR6" i="3"/>
  <c r="GW6" i="3"/>
  <c r="G5" i="3"/>
  <c r="GS24" i="3"/>
  <c r="K5" i="3"/>
  <c r="D5" i="3"/>
  <c r="GZ53" i="3"/>
  <c r="GX53" i="3"/>
  <c r="GV53" i="3"/>
  <c r="GT53" i="3"/>
  <c r="GY53" i="3"/>
  <c r="GU53" i="3"/>
  <c r="GS53" i="3"/>
  <c r="AE42" i="2"/>
  <c r="GY39" i="3"/>
  <c r="GU39" i="3"/>
  <c r="BR5" i="3"/>
  <c r="FV5" i="3"/>
  <c r="ER5" i="3"/>
  <c r="EO5" i="3"/>
  <c r="CS5" i="3"/>
  <c r="BO5" i="3"/>
  <c r="FS5" i="3"/>
  <c r="AG5" i="3"/>
  <c r="CO5" i="3"/>
  <c r="FO5" i="3"/>
  <c r="BK5" i="3"/>
  <c r="EK5" i="3"/>
  <c r="GY6" i="3"/>
  <c r="GS6" i="3"/>
  <c r="GW24" i="3"/>
  <c r="M5" i="3"/>
  <c r="I5" i="3"/>
  <c r="B5" i="3"/>
  <c r="HA6" i="3"/>
  <c r="HA5" i="3" l="1"/>
  <c r="GY5" i="3"/>
  <c r="HN5" i="3"/>
  <c r="HL5" i="3"/>
  <c r="HH5" i="3"/>
  <c r="GR5" i="3"/>
  <c r="HM5" i="3"/>
  <c r="GS5" i="3"/>
  <c r="HG5" i="3"/>
  <c r="HO5" i="3"/>
  <c r="GU5" i="3"/>
  <c r="GW5" i="3"/>
  <c r="M8" i="2"/>
  <c r="AD56" i="2"/>
  <c r="AD27" i="2"/>
  <c r="AD42" i="2"/>
  <c r="AF56" i="2"/>
  <c r="AF27" i="2"/>
  <c r="AF42" i="2"/>
  <c r="AG42" i="2"/>
  <c r="AG56" i="2"/>
  <c r="Z8" i="2"/>
  <c r="W8" i="2"/>
  <c r="V8" i="2"/>
  <c r="R8" i="2"/>
  <c r="S8" i="2"/>
  <c r="AA8" i="2"/>
  <c r="AG27" i="2"/>
  <c r="GX5" i="3"/>
  <c r="GZ5" i="3"/>
  <c r="GV5" i="3"/>
  <c r="GT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A1" authorId="0" shapeId="0" xr:uid="{00000000-0006-0000-0100-000001000000}">
      <text>
        <r>
          <rPr>
            <b/>
            <sz val="8"/>
            <color indexed="81"/>
            <rFont val="Tahoma"/>
            <family val="2"/>
          </rPr>
          <t>jmarks:contains many hidden columns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IT</author>
  </authors>
  <commentList>
    <comment ref="AT65" authorId="0" shapeId="0" xr:uid="{00000000-0006-0000-0200-000001000000}">
      <text>
        <r>
          <rPr>
            <b/>
            <sz val="8"/>
            <color indexed="81"/>
            <rFont val="Tahoma"/>
            <family val="2"/>
          </rPr>
          <t>JLM:</t>
        </r>
        <r>
          <rPr>
            <sz val="8"/>
            <color indexed="81"/>
            <rFont val="Tahoma"/>
            <family val="2"/>
          </rPr>
          <t xml:space="preserve">
2005 figures were the earliest projections in this series, but they have been removed now that the 2005 data are available.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IT</author>
  </authors>
  <commentList>
    <comment ref="AT65" authorId="0" shapeId="0" xr:uid="{00000000-0006-0000-0300-000001000000}">
      <text>
        <r>
          <rPr>
            <b/>
            <sz val="8"/>
            <color indexed="81"/>
            <rFont val="Tahoma"/>
            <family val="2"/>
          </rPr>
          <t>JLM:</t>
        </r>
        <r>
          <rPr>
            <sz val="8"/>
            <color indexed="81"/>
            <rFont val="Tahoma"/>
            <family val="2"/>
          </rPr>
          <t xml:space="preserve">
2005 figures were the earliest projections in this series, but they have been removed now that the 2005 data are available.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IT</author>
  </authors>
  <commentList>
    <comment ref="AT65" authorId="0" shapeId="0" xr:uid="{00000000-0006-0000-0400-000001000000}">
      <text>
        <r>
          <rPr>
            <b/>
            <sz val="8"/>
            <color indexed="81"/>
            <rFont val="Tahoma"/>
            <family val="2"/>
          </rPr>
          <t>JLM:</t>
        </r>
        <r>
          <rPr>
            <sz val="8"/>
            <color indexed="81"/>
            <rFont val="Tahoma"/>
            <family val="2"/>
          </rPr>
          <t xml:space="preserve">
2005 figures were the earliest projections in this series, but they have been removed now that the 2005 data are available.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IT</author>
  </authors>
  <commentList>
    <comment ref="AT65" authorId="0" shapeId="0" xr:uid="{00000000-0006-0000-0500-000001000000}">
      <text>
        <r>
          <rPr>
            <b/>
            <sz val="8"/>
            <color indexed="81"/>
            <rFont val="Tahoma"/>
            <family val="2"/>
          </rPr>
          <t>JLM:</t>
        </r>
        <r>
          <rPr>
            <sz val="8"/>
            <color indexed="81"/>
            <rFont val="Tahoma"/>
            <family val="2"/>
          </rPr>
          <t xml:space="preserve">
2005 figures were the earliest projections in this series, but they have been removed now that the 2005 data are available.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IT</author>
  </authors>
  <commentList>
    <comment ref="AT65" authorId="0" shapeId="0" xr:uid="{00000000-0006-0000-0800-000001000000}">
      <text>
        <r>
          <rPr>
            <b/>
            <sz val="8"/>
            <color indexed="81"/>
            <rFont val="Tahoma"/>
            <family val="2"/>
          </rPr>
          <t>JLM:</t>
        </r>
        <r>
          <rPr>
            <sz val="8"/>
            <color indexed="81"/>
            <rFont val="Tahoma"/>
            <family val="2"/>
          </rPr>
          <t xml:space="preserve">
2005 figures were the earliest projections in this series, but they have been removed now that the 2005 data are available.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IT</author>
  </authors>
  <commentList>
    <comment ref="AT65" authorId="0" shapeId="0" xr:uid="{00000000-0006-0000-0A00-000001000000}">
      <text>
        <r>
          <rPr>
            <b/>
            <sz val="8"/>
            <color indexed="81"/>
            <rFont val="Tahoma"/>
            <family val="2"/>
          </rPr>
          <t>JLM:</t>
        </r>
        <r>
          <rPr>
            <sz val="8"/>
            <color indexed="81"/>
            <rFont val="Tahoma"/>
            <family val="2"/>
          </rPr>
          <t xml:space="preserve">
2005 figures were the earliest projections in this series, but they have been removed now that the 2005 data are available.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IT</author>
  </authors>
  <commentList>
    <comment ref="AT65" authorId="0" shapeId="0" xr:uid="{00000000-0006-0000-0B00-000001000000}">
      <text>
        <r>
          <rPr>
            <b/>
            <sz val="8"/>
            <color indexed="81"/>
            <rFont val="Tahoma"/>
            <family val="2"/>
          </rPr>
          <t>JLM:</t>
        </r>
        <r>
          <rPr>
            <sz val="8"/>
            <color indexed="81"/>
            <rFont val="Tahoma"/>
            <family val="2"/>
          </rPr>
          <t xml:space="preserve">
2005 figures were the earliest projections in this series, but they have been removed now that the 2005 data are available.</t>
        </r>
      </text>
    </comment>
  </commentList>
</comments>
</file>

<file path=xl/sharedStrings.xml><?xml version="1.0" encoding="utf-8"?>
<sst xmlns="http://schemas.openxmlformats.org/spreadsheetml/2006/main" count="2509" uniqueCount="125">
  <si>
    <t>Table 6</t>
  </si>
  <si>
    <t>Age Distribution of the Population</t>
  </si>
  <si>
    <t>continued</t>
  </si>
  <si>
    <t>Percent of Total Population</t>
  </si>
  <si>
    <t>Under 5</t>
  </si>
  <si>
    <t>5 to 17</t>
  </si>
  <si>
    <t>18 to 24</t>
  </si>
  <si>
    <t>25 to 44</t>
  </si>
  <si>
    <t>45 to 64</t>
  </si>
  <si>
    <t>65 and Older</t>
  </si>
  <si>
    <t xml:space="preserve"> </t>
  </si>
  <si>
    <t>Actual</t>
  </si>
  <si>
    <t>Projected</t>
  </si>
  <si>
    <t>50 states and D.C.</t>
  </si>
  <si>
    <t>check figures</t>
  </si>
  <si>
    <t>SREB states</t>
  </si>
  <si>
    <t>2020</t>
  </si>
  <si>
    <t>2030</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</si>
  <si>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</si>
  <si>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</si>
  <si>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</si>
  <si>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</si>
  <si>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</si>
  <si>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</si>
  <si>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</si>
  <si>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</si>
  <si>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</si>
  <si>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</si>
  <si>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</si>
  <si>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</si>
  <si>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</si>
  <si>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</si>
  <si>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</si>
  <si>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</si>
  <si>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</si>
  <si>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</si>
  <si>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</si>
  <si>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</si>
  <si>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</si>
  <si>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</si>
  <si>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</si>
  <si>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</si>
  <si>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</si>
  <si>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</si>
  <si>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</si>
  <si>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</si>
  <si>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</si>
  <si>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</si>
  <si>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</si>
  <si>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</si>
  <si>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</si>
  <si>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</si>
  <si>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</si>
  <si>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</si>
  <si>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</si>
  <si>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</si>
  <si>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</si>
  <si>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</si>
  <si>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</si>
  <si>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</si>
  <si>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</si>
  <si>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</si>
  <si>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</si>
  <si>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</si>
  <si>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</si>
  <si>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</si>
  <si>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</si>
  <si>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</si>
  <si>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</si>
  <si>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</si>
  <si>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</si>
  <si>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</si>
  <si>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 xml:space="preserve">Sources: </t>
  </si>
  <si>
    <t>Under 5 Years</t>
  </si>
  <si>
    <t>5 to 17 Years</t>
  </si>
  <si>
    <t>18 to 24 Years</t>
  </si>
  <si>
    <t>25 to 44 Years</t>
  </si>
  <si>
    <t>25 to 49</t>
  </si>
  <si>
    <t>45 to 64 Years</t>
  </si>
  <si>
    <t>65 Years and Older</t>
  </si>
  <si>
    <t>TOTAL Check Figures</t>
  </si>
  <si>
    <t>April 1,</t>
  </si>
  <si>
    <t>April</t>
  </si>
  <si>
    <t>July 1,</t>
  </si>
  <si>
    <t>50 States and D.C.</t>
  </si>
  <si>
    <t>SREB States</t>
  </si>
  <si>
    <t>Changed formula from previous year</t>
  </si>
  <si>
    <t>TOTAL—All Ages</t>
  </si>
  <si>
    <t xml:space="preserve">   as a percent of U.S.</t>
  </si>
  <si>
    <t>Source: U.S. Bureau of the Census,</t>
  </si>
  <si>
    <t>Population Distribution Branch</t>
  </si>
  <si>
    <t>Source: U.S. Bureau of Census, State Single Year of Age and Sex Population Estimates: April 1, 2000 to July 1, 2010 - resident population</t>
  </si>
  <si>
    <t xml:space="preserve">Population Estimates Program, </t>
  </si>
  <si>
    <t>Source: U.S. Bureau of Census, State Single Year of Age and Sex Population Estimates: April 1, 2010 to July 1, 2013 - RESIDENT</t>
  </si>
  <si>
    <t>PEPSYASEX</t>
  </si>
  <si>
    <t>Source: U.S. Bureau of the Census, Interim State Projections of Population by Single Year of Age: July 1,  2004 to 2030. Issued April 2005</t>
  </si>
  <si>
    <t>Census 2000 Summary File 3, Table P8 2002(www.census.gov)</t>
  </si>
  <si>
    <t>and Population Estimates Branch</t>
  </si>
  <si>
    <t>SC-EST2009-AGESEX-RES</t>
  </si>
  <si>
    <t xml:space="preserve">Population Division, </t>
  </si>
  <si>
    <t>Annual Estimates of the Resident Population by Single Year of Age and Sex for the United States, States, and Puerto Rico Commonwealth: April 1, 2010 to July 1, 2015</t>
  </si>
  <si>
    <t>Annual Estimates of the Resident Population: April 1, 2010 to July 1, 2017</t>
  </si>
  <si>
    <t>U.S. Bureau of the Census, www.census.gov</t>
  </si>
  <si>
    <t>May 2011</t>
  </si>
  <si>
    <t>U.S. Census Bureau, Washington, DC  20233</t>
  </si>
  <si>
    <t>June 2014</t>
  </si>
  <si>
    <t>Consistent with P25-1106 issued June 1996</t>
  </si>
  <si>
    <t>(Online) http://www.census.gov</t>
  </si>
  <si>
    <t>March 9, 2000</t>
  </si>
  <si>
    <t xml:space="preserve">Suggested Citation: </t>
  </si>
  <si>
    <t xml:space="preserve">Annual Estimates of the Resident Population by Single Year of Age and Sex for the United States, States, and Puerto Rico Commonwealth: April 1, 2010 to July 1, 2015 </t>
  </si>
  <si>
    <t xml:space="preserve">Annual Estimates of the Resident Population: April 1, 2010 to July 1, 2017 </t>
  </si>
  <si>
    <t xml:space="preserve">Source: U.S. Census Bureau, Population Division </t>
  </si>
  <si>
    <t>Release Date: June 2016</t>
  </si>
  <si>
    <t>Release Dates: For the United States, regions, divisions, states, and Puerto Rico Commonwealth, December 2017.  For counties, municipios, metropolitan statistical areas, micropolitan statistical areas, metropolitan divisions, and combined statistical areas, March 2018.  For cities and towns (incorporated places and minor civil divisions), May 2018.</t>
  </si>
  <si>
    <t>http://www.census.gov/popest/methodology/index.html.</t>
  </si>
  <si>
    <t>May</t>
  </si>
  <si>
    <t>Population Estimates for the States by Age and sex:</t>
  </si>
  <si>
    <t>50 to 64</t>
  </si>
  <si>
    <t>Under 18</t>
  </si>
  <si>
    <t>25 to 64 Years</t>
  </si>
  <si>
    <t>25 to 34</t>
  </si>
  <si>
    <t>March 2021</t>
  </si>
  <si>
    <t>U.S. Census Bureau: State Single Year of Age and Sex Population Estimates, April 1, 2000 to July 1, 2010 — Resident Population (2011); Annual Estimates of the Civilian Population by Single Year of Age and Sex for the United States and States: April 1, 2010 to July 1, 2019 (2020); and Interim State Projections of Population by Single Year of Age, July 1,  2004 to 2030 (2005) — www.census.gov.</t>
  </si>
  <si>
    <t>Annual Estimates of the Civilian Population by Single Year of Age and Sex for the United States and States: April 1, 2010 to July 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</si>
</sst>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_)"/>
    <numFmt numFmtId="165" formatCode="0.0_)"/>
    <numFmt numFmtId="166" formatCode="#,##0.0_);\(#,##0.0\)"/>
    <numFmt numFmtId="167" formatCode="_(* #,##0_);_(* \(#,##0\);_(* &quot;-&quot;??_);_(@_)"/>
    <numFmt numFmtId="168" formatCode="#,##0.0"/>
  </numFmts>
  <fonts count="18">
    <font>
      <sz val="10"/>
      <name val="Helv"/>
    </font>
    <font>
      <sz val="12"/>
      <name val="AGaramond"/>
      <family val="3"/>
    </font>
    <font>
      <sz val="10"/>
      <name val="arial"/>
      <family val="2"/>
    </font>
    <font>
      <b/>
      <sz val="10"/>
      <name val="Arial"/>
      <family val="2"/>
    </font>
    <font>
      <sz val="10"/>
      <name val="Helv"/>
    </font>
    <font>
      <b/>
      <sz val="8"/>
      <color indexed="81"/>
      <name val="Tahoma"/>
      <family val="2"/>
    </font>
    <font>
      <sz val="8"/>
      <name val="Helv"/>
    </font>
    <font>
      <sz val="10"/>
      <name val="arial"/>
      <family val="2"/>
    </font>
    <font>
      <sz val="10"/>
      <color indexed="16"/>
      <name val="Arial"/>
      <family val="2"/>
    </font>
    <font>
      <sz val="8"/>
      <color indexed="81"/>
      <name val="Tahoma"/>
      <family val="2"/>
    </font>
    <font>
      <b/>
      <sz val="10"/>
      <color indexed="20"/>
      <name val="arial"/>
      <family val="2"/>
    </font>
    <font>
      <sz val="10"/>
      <color indexed="20"/>
      <name val="arial"/>
      <family val="2"/>
    </font>
    <font>
      <i/>
      <sz val="10"/>
      <name val="Arial"/>
      <family val="2"/>
    </font>
    <font>
      <u/>
      <sz val="10"/>
      <name val="ARIAL"/>
      <family val="2"/>
    </font>
    <font>
      <sz val="10"/>
      <color rgb="FF0000FF"/>
      <name val="arial"/>
      <family val="2"/>
    </font>
    <font>
      <sz val="11"/>
      <color rgb="FF006100"/>
      <name val="Calibri"/>
      <family val="2"/>
      <scheme val="minor"/>
    </font>
    <font>
      <sz val="10"/>
      <color theme="1"/>
      <name val="arial"/>
      <family val="2"/>
    </font>
    <font>
      <u/>
      <sz val="10"/>
      <color theme="10"/>
      <name val="Helv"/>
    </font>
  </fonts>
  <fills count="13">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rgb="FFC6EFCE"/>
      </patternFill>
    </fill>
    <fill>
      <patternFill patternType="solid">
        <fgColor rgb="FF92D050"/>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CD5B4"/>
        <bgColor indexed="64"/>
      </patternFill>
    </fill>
    <fill>
      <patternFill patternType="solid">
        <fgColor rgb="FF00B0F0"/>
        <bgColor indexed="64"/>
      </patternFill>
    </fill>
    <fill>
      <patternFill patternType="solid">
        <fgColor rgb="FFBFBFBF"/>
        <bgColor indexed="64"/>
      </patternFill>
    </fill>
  </fills>
  <borders count="21">
    <border>
      <left/>
      <right/>
      <top/>
      <bottom/>
      <diagonal/>
    </border>
    <border>
      <left/>
      <right/>
      <top/>
      <bottom style="thin">
        <color indexed="8"/>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8"/>
      </right>
      <top/>
      <bottom/>
      <diagonal/>
    </border>
    <border>
      <left style="thin">
        <color indexed="8"/>
      </left>
      <right/>
      <top/>
      <bottom style="thin">
        <color indexed="64"/>
      </bottom>
      <diagonal/>
    </border>
    <border>
      <left style="thin">
        <color indexed="64"/>
      </left>
      <right/>
      <top style="thin">
        <color indexed="64"/>
      </top>
      <bottom style="thin">
        <color indexed="64"/>
      </bottom>
      <diagonal/>
    </border>
    <border>
      <left/>
      <right/>
      <top style="thin">
        <color indexed="8"/>
      </top>
      <bottom style="thin">
        <color indexed="8"/>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bottom style="thin">
        <color indexed="64"/>
      </bottom>
      <diagonal/>
    </border>
    <border>
      <left/>
      <right style="thin">
        <color indexed="8"/>
      </right>
      <top/>
      <bottom style="thin">
        <color indexed="64"/>
      </bottom>
      <diagonal/>
    </border>
    <border>
      <left/>
      <right style="thin">
        <color indexed="8"/>
      </right>
      <top style="thin">
        <color indexed="64"/>
      </top>
      <bottom style="thin">
        <color indexed="64"/>
      </bottom>
      <diagonal/>
    </border>
    <border>
      <left style="thin">
        <color indexed="64"/>
      </left>
      <right style="thin">
        <color indexed="64"/>
      </right>
      <top style="thin">
        <color indexed="8"/>
      </top>
      <bottom style="thin">
        <color indexed="8"/>
      </bottom>
      <diagonal/>
    </border>
    <border>
      <left style="thin">
        <color rgb="FFB2B2B2"/>
      </left>
      <right style="thin">
        <color rgb="FFB2B2B2"/>
      </right>
      <top style="thin">
        <color rgb="FFB2B2B2"/>
      </top>
      <bottom style="thin">
        <color indexed="64"/>
      </bottom>
      <diagonal/>
    </border>
    <border>
      <left/>
      <right style="thin">
        <color indexed="64"/>
      </right>
      <top style="thin">
        <color indexed="8"/>
      </top>
      <bottom style="thin">
        <color indexed="8"/>
      </bottom>
      <diagonal/>
    </border>
  </borders>
  <cellStyleXfs count="5">
    <xf numFmtId="37" fontId="0" fillId="0" borderId="0"/>
    <xf numFmtId="43" fontId="1" fillId="0" borderId="0" applyFont="0" applyFill="0" applyBorder="0" applyAlignment="0" applyProtection="0"/>
    <xf numFmtId="0" fontId="7" fillId="0" borderId="0"/>
    <xf numFmtId="0" fontId="15" fillId="6" borderId="0" applyNumberFormat="0" applyBorder="0" applyAlignment="0" applyProtection="0"/>
    <xf numFmtId="37" fontId="17" fillId="0" borderId="0" applyNumberFormat="0" applyFill="0" applyBorder="0" applyAlignment="0" applyProtection="0"/>
  </cellStyleXfs>
  <cellXfs count="231">
    <xf numFmtId="37" fontId="0" fillId="0" borderId="0" xfId="0"/>
    <xf numFmtId="37" fontId="2" fillId="0" borderId="0" xfId="0" applyFont="1" applyAlignment="1">
      <alignment horizontal="right"/>
    </xf>
    <xf numFmtId="37" fontId="2" fillId="0" borderId="0" xfId="0" applyFont="1"/>
    <xf numFmtId="37" fontId="2" fillId="0" borderId="2" xfId="0" applyFont="1" applyBorder="1"/>
    <xf numFmtId="37" fontId="4" fillId="0" borderId="0" xfId="0" applyFont="1"/>
    <xf numFmtId="37" fontId="2" fillId="0" borderId="0" xfId="0" applyFont="1" applyAlignment="1">
      <alignment horizontal="center"/>
    </xf>
    <xf numFmtId="37" fontId="2" fillId="0" borderId="2" xfId="0" applyFont="1" applyBorder="1" applyAlignment="1">
      <alignment horizontal="center"/>
    </xf>
    <xf numFmtId="3" fontId="2" fillId="0" borderId="0" xfId="0" applyNumberFormat="1" applyFont="1" applyAlignment="1">
      <alignment horizontal="right"/>
    </xf>
    <xf numFmtId="37" fontId="2" fillId="0" borderId="8" xfId="0" applyFont="1" applyBorder="1" applyAlignment="1">
      <alignment horizontal="left"/>
    </xf>
    <xf numFmtId="37" fontId="2" fillId="0" borderId="0" xfId="0" applyFont="1" applyAlignment="1">
      <alignment horizontal="left"/>
    </xf>
    <xf numFmtId="37" fontId="2" fillId="0" borderId="0" xfId="0" quotePrefix="1" applyFont="1"/>
    <xf numFmtId="3" fontId="2" fillId="0" borderId="2" xfId="0" applyNumberFormat="1" applyFont="1" applyBorder="1" applyAlignment="1">
      <alignment horizontal="right"/>
    </xf>
    <xf numFmtId="37" fontId="2" fillId="0" borderId="3" xfId="0" applyFont="1" applyBorder="1"/>
    <xf numFmtId="37" fontId="3" fillId="0" borderId="8" xfId="0" applyFont="1" applyBorder="1" applyAlignment="1">
      <alignment horizontal="left"/>
    </xf>
    <xf numFmtId="3" fontId="2" fillId="0" borderId="3" xfId="0" applyNumberFormat="1" applyFont="1" applyBorder="1" applyAlignment="1">
      <alignment horizontal="right"/>
    </xf>
    <xf numFmtId="0" fontId="2" fillId="0" borderId="0" xfId="0" applyNumberFormat="1" applyFont="1" applyAlignment="1">
      <alignment horizontal="left"/>
    </xf>
    <xf numFmtId="37" fontId="2" fillId="0" borderId="7" xfId="0" applyFont="1" applyBorder="1" applyAlignment="1">
      <alignment horizontal="right"/>
    </xf>
    <xf numFmtId="37" fontId="2" fillId="0" borderId="6" xfId="0" applyFont="1" applyBorder="1" applyAlignment="1">
      <alignment horizontal="right"/>
    </xf>
    <xf numFmtId="164" fontId="2" fillId="0" borderId="2" xfId="0" applyNumberFormat="1" applyFont="1" applyBorder="1" applyAlignment="1">
      <alignment horizontal="right"/>
    </xf>
    <xf numFmtId="37" fontId="2" fillId="0" borderId="2" xfId="0" applyFont="1" applyBorder="1" applyAlignment="1">
      <alignment horizontal="right"/>
    </xf>
    <xf numFmtId="37" fontId="10" fillId="0" borderId="4" xfId="0" applyFont="1" applyBorder="1" applyAlignment="1">
      <alignment horizontal="left"/>
    </xf>
    <xf numFmtId="0" fontId="11" fillId="0" borderId="2" xfId="2" applyFont="1" applyBorder="1"/>
    <xf numFmtId="167" fontId="11" fillId="0" borderId="0" xfId="1" applyNumberFormat="1" applyFont="1"/>
    <xf numFmtId="0" fontId="11" fillId="0" borderId="0" xfId="2" applyFont="1"/>
    <xf numFmtId="0" fontId="11" fillId="0" borderId="3" xfId="2" applyFont="1" applyBorder="1"/>
    <xf numFmtId="164" fontId="2" fillId="0" borderId="4" xfId="0" applyNumberFormat="1" applyFont="1" applyBorder="1" applyAlignment="1">
      <alignment horizontal="right"/>
    </xf>
    <xf numFmtId="3" fontId="2" fillId="0" borderId="4" xfId="0" applyNumberFormat="1" applyFont="1" applyBorder="1" applyAlignment="1">
      <alignment horizontal="right"/>
    </xf>
    <xf numFmtId="3" fontId="2" fillId="0" borderId="5" xfId="0" applyNumberFormat="1" applyFont="1" applyBorder="1" applyAlignment="1">
      <alignment horizontal="right"/>
    </xf>
    <xf numFmtId="167" fontId="11" fillId="0" borderId="2" xfId="1" applyNumberFormat="1" applyFont="1" applyBorder="1"/>
    <xf numFmtId="37" fontId="8" fillId="0" borderId="0" xfId="0" applyFont="1" applyAlignment="1">
      <alignment horizontal="right"/>
    </xf>
    <xf numFmtId="164" fontId="8" fillId="0" borderId="2" xfId="0" applyNumberFormat="1" applyFont="1" applyBorder="1" applyAlignment="1">
      <alignment horizontal="right"/>
    </xf>
    <xf numFmtId="3" fontId="2" fillId="0" borderId="0" xfId="1" applyNumberFormat="1" applyFont="1" applyAlignment="1">
      <alignment horizontal="right"/>
    </xf>
    <xf numFmtId="37" fontId="3" fillId="0" borderId="2" xfId="0" applyFont="1" applyBorder="1" applyAlignment="1">
      <alignment horizontal="left"/>
    </xf>
    <xf numFmtId="37" fontId="2" fillId="2" borderId="0" xfId="0" applyFont="1" applyFill="1"/>
    <xf numFmtId="37" fontId="2" fillId="2" borderId="2" xfId="0" quotePrefix="1" applyFont="1" applyFill="1" applyBorder="1" applyAlignment="1">
      <alignment horizontal="right"/>
    </xf>
    <xf numFmtId="37" fontId="13" fillId="2" borderId="0" xfId="0" applyFont="1" applyFill="1"/>
    <xf numFmtId="167" fontId="2" fillId="0" borderId="0" xfId="1" applyNumberFormat="1" applyFont="1" applyAlignment="1">
      <alignment horizontal="right"/>
    </xf>
    <xf numFmtId="0" fontId="2" fillId="0" borderId="2" xfId="2" applyFont="1" applyBorder="1"/>
    <xf numFmtId="0" fontId="2" fillId="0" borderId="7" xfId="2" applyFont="1" applyBorder="1"/>
    <xf numFmtId="167" fontId="2" fillId="0" borderId="0" xfId="1" applyNumberFormat="1" applyFont="1"/>
    <xf numFmtId="3" fontId="2" fillId="0" borderId="10" xfId="0" applyNumberFormat="1" applyFont="1" applyBorder="1" applyAlignment="1">
      <alignment horizontal="right"/>
    </xf>
    <xf numFmtId="37" fontId="2" fillId="0" borderId="9" xfId="0" applyFont="1" applyBorder="1" applyAlignment="1">
      <alignment horizontal="left"/>
    </xf>
    <xf numFmtId="37" fontId="2" fillId="0" borderId="9" xfId="0" applyFont="1" applyBorder="1"/>
    <xf numFmtId="37" fontId="2" fillId="0" borderId="5" xfId="0" applyFont="1" applyBorder="1"/>
    <xf numFmtId="37" fontId="2" fillId="0" borderId="17" xfId="0" applyFont="1" applyBorder="1"/>
    <xf numFmtId="3" fontId="2" fillId="0" borderId="11" xfId="0" applyNumberFormat="1" applyFont="1" applyBorder="1" applyAlignment="1">
      <alignment horizontal="right"/>
    </xf>
    <xf numFmtId="3" fontId="2" fillId="0" borderId="8" xfId="0" applyNumberFormat="1" applyFont="1" applyBorder="1" applyAlignment="1">
      <alignment horizontal="right"/>
    </xf>
    <xf numFmtId="167" fontId="11" fillId="0" borderId="8" xfId="1" applyNumberFormat="1" applyFont="1" applyBorder="1"/>
    <xf numFmtId="0" fontId="2" fillId="0" borderId="8" xfId="0" applyNumberFormat="1" applyFont="1" applyBorder="1"/>
    <xf numFmtId="3" fontId="14" fillId="0" borderId="11" xfId="0" applyNumberFormat="1" applyFont="1" applyBorder="1" applyAlignment="1">
      <alignment horizontal="right"/>
    </xf>
    <xf numFmtId="3" fontId="14" fillId="0" borderId="8" xfId="1" applyNumberFormat="1" applyFont="1" applyBorder="1" applyAlignment="1">
      <alignment horizontal="right"/>
    </xf>
    <xf numFmtId="3" fontId="14" fillId="0" borderId="8" xfId="0" applyNumberFormat="1" applyFont="1" applyBorder="1" applyAlignment="1">
      <alignment horizontal="right"/>
    </xf>
    <xf numFmtId="167" fontId="14" fillId="0" borderId="8" xfId="1" applyNumberFormat="1" applyFont="1" applyBorder="1"/>
    <xf numFmtId="37" fontId="14" fillId="0" borderId="5" xfId="0" applyFont="1" applyBorder="1"/>
    <xf numFmtId="37" fontId="14" fillId="0" borderId="0" xfId="0" applyFont="1"/>
    <xf numFmtId="37" fontId="14" fillId="0" borderId="3" xfId="0" applyFont="1" applyBorder="1"/>
    <xf numFmtId="0" fontId="14" fillId="0" borderId="0" xfId="2" applyFont="1"/>
    <xf numFmtId="167" fontId="2" fillId="0" borderId="0" xfId="0" applyNumberFormat="1" applyFont="1"/>
    <xf numFmtId="37" fontId="2" fillId="0" borderId="16" xfId="0" applyFont="1" applyBorder="1"/>
    <xf numFmtId="167" fontId="2" fillId="0" borderId="2" xfId="0" applyNumberFormat="1" applyFont="1" applyBorder="1"/>
    <xf numFmtId="167" fontId="2" fillId="0" borderId="8" xfId="0" applyNumberFormat="1" applyFont="1" applyBorder="1"/>
    <xf numFmtId="37" fontId="11" fillId="0" borderId="0" xfId="0" applyFont="1"/>
    <xf numFmtId="166" fontId="2" fillId="3" borderId="3" xfId="0" applyNumberFormat="1" applyFont="1" applyFill="1" applyBorder="1"/>
    <xf numFmtId="166" fontId="2" fillId="3" borderId="0" xfId="0" applyNumberFormat="1" applyFont="1" applyFill="1"/>
    <xf numFmtId="37" fontId="3" fillId="3" borderId="11" xfId="0" applyFont="1" applyFill="1" applyBorder="1" applyAlignment="1">
      <alignment horizontal="left"/>
    </xf>
    <xf numFmtId="37" fontId="3" fillId="3" borderId="8" xfId="0" applyFont="1" applyFill="1" applyBorder="1" applyAlignment="1">
      <alignment horizontal="left"/>
    </xf>
    <xf numFmtId="37" fontId="2" fillId="3" borderId="3" xfId="0" applyFont="1" applyFill="1" applyBorder="1" applyAlignment="1">
      <alignment horizontal="right"/>
    </xf>
    <xf numFmtId="37" fontId="2" fillId="3" borderId="0" xfId="0" applyFont="1" applyFill="1" applyAlignment="1">
      <alignment horizontal="right"/>
    </xf>
    <xf numFmtId="164" fontId="2" fillId="3" borderId="4" xfId="0" applyNumberFormat="1" applyFont="1" applyFill="1" applyBorder="1" applyAlignment="1">
      <alignment horizontal="right"/>
    </xf>
    <xf numFmtId="164" fontId="2" fillId="3" borderId="2" xfId="0" applyNumberFormat="1" applyFont="1" applyFill="1" applyBorder="1" applyAlignment="1">
      <alignment horizontal="right"/>
    </xf>
    <xf numFmtId="37" fontId="3" fillId="4" borderId="11" xfId="0" applyFont="1" applyFill="1" applyBorder="1" applyAlignment="1">
      <alignment horizontal="left"/>
    </xf>
    <xf numFmtId="37" fontId="3" fillId="4" borderId="8" xfId="0" applyFont="1" applyFill="1" applyBorder="1" applyAlignment="1">
      <alignment horizontal="left"/>
    </xf>
    <xf numFmtId="37" fontId="2" fillId="4" borderId="3" xfId="0" applyFont="1" applyFill="1" applyBorder="1" applyAlignment="1">
      <alignment horizontal="center"/>
    </xf>
    <xf numFmtId="37" fontId="2" fillId="4" borderId="0" xfId="0" applyFont="1" applyFill="1" applyAlignment="1">
      <alignment horizontal="center"/>
    </xf>
    <xf numFmtId="164" fontId="2" fillId="4" borderId="4" xfId="0" applyNumberFormat="1" applyFont="1" applyFill="1" applyBorder="1" applyAlignment="1">
      <alignment horizontal="center"/>
    </xf>
    <xf numFmtId="164" fontId="2" fillId="4" borderId="2" xfId="0" applyNumberFormat="1" applyFont="1" applyFill="1" applyBorder="1" applyAlignment="1">
      <alignment horizontal="center"/>
    </xf>
    <xf numFmtId="37" fontId="10" fillId="3" borderId="8" xfId="0" applyFont="1" applyFill="1" applyBorder="1" applyAlignment="1">
      <alignment horizontal="left"/>
    </xf>
    <xf numFmtId="37" fontId="2" fillId="3" borderId="0" xfId="0" applyFont="1" applyFill="1" applyAlignment="1">
      <alignment horizontal="center"/>
    </xf>
    <xf numFmtId="37" fontId="8" fillId="3" borderId="0" xfId="0" applyFont="1" applyFill="1" applyAlignment="1">
      <alignment horizontal="center"/>
    </xf>
    <xf numFmtId="164" fontId="2" fillId="3" borderId="2" xfId="0" applyNumberFormat="1" applyFont="1" applyFill="1" applyBorder="1" applyAlignment="1">
      <alignment horizontal="center"/>
    </xf>
    <xf numFmtId="164" fontId="8" fillId="3" borderId="2" xfId="0" applyNumberFormat="1" applyFont="1" applyFill="1" applyBorder="1" applyAlignment="1">
      <alignment horizontal="center"/>
    </xf>
    <xf numFmtId="165" fontId="14" fillId="4" borderId="3" xfId="0" applyNumberFormat="1" applyFont="1" applyFill="1" applyBorder="1"/>
    <xf numFmtId="165" fontId="14" fillId="4" borderId="0" xfId="0" applyNumberFormat="1" applyFont="1" applyFill="1"/>
    <xf numFmtId="165" fontId="14" fillId="3" borderId="0" xfId="0" applyNumberFormat="1" applyFont="1" applyFill="1"/>
    <xf numFmtId="37" fontId="2" fillId="3" borderId="3" xfId="0" applyFont="1" applyFill="1" applyBorder="1" applyAlignment="1">
      <alignment horizontal="center"/>
    </xf>
    <xf numFmtId="37" fontId="2" fillId="3" borderId="7" xfId="0" applyFont="1" applyFill="1" applyBorder="1" applyAlignment="1">
      <alignment horizontal="center"/>
    </xf>
    <xf numFmtId="164" fontId="2" fillId="3" borderId="4" xfId="0" applyNumberFormat="1" applyFont="1" applyFill="1" applyBorder="1" applyAlignment="1">
      <alignment horizontal="center"/>
    </xf>
    <xf numFmtId="165" fontId="14" fillId="3" borderId="6" xfId="0" applyNumberFormat="1" applyFont="1" applyFill="1" applyBorder="1"/>
    <xf numFmtId="165" fontId="14" fillId="3" borderId="7" xfId="0" applyNumberFormat="1" applyFont="1" applyFill="1" applyBorder="1"/>
    <xf numFmtId="165" fontId="14" fillId="3" borderId="3" xfId="0" applyNumberFormat="1" applyFont="1" applyFill="1" applyBorder="1"/>
    <xf numFmtId="167" fontId="2" fillId="0" borderId="17" xfId="1" applyNumberFormat="1" applyFont="1" applyBorder="1"/>
    <xf numFmtId="167" fontId="14" fillId="0" borderId="11" xfId="1" applyNumberFormat="1" applyFont="1" applyBorder="1" applyAlignment="1">
      <alignment horizontal="right"/>
    </xf>
    <xf numFmtId="167" fontId="14" fillId="0" borderId="8" xfId="1" applyNumberFormat="1" applyFont="1" applyBorder="1" applyAlignment="1">
      <alignment horizontal="right"/>
    </xf>
    <xf numFmtId="167" fontId="2" fillId="0" borderId="0" xfId="1" applyNumberFormat="1" applyFont="1" applyAlignment="1">
      <alignment horizontal="center"/>
    </xf>
    <xf numFmtId="167" fontId="2" fillId="0" borderId="9" xfId="1" applyNumberFormat="1" applyFont="1" applyBorder="1" applyAlignment="1">
      <alignment horizontal="left"/>
    </xf>
    <xf numFmtId="167" fontId="2" fillId="0" borderId="3" xfId="1" applyNumberFormat="1" applyFont="1" applyBorder="1" applyAlignment="1">
      <alignment horizontal="right"/>
    </xf>
    <xf numFmtId="167" fontId="2" fillId="0" borderId="9" xfId="1" applyNumberFormat="1" applyFont="1" applyBorder="1"/>
    <xf numFmtId="167" fontId="2" fillId="0" borderId="5" xfId="1" applyNumberFormat="1" applyFont="1" applyBorder="1" applyAlignment="1">
      <alignment horizontal="right"/>
    </xf>
    <xf numFmtId="167" fontId="2" fillId="0" borderId="16" xfId="1" applyNumberFormat="1" applyFont="1" applyBorder="1"/>
    <xf numFmtId="167" fontId="2" fillId="0" borderId="10" xfId="1" applyNumberFormat="1" applyFont="1" applyBorder="1" applyAlignment="1">
      <alignment horizontal="right"/>
    </xf>
    <xf numFmtId="167" fontId="2" fillId="0" borderId="2" xfId="1" applyNumberFormat="1" applyFont="1" applyBorder="1" applyAlignment="1">
      <alignment horizontal="right"/>
    </xf>
    <xf numFmtId="167" fontId="2" fillId="0" borderId="4" xfId="1" applyNumberFormat="1" applyFont="1" applyBorder="1" applyAlignment="1">
      <alignment horizontal="right"/>
    </xf>
    <xf numFmtId="167" fontId="2" fillId="0" borderId="2" xfId="1" applyNumberFormat="1" applyFont="1" applyBorder="1"/>
    <xf numFmtId="167" fontId="14" fillId="0" borderId="5" xfId="1" applyNumberFormat="1" applyFont="1" applyBorder="1"/>
    <xf numFmtId="167" fontId="14" fillId="0" borderId="0" xfId="1" applyNumberFormat="1" applyFont="1"/>
    <xf numFmtId="167" fontId="14" fillId="0" borderId="3" xfId="1" applyNumberFormat="1" applyFont="1" applyBorder="1"/>
    <xf numFmtId="167" fontId="2" fillId="0" borderId="5" xfId="1" applyNumberFormat="1" applyFont="1" applyBorder="1"/>
    <xf numFmtId="167" fontId="2" fillId="0" borderId="3" xfId="1" applyNumberFormat="1" applyFont="1" applyBorder="1"/>
    <xf numFmtId="167" fontId="2" fillId="0" borderId="0" xfId="1" applyNumberFormat="1" applyFont="1" applyAlignment="1">
      <alignment horizontal="left"/>
    </xf>
    <xf numFmtId="167" fontId="2" fillId="0" borderId="8" xfId="1" applyNumberFormat="1" applyFont="1" applyBorder="1"/>
    <xf numFmtId="167" fontId="2" fillId="0" borderId="8" xfId="1" applyNumberFormat="1" applyFont="1" applyBorder="1" applyAlignment="1">
      <alignment horizontal="right"/>
    </xf>
    <xf numFmtId="167" fontId="2" fillId="0" borderId="11" xfId="1" applyNumberFormat="1" applyFont="1" applyBorder="1" applyAlignment="1">
      <alignment horizontal="right"/>
    </xf>
    <xf numFmtId="167" fontId="0" fillId="0" borderId="0" xfId="0" applyNumberFormat="1"/>
    <xf numFmtId="167" fontId="0" fillId="0" borderId="2" xfId="0" applyNumberFormat="1" applyBorder="1"/>
    <xf numFmtId="167" fontId="0" fillId="0" borderId="15" xfId="0" applyNumberFormat="1" applyBorder="1"/>
    <xf numFmtId="167" fontId="2" fillId="5" borderId="8" xfId="1" applyNumberFormat="1" applyFont="1" applyFill="1" applyBorder="1"/>
    <xf numFmtId="37" fontId="2" fillId="5" borderId="0" xfId="0" applyFont="1" applyFill="1" applyAlignment="1">
      <alignment horizontal="right"/>
    </xf>
    <xf numFmtId="164" fontId="2" fillId="5" borderId="2" xfId="0" applyNumberFormat="1" applyFont="1" applyFill="1" applyBorder="1" applyAlignment="1">
      <alignment horizontal="right"/>
    </xf>
    <xf numFmtId="37" fontId="8" fillId="0" borderId="6" xfId="0" applyFont="1" applyBorder="1" applyAlignment="1">
      <alignment horizontal="right"/>
    </xf>
    <xf numFmtId="0" fontId="11" fillId="0" borderId="4" xfId="2" applyFont="1" applyBorder="1"/>
    <xf numFmtId="167" fontId="14" fillId="0" borderId="11" xfId="1" applyNumberFormat="1" applyFont="1" applyBorder="1"/>
    <xf numFmtId="167" fontId="11" fillId="0" borderId="3" xfId="1" applyNumberFormat="1" applyFont="1" applyBorder="1"/>
    <xf numFmtId="167" fontId="11" fillId="0" borderId="4" xfId="1" applyNumberFormat="1" applyFont="1" applyBorder="1"/>
    <xf numFmtId="167" fontId="11" fillId="0" borderId="11" xfId="1" applyNumberFormat="1" applyFont="1" applyBorder="1"/>
    <xf numFmtId="0" fontId="14" fillId="0" borderId="3" xfId="2" applyFont="1" applyBorder="1"/>
    <xf numFmtId="37" fontId="14" fillId="0" borderId="7" xfId="0" applyFont="1" applyBorder="1"/>
    <xf numFmtId="37" fontId="8" fillId="0" borderId="3" xfId="0" applyFont="1" applyBorder="1" applyAlignment="1">
      <alignment horizontal="right"/>
    </xf>
    <xf numFmtId="0" fontId="14" fillId="0" borderId="7" xfId="2" applyFont="1" applyBorder="1"/>
    <xf numFmtId="37" fontId="2" fillId="0" borderId="8" xfId="0" applyFont="1" applyBorder="1"/>
    <xf numFmtId="37" fontId="3" fillId="8" borderId="2" xfId="0" applyFont="1" applyFill="1" applyBorder="1" applyAlignment="1">
      <alignment horizontal="left"/>
    </xf>
    <xf numFmtId="37" fontId="2" fillId="8" borderId="0" xfId="0" applyFont="1" applyFill="1" applyAlignment="1">
      <alignment horizontal="right"/>
    </xf>
    <xf numFmtId="164" fontId="2" fillId="8" borderId="2" xfId="0" applyNumberFormat="1" applyFont="1" applyFill="1" applyBorder="1" applyAlignment="1">
      <alignment horizontal="right"/>
    </xf>
    <xf numFmtId="3" fontId="14" fillId="8" borderId="8" xfId="0" applyNumberFormat="1" applyFont="1" applyFill="1" applyBorder="1" applyAlignment="1">
      <alignment horizontal="right"/>
    </xf>
    <xf numFmtId="3" fontId="2" fillId="8" borderId="0" xfId="0" applyNumberFormat="1" applyFont="1" applyFill="1" applyAlignment="1">
      <alignment horizontal="right"/>
    </xf>
    <xf numFmtId="167" fontId="2" fillId="8" borderId="0" xfId="0" applyNumberFormat="1" applyFont="1" applyFill="1"/>
    <xf numFmtId="167" fontId="2" fillId="8" borderId="2" xfId="0" applyNumberFormat="1" applyFont="1" applyFill="1" applyBorder="1"/>
    <xf numFmtId="0" fontId="14" fillId="8" borderId="0" xfId="2" applyFont="1" applyFill="1"/>
    <xf numFmtId="0" fontId="11" fillId="8" borderId="0" xfId="2" applyFont="1" applyFill="1"/>
    <xf numFmtId="167" fontId="2" fillId="8" borderId="8" xfId="0" applyNumberFormat="1" applyFont="1" applyFill="1" applyBorder="1"/>
    <xf numFmtId="37" fontId="2" fillId="8" borderId="0" xfId="0" applyFont="1" applyFill="1"/>
    <xf numFmtId="37" fontId="2" fillId="8" borderId="0" xfId="0" quotePrefix="1" applyFont="1" applyFill="1"/>
    <xf numFmtId="37" fontId="2" fillId="7" borderId="0" xfId="0" applyFont="1" applyFill="1" applyAlignment="1">
      <alignment horizontal="right"/>
    </xf>
    <xf numFmtId="164" fontId="2" fillId="7" borderId="2" xfId="0" applyNumberFormat="1" applyFont="1" applyFill="1" applyBorder="1" applyAlignment="1">
      <alignment horizontal="right"/>
    </xf>
    <xf numFmtId="0" fontId="15" fillId="0" borderId="19" xfId="3" applyFill="1" applyBorder="1" applyAlignment="1">
      <alignment horizontal="left" vertical="top" wrapText="1"/>
    </xf>
    <xf numFmtId="0" fontId="15" fillId="0" borderId="2" xfId="3" applyFill="1" applyBorder="1" applyAlignment="1">
      <alignment horizontal="left" vertical="top" wrapText="1"/>
    </xf>
    <xf numFmtId="0" fontId="15" fillId="0" borderId="15" xfId="3" applyFill="1" applyBorder="1" applyAlignment="1">
      <alignment horizontal="left" vertical="top" wrapText="1"/>
    </xf>
    <xf numFmtId="167" fontId="11" fillId="0" borderId="0" xfId="2" applyNumberFormat="1" applyFont="1"/>
    <xf numFmtId="0" fontId="16" fillId="0" borderId="0" xfId="2" applyFont="1"/>
    <xf numFmtId="165" fontId="14" fillId="9" borderId="7" xfId="0" applyNumberFormat="1" applyFont="1" applyFill="1" applyBorder="1"/>
    <xf numFmtId="165" fontId="14" fillId="9" borderId="0" xfId="0" applyNumberFormat="1" applyFont="1" applyFill="1"/>
    <xf numFmtId="37" fontId="2" fillId="9" borderId="0" xfId="0" applyFont="1" applyFill="1"/>
    <xf numFmtId="166" fontId="2" fillId="0" borderId="0" xfId="0" applyNumberFormat="1" applyFont="1"/>
    <xf numFmtId="165" fontId="14" fillId="10" borderId="7" xfId="0" applyNumberFormat="1" applyFont="1" applyFill="1" applyBorder="1"/>
    <xf numFmtId="165" fontId="14" fillId="10" borderId="0" xfId="0" applyNumberFormat="1" applyFont="1" applyFill="1"/>
    <xf numFmtId="0" fontId="2" fillId="0" borderId="12" xfId="0" applyNumberFormat="1" applyFont="1" applyFill="1" applyBorder="1" applyAlignment="1">
      <alignment horizontal="centerContinuous"/>
    </xf>
    <xf numFmtId="0" fontId="2" fillId="0" borderId="13" xfId="0" applyNumberFormat="1" applyFont="1" applyFill="1" applyBorder="1" applyAlignment="1">
      <alignment horizontal="centerContinuous"/>
    </xf>
    <xf numFmtId="0" fontId="2" fillId="0" borderId="20" xfId="0" applyNumberFormat="1" applyFont="1" applyFill="1" applyBorder="1" applyAlignment="1">
      <alignment horizontal="centerContinuous"/>
    </xf>
    <xf numFmtId="0" fontId="2" fillId="0" borderId="0" xfId="0" applyNumberFormat="1" applyFont="1" applyFill="1" applyAlignment="1">
      <alignment horizontal="centerContinuous"/>
    </xf>
    <xf numFmtId="0" fontId="17" fillId="0" borderId="0" xfId="4" applyNumberFormat="1"/>
    <xf numFmtId="37" fontId="2" fillId="0" borderId="0" xfId="0" applyFont="1" applyBorder="1"/>
    <xf numFmtId="37" fontId="2" fillId="0" borderId="0" xfId="0" applyFont="1" applyFill="1" applyAlignment="1">
      <alignment horizontal="right"/>
    </xf>
    <xf numFmtId="37" fontId="3" fillId="0" borderId="2" xfId="0" applyFont="1" applyFill="1" applyBorder="1" applyAlignment="1">
      <alignment horizontal="left"/>
    </xf>
    <xf numFmtId="164" fontId="2" fillId="0" borderId="2" xfId="0" applyNumberFormat="1" applyFont="1" applyFill="1" applyBorder="1" applyAlignment="1">
      <alignment horizontal="right"/>
    </xf>
    <xf numFmtId="167" fontId="14" fillId="0" borderId="8" xfId="1" applyNumberFormat="1" applyFont="1" applyFill="1" applyBorder="1" applyAlignment="1">
      <alignment horizontal="right"/>
    </xf>
    <xf numFmtId="167" fontId="2" fillId="0" borderId="0" xfId="1" applyNumberFormat="1" applyFont="1" applyFill="1" applyAlignment="1">
      <alignment horizontal="right"/>
    </xf>
    <xf numFmtId="167" fontId="2" fillId="0" borderId="0" xfId="1" applyNumberFormat="1" applyFont="1" applyFill="1"/>
    <xf numFmtId="167" fontId="2" fillId="0" borderId="2" xfId="1" applyNumberFormat="1" applyFont="1" applyFill="1" applyBorder="1"/>
    <xf numFmtId="167" fontId="14" fillId="0" borderId="0" xfId="1" applyNumberFormat="1" applyFont="1" applyFill="1"/>
    <xf numFmtId="167" fontId="11" fillId="0" borderId="0" xfId="1" applyNumberFormat="1" applyFont="1" applyFill="1"/>
    <xf numFmtId="167" fontId="2" fillId="0" borderId="8" xfId="1" applyNumberFormat="1" applyFont="1" applyFill="1" applyBorder="1"/>
    <xf numFmtId="0" fontId="16" fillId="0" borderId="0" xfId="2" applyFont="1" applyFill="1"/>
    <xf numFmtId="0" fontId="11" fillId="0" borderId="0" xfId="2" applyFont="1" applyFill="1"/>
    <xf numFmtId="3" fontId="14" fillId="0" borderId="8" xfId="0" applyNumberFormat="1" applyFont="1" applyFill="1" applyBorder="1" applyAlignment="1">
      <alignment horizontal="right"/>
    </xf>
    <xf numFmtId="3" fontId="2" fillId="0" borderId="0" xfId="0" applyNumberFormat="1" applyFont="1" applyFill="1" applyAlignment="1">
      <alignment horizontal="right"/>
    </xf>
    <xf numFmtId="167" fontId="2" fillId="0" borderId="0" xfId="0" applyNumberFormat="1" applyFont="1" applyFill="1"/>
    <xf numFmtId="167" fontId="2" fillId="0" borderId="2" xfId="0" applyNumberFormat="1" applyFont="1" applyFill="1" applyBorder="1"/>
    <xf numFmtId="0" fontId="14" fillId="0" borderId="0" xfId="2" applyFont="1" applyFill="1"/>
    <xf numFmtId="167" fontId="11" fillId="0" borderId="0" xfId="2" applyNumberFormat="1" applyFont="1" applyFill="1"/>
    <xf numFmtId="167" fontId="2" fillId="0" borderId="8" xfId="0" applyNumberFormat="1" applyFont="1" applyFill="1" applyBorder="1"/>
    <xf numFmtId="37" fontId="2" fillId="0" borderId="0" xfId="0" applyFont="1" applyFill="1"/>
    <xf numFmtId="37" fontId="2" fillId="0" borderId="0" xfId="0" quotePrefix="1" applyFont="1" applyFill="1"/>
    <xf numFmtId="37" fontId="2" fillId="0" borderId="7" xfId="0" applyFont="1" applyFill="1" applyBorder="1" applyAlignment="1">
      <alignment horizontal="right"/>
    </xf>
    <xf numFmtId="37" fontId="14" fillId="0" borderId="7" xfId="0" applyFont="1" applyFill="1" applyBorder="1"/>
    <xf numFmtId="37" fontId="2" fillId="0" borderId="8" xfId="0" applyFont="1" applyFill="1" applyBorder="1"/>
    <xf numFmtId="0" fontId="14" fillId="0" borderId="7" xfId="2" applyFont="1" applyFill="1" applyBorder="1"/>
    <xf numFmtId="37" fontId="2" fillId="11" borderId="0" xfId="0" applyFont="1" applyFill="1"/>
    <xf numFmtId="37" fontId="4" fillId="11" borderId="0" xfId="0" applyFont="1" applyFill="1"/>
    <xf numFmtId="0" fontId="2" fillId="11" borderId="0" xfId="0" applyNumberFormat="1" applyFont="1" applyFill="1" applyAlignment="1">
      <alignment horizontal="centerContinuous"/>
    </xf>
    <xf numFmtId="37" fontId="2" fillId="0" borderId="1" xfId="0" applyFont="1" applyFill="1" applyBorder="1"/>
    <xf numFmtId="37" fontId="2" fillId="0" borderId="1" xfId="0" applyFont="1" applyFill="1" applyBorder="1" applyAlignment="1">
      <alignment horizontal="centerContinuous"/>
    </xf>
    <xf numFmtId="37" fontId="2" fillId="0" borderId="0" xfId="0" applyFont="1" applyFill="1" applyAlignment="1">
      <alignment horizontal="centerContinuous"/>
    </xf>
    <xf numFmtId="37" fontId="2" fillId="0" borderId="12" xfId="0" applyFont="1" applyFill="1" applyBorder="1" applyAlignment="1">
      <alignment horizontal="centerContinuous"/>
    </xf>
    <xf numFmtId="37" fontId="2" fillId="0" borderId="13" xfId="0" applyFont="1" applyFill="1" applyBorder="1" applyAlignment="1">
      <alignment horizontal="centerContinuous"/>
    </xf>
    <xf numFmtId="37" fontId="2" fillId="0" borderId="2" xfId="0" applyFont="1" applyFill="1" applyBorder="1"/>
    <xf numFmtId="3" fontId="2" fillId="0" borderId="2" xfId="0" applyNumberFormat="1" applyFont="1" applyFill="1" applyBorder="1"/>
    <xf numFmtId="168" fontId="2" fillId="0" borderId="2" xfId="0" applyNumberFormat="1" applyFont="1" applyFill="1" applyBorder="1"/>
    <xf numFmtId="168" fontId="2" fillId="0" borderId="4" xfId="0" applyNumberFormat="1" applyFont="1" applyFill="1" applyBorder="1"/>
    <xf numFmtId="3" fontId="2" fillId="0" borderId="0" xfId="0" applyNumberFormat="1" applyFont="1" applyFill="1"/>
    <xf numFmtId="168" fontId="2" fillId="0" borderId="0" xfId="0" applyNumberFormat="1" applyFont="1" applyFill="1"/>
    <xf numFmtId="168" fontId="2" fillId="0" borderId="3" xfId="0" applyNumberFormat="1" applyFont="1" applyFill="1" applyBorder="1"/>
    <xf numFmtId="37" fontId="2" fillId="0" borderId="0" xfId="0" applyFont="1" applyFill="1" applyAlignment="1">
      <alignment horizontal="center"/>
    </xf>
    <xf numFmtId="37" fontId="2" fillId="0" borderId="0" xfId="0" applyFont="1" applyFill="1" applyAlignment="1">
      <alignment vertical="top" wrapText="1"/>
    </xf>
    <xf numFmtId="37" fontId="2" fillId="0" borderId="14" xfId="0" applyFont="1" applyFill="1" applyBorder="1" applyAlignment="1">
      <alignment horizontal="centerContinuous"/>
    </xf>
    <xf numFmtId="37" fontId="4" fillId="0" borderId="0" xfId="0" applyFont="1" applyFill="1"/>
    <xf numFmtId="37" fontId="0" fillId="0" borderId="0" xfId="0" applyFill="1" applyAlignment="1">
      <alignment vertical="top"/>
    </xf>
    <xf numFmtId="37" fontId="2" fillId="0" borderId="18" xfId="0" applyFont="1" applyFill="1" applyBorder="1" applyAlignment="1">
      <alignment horizontal="centerContinuous"/>
    </xf>
    <xf numFmtId="37" fontId="12" fillId="0" borderId="0" xfId="0" applyFont="1" applyFill="1" applyAlignment="1">
      <alignment horizontal="right"/>
    </xf>
    <xf numFmtId="37" fontId="2" fillId="0" borderId="12" xfId="0" applyFont="1" applyFill="1" applyBorder="1" applyAlignment="1">
      <alignment horizontal="right"/>
    </xf>
    <xf numFmtId="0" fontId="2" fillId="0" borderId="12" xfId="0" applyNumberFormat="1" applyFont="1" applyFill="1" applyBorder="1" applyAlignment="1">
      <alignment horizontal="right"/>
    </xf>
    <xf numFmtId="168" fontId="2" fillId="0" borderId="2" xfId="0" applyNumberFormat="1" applyFont="1" applyFill="1" applyBorder="1" applyAlignment="1">
      <alignment horizontal="right"/>
    </xf>
    <xf numFmtId="168" fontId="2" fillId="0" borderId="0" xfId="0" applyNumberFormat="1" applyFont="1" applyFill="1" applyAlignment="1">
      <alignment horizontal="right"/>
    </xf>
    <xf numFmtId="168" fontId="2" fillId="0" borderId="7" xfId="0" applyNumberFormat="1" applyFont="1" applyFill="1" applyBorder="1" applyAlignment="1">
      <alignment horizontal="right"/>
    </xf>
    <xf numFmtId="37" fontId="4" fillId="0" borderId="0" xfId="0" applyFont="1" applyFill="1" applyAlignment="1">
      <alignment horizontal="right"/>
    </xf>
    <xf numFmtId="49" fontId="2" fillId="0" borderId="0" xfId="0" applyNumberFormat="1" applyFont="1" applyFill="1" applyAlignment="1">
      <alignment horizontal="right"/>
    </xf>
    <xf numFmtId="3" fontId="2" fillId="12" borderId="0" xfId="0" applyNumberFormat="1" applyFont="1" applyFill="1"/>
    <xf numFmtId="168" fontId="2" fillId="12" borderId="0" xfId="0" applyNumberFormat="1" applyFont="1" applyFill="1"/>
    <xf numFmtId="168" fontId="2" fillId="12" borderId="3" xfId="0" applyNumberFormat="1" applyFont="1" applyFill="1" applyBorder="1"/>
    <xf numFmtId="168" fontId="2" fillId="12" borderId="0" xfId="0" applyNumberFormat="1" applyFont="1" applyFill="1" applyAlignment="1">
      <alignment horizontal="right"/>
    </xf>
    <xf numFmtId="37" fontId="2" fillId="12" borderId="0" xfId="0" applyFont="1" applyFill="1"/>
    <xf numFmtId="166" fontId="2" fillId="12" borderId="0" xfId="0" applyNumberFormat="1" applyFont="1" applyFill="1"/>
    <xf numFmtId="37" fontId="2" fillId="12" borderId="0" xfId="0" applyFont="1" applyFill="1" applyAlignment="1">
      <alignment horizontal="center"/>
    </xf>
    <xf numFmtId="3" fontId="2" fillId="12" borderId="2" xfId="0" applyNumberFormat="1" applyFont="1" applyFill="1" applyBorder="1"/>
    <xf numFmtId="168" fontId="2" fillId="12" borderId="2" xfId="0" applyNumberFormat="1" applyFont="1" applyFill="1" applyBorder="1"/>
    <xf numFmtId="168" fontId="2" fillId="12" borderId="4" xfId="0" applyNumberFormat="1" applyFont="1" applyFill="1" applyBorder="1"/>
    <xf numFmtId="168" fontId="2" fillId="12" borderId="2" xfId="0" applyNumberFormat="1" applyFont="1" applyFill="1" applyBorder="1" applyAlignment="1">
      <alignment horizontal="right"/>
    </xf>
    <xf numFmtId="3" fontId="2" fillId="12" borderId="8" xfId="0" applyNumberFormat="1" applyFont="1" applyFill="1" applyBorder="1"/>
    <xf numFmtId="168" fontId="2" fillId="12" borderId="8" xfId="0" applyNumberFormat="1" applyFont="1" applyFill="1" applyBorder="1"/>
    <xf numFmtId="168" fontId="2" fillId="12" borderId="11" xfId="0" applyNumberFormat="1" applyFont="1" applyFill="1" applyBorder="1"/>
    <xf numFmtId="3" fontId="2" fillId="12" borderId="8" xfId="0" applyNumberFormat="1" applyFont="1" applyFill="1" applyBorder="1" applyAlignment="1">
      <alignment horizontal="right"/>
    </xf>
    <xf numFmtId="0" fontId="2" fillId="2" borderId="12" xfId="0" applyNumberFormat="1" applyFont="1" applyFill="1" applyBorder="1" applyAlignment="1">
      <alignment horizontal="centerContinuous"/>
    </xf>
    <xf numFmtId="37" fontId="2" fillId="0" borderId="0" xfId="0" applyFont="1" applyAlignment="1">
      <alignment vertical="top" wrapText="1"/>
    </xf>
  </cellXfs>
  <cellStyles count="5">
    <cellStyle name="Comma" xfId="1" builtinId="3"/>
    <cellStyle name="Good" xfId="3" builtinId="26"/>
    <cellStyle name="Hyperlink" xfId="4" builtinId="8"/>
    <cellStyle name="Normal" xfId="0" builtinId="0"/>
    <cellStyle name="Normal_State pop age 2000 to 2030, s-yr" xfId="2" xr:uid="{00000000-0005-0000-0000-000003000000}"/>
  </cellStyles>
  <dxfs count="1">
    <dxf>
      <font>
        <condense val="0"/>
        <extend val="0"/>
        <color indexed="10"/>
      </font>
    </dxf>
  </dxfs>
  <tableStyles count="0" defaultTableStyle="TableStyleMedium9" defaultPivotStyle="PivotStyleLight16"/>
  <colors>
    <mruColors>
      <color rgb="FFBFBFBF"/>
      <color rgb="FFFCD5B4"/>
      <color rgb="FF006600"/>
      <color rgb="FFA50021"/>
      <color rgb="FF003399"/>
      <color rgb="FF0000FF"/>
      <color rgb="FF000099"/>
      <color rgb="FF3333FF"/>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Changes in the Age Distribution of the Population</a:t>
            </a:r>
          </a:p>
        </c:rich>
      </c:tx>
      <c:overlay val="0"/>
    </c:title>
    <c:autoTitleDeleted val="0"/>
    <c:plotArea>
      <c:layout/>
      <c:barChart>
        <c:barDir val="col"/>
        <c:grouping val="clustered"/>
        <c:varyColors val="0"/>
        <c:ser>
          <c:idx val="3"/>
          <c:order val="0"/>
          <c:tx>
            <c:strRef>
              <c:f>'Table 6'!$A$8:$B$8</c:f>
              <c:strCache>
                <c:ptCount val="2"/>
                <c:pt idx="0">
                  <c:v>50 states and D.C.</c:v>
                </c:pt>
              </c:strCache>
            </c:strRef>
          </c:tx>
          <c:spPr>
            <a:solidFill>
              <a:srgbClr val="003399"/>
            </a:solidFill>
          </c:spPr>
          <c:invertIfNegative val="0"/>
          <c:cat>
            <c:multiLvlStrRef>
              <c:f>'Table 6'!$C$5:$AA$6</c:f>
              <c:multiLvlStrCache>
                <c:ptCount val="25"/>
                <c:lvl>
                  <c:pt idx="0">
                    <c:v>2009</c:v>
                  </c:pt>
                  <c:pt idx="1">
                    <c:v>2019</c:v>
                  </c:pt>
                  <c:pt idx="2">
                    <c:v>2020</c:v>
                  </c:pt>
                  <c:pt idx="3">
                    <c:v>2030</c:v>
                  </c:pt>
                  <c:pt idx="4">
                    <c:v>2009</c:v>
                  </c:pt>
                  <c:pt idx="5">
                    <c:v>2019</c:v>
                  </c:pt>
                  <c:pt idx="6">
                    <c:v>2020</c:v>
                  </c:pt>
                  <c:pt idx="7">
                    <c:v>2030</c:v>
                  </c:pt>
                  <c:pt idx="8">
                    <c:v>2009</c:v>
                  </c:pt>
                  <c:pt idx="9">
                    <c:v>2019</c:v>
                  </c:pt>
                  <c:pt idx="10">
                    <c:v>2020</c:v>
                  </c:pt>
                  <c:pt idx="11">
                    <c:v>2030</c:v>
                  </c:pt>
                  <c:pt idx="12">
                    <c:v> </c:v>
                  </c:pt>
                  <c:pt idx="13">
                    <c:v>2009</c:v>
                  </c:pt>
                  <c:pt idx="14">
                    <c:v>2019</c:v>
                  </c:pt>
                  <c:pt idx="15">
                    <c:v>2020</c:v>
                  </c:pt>
                  <c:pt idx="16">
                    <c:v>2030</c:v>
                  </c:pt>
                  <c:pt idx="17">
                    <c:v>2009</c:v>
                  </c:pt>
                  <c:pt idx="18">
                    <c:v>2019</c:v>
                  </c:pt>
                  <c:pt idx="19">
                    <c:v>2020</c:v>
                  </c:pt>
                  <c:pt idx="20">
                    <c:v>2030</c:v>
                  </c:pt>
                  <c:pt idx="21">
                    <c:v>2009</c:v>
                  </c:pt>
                  <c:pt idx="22">
                    <c:v>2019</c:v>
                  </c:pt>
                  <c:pt idx="23">
                    <c:v>2020</c:v>
                  </c:pt>
                  <c:pt idx="24">
                    <c:v>2030</c:v>
                  </c:pt>
                </c:lvl>
                <c:lvl>
                  <c:pt idx="0">
                    <c:v>Under 5</c:v>
                  </c:pt>
                  <c:pt idx="4">
                    <c:v>5 to 17</c:v>
                  </c:pt>
                  <c:pt idx="8">
                    <c:v>18 to 24</c:v>
                  </c:pt>
                  <c:pt idx="13">
                    <c:v>25 to 44</c:v>
                  </c:pt>
                  <c:pt idx="17">
                    <c:v>45 to 64</c:v>
                  </c:pt>
                  <c:pt idx="21">
                    <c:v>65 and Older</c:v>
                  </c:pt>
                </c:lvl>
              </c:multiLvlStrCache>
            </c:multiLvlStrRef>
          </c:cat>
          <c:val>
            <c:numRef>
              <c:f>'Table 6'!$C$8:$AA$8</c:f>
              <c:numCache>
                <c:formatCode>#,##0.0</c:formatCode>
                <c:ptCount val="25"/>
                <c:pt idx="0">
                  <c:v>6.5992167089273783</c:v>
                </c:pt>
                <c:pt idx="1">
                  <c:v>5.9857903224998648</c:v>
                </c:pt>
                <c:pt idx="2">
                  <c:v>6.8289891465614652</c:v>
                </c:pt>
                <c:pt idx="3">
                  <c:v>6.6757241684452202</c:v>
                </c:pt>
                <c:pt idx="4">
                  <c:v>17.566704829378089</c:v>
                </c:pt>
                <c:pt idx="5">
                  <c:v>16.346374764509594</c:v>
                </c:pt>
                <c:pt idx="6">
                  <c:v>17.083672833899037</c:v>
                </c:pt>
                <c:pt idx="7">
                  <c:v>16.89714880121312</c:v>
                </c:pt>
                <c:pt idx="8">
                  <c:v>9.9521445485901019</c:v>
                </c:pt>
                <c:pt idx="9">
                  <c:v>9.1065240936380025</c:v>
                </c:pt>
                <c:pt idx="10">
                  <c:v>8.7367789833315719</c:v>
                </c:pt>
                <c:pt idx="11">
                  <c:v>8.9477920032522853</c:v>
                </c:pt>
                <c:pt idx="13">
                  <c:v>26.798821020968994</c:v>
                </c:pt>
                <c:pt idx="14">
                  <c:v>26.574458196788786</c:v>
                </c:pt>
                <c:pt idx="15">
                  <c:v>26.170419979960606</c:v>
                </c:pt>
                <c:pt idx="16">
                  <c:v>25.196545336161048</c:v>
                </c:pt>
                <c:pt idx="17">
                  <c:v>26.166928939484475</c:v>
                </c:pt>
                <c:pt idx="18">
                  <c:v>25.457932604981998</c:v>
                </c:pt>
                <c:pt idx="19">
                  <c:v>24.911183900410926</c:v>
                </c:pt>
                <c:pt idx="20">
                  <c:v>22.630278713663856</c:v>
                </c:pt>
                <c:pt idx="21">
                  <c:v>12.916183952650965</c:v>
                </c:pt>
                <c:pt idx="22">
                  <c:v>16.528920017581758</c:v>
                </c:pt>
                <c:pt idx="23">
                  <c:v>16.268955155836395</c:v>
                </c:pt>
                <c:pt idx="24">
                  <c:v>19.65251097726447</c:v>
                </c:pt>
              </c:numCache>
            </c:numRef>
          </c:val>
          <c:extLst>
            <c:ext xmlns:c16="http://schemas.microsoft.com/office/drawing/2014/chart" uri="{C3380CC4-5D6E-409C-BE32-E72D297353CC}">
              <c16:uniqueId val="{00000000-0C7A-4192-BB2A-171E54D9AF2D}"/>
            </c:ext>
          </c:extLst>
        </c:ser>
        <c:ser>
          <c:idx val="4"/>
          <c:order val="1"/>
          <c:tx>
            <c:strRef>
              <c:f>'Table 6'!$A$9:$B$9</c:f>
              <c:strCache>
                <c:ptCount val="2"/>
                <c:pt idx="0">
                  <c:v>SREB states</c:v>
                </c:pt>
              </c:strCache>
            </c:strRef>
          </c:tx>
          <c:spPr>
            <a:solidFill>
              <a:srgbClr val="A50021"/>
            </a:solidFill>
          </c:spPr>
          <c:invertIfNegative val="0"/>
          <c:cat>
            <c:multiLvlStrRef>
              <c:f>'Table 6'!$C$5:$AA$6</c:f>
              <c:multiLvlStrCache>
                <c:ptCount val="25"/>
                <c:lvl>
                  <c:pt idx="0">
                    <c:v>2009</c:v>
                  </c:pt>
                  <c:pt idx="1">
                    <c:v>2019</c:v>
                  </c:pt>
                  <c:pt idx="2">
                    <c:v>2020</c:v>
                  </c:pt>
                  <c:pt idx="3">
                    <c:v>2030</c:v>
                  </c:pt>
                  <c:pt idx="4">
                    <c:v>2009</c:v>
                  </c:pt>
                  <c:pt idx="5">
                    <c:v>2019</c:v>
                  </c:pt>
                  <c:pt idx="6">
                    <c:v>2020</c:v>
                  </c:pt>
                  <c:pt idx="7">
                    <c:v>2030</c:v>
                  </c:pt>
                  <c:pt idx="8">
                    <c:v>2009</c:v>
                  </c:pt>
                  <c:pt idx="9">
                    <c:v>2019</c:v>
                  </c:pt>
                  <c:pt idx="10">
                    <c:v>2020</c:v>
                  </c:pt>
                  <c:pt idx="11">
                    <c:v>2030</c:v>
                  </c:pt>
                  <c:pt idx="12">
                    <c:v> </c:v>
                  </c:pt>
                  <c:pt idx="13">
                    <c:v>2009</c:v>
                  </c:pt>
                  <c:pt idx="14">
                    <c:v>2019</c:v>
                  </c:pt>
                  <c:pt idx="15">
                    <c:v>2020</c:v>
                  </c:pt>
                  <c:pt idx="16">
                    <c:v>2030</c:v>
                  </c:pt>
                  <c:pt idx="17">
                    <c:v>2009</c:v>
                  </c:pt>
                  <c:pt idx="18">
                    <c:v>2019</c:v>
                  </c:pt>
                  <c:pt idx="19">
                    <c:v>2020</c:v>
                  </c:pt>
                  <c:pt idx="20">
                    <c:v>2030</c:v>
                  </c:pt>
                  <c:pt idx="21">
                    <c:v>2009</c:v>
                  </c:pt>
                  <c:pt idx="22">
                    <c:v>2019</c:v>
                  </c:pt>
                  <c:pt idx="23">
                    <c:v>2020</c:v>
                  </c:pt>
                  <c:pt idx="24">
                    <c:v>2030</c:v>
                  </c:pt>
                </c:lvl>
                <c:lvl>
                  <c:pt idx="0">
                    <c:v>Under 5</c:v>
                  </c:pt>
                  <c:pt idx="4">
                    <c:v>5 to 17</c:v>
                  </c:pt>
                  <c:pt idx="8">
                    <c:v>18 to 24</c:v>
                  </c:pt>
                  <c:pt idx="13">
                    <c:v>25 to 44</c:v>
                  </c:pt>
                  <c:pt idx="17">
                    <c:v>45 to 64</c:v>
                  </c:pt>
                  <c:pt idx="21">
                    <c:v>65 and Older</c:v>
                  </c:pt>
                </c:lvl>
              </c:multiLvlStrCache>
            </c:multiLvlStrRef>
          </c:cat>
          <c:val>
            <c:numRef>
              <c:f>'Table 6'!$C$9:$AA$9</c:f>
              <c:numCache>
                <c:formatCode>#,##0.0</c:formatCode>
                <c:ptCount val="25"/>
                <c:pt idx="0">
                  <c:v>6.7752113919861827</c:v>
                </c:pt>
                <c:pt idx="1">
                  <c:v>6.1250378834987327</c:v>
                </c:pt>
                <c:pt idx="2">
                  <c:v>6.8834713943778505</c:v>
                </c:pt>
                <c:pt idx="3">
                  <c:v>6.8817275049218534</c:v>
                </c:pt>
                <c:pt idx="4">
                  <c:v>17.645290832469705</c:v>
                </c:pt>
                <c:pt idx="5">
                  <c:v>16.690195690155846</c:v>
                </c:pt>
                <c:pt idx="6">
                  <c:v>17.465644244907196</c:v>
                </c:pt>
                <c:pt idx="7">
                  <c:v>17.109801572815826</c:v>
                </c:pt>
                <c:pt idx="8">
                  <c:v>9.9111571265111369</c:v>
                </c:pt>
                <c:pt idx="9">
                  <c:v>9.0088107056654394</c:v>
                </c:pt>
                <c:pt idx="10">
                  <c:v>8.8494384373804085</c:v>
                </c:pt>
                <c:pt idx="11">
                  <c:v>9.1132151678678213</c:v>
                </c:pt>
                <c:pt idx="13">
                  <c:v>26.920087307679204</c:v>
                </c:pt>
                <c:pt idx="14">
                  <c:v>26.340635541221875</c:v>
                </c:pt>
                <c:pt idx="15">
                  <c:v>25.373591319285715</c:v>
                </c:pt>
                <c:pt idx="16">
                  <c:v>24.551631874847057</c:v>
                </c:pt>
                <c:pt idx="17">
                  <c:v>25.878056811431122</c:v>
                </c:pt>
                <c:pt idx="18">
                  <c:v>25.380797885849223</c:v>
                </c:pt>
                <c:pt idx="19">
                  <c:v>25.073505425226113</c:v>
                </c:pt>
                <c:pt idx="20">
                  <c:v>22.55335655302903</c:v>
                </c:pt>
                <c:pt idx="21">
                  <c:v>12.870196529922652</c:v>
                </c:pt>
                <c:pt idx="22">
                  <c:v>16.454522293608886</c:v>
                </c:pt>
                <c:pt idx="23">
                  <c:v>16.354349178822716</c:v>
                </c:pt>
                <c:pt idx="24">
                  <c:v>19.790267326518414</c:v>
                </c:pt>
              </c:numCache>
            </c:numRef>
          </c:val>
          <c:extLst>
            <c:ext xmlns:c16="http://schemas.microsoft.com/office/drawing/2014/chart" uri="{C3380CC4-5D6E-409C-BE32-E72D297353CC}">
              <c16:uniqueId val="{00000001-0C7A-4192-BB2A-171E54D9AF2D}"/>
            </c:ext>
          </c:extLst>
        </c:ser>
        <c:ser>
          <c:idx val="0"/>
          <c:order val="2"/>
          <c:tx>
            <c:v>State</c:v>
          </c:tx>
          <c:spPr>
            <a:solidFill>
              <a:srgbClr val="006600"/>
            </a:solidFill>
          </c:spPr>
          <c:invertIfNegative val="0"/>
          <c:dLbls>
            <c:numFmt formatCode="#,##0" sourceLinked="0"/>
            <c:spPr>
              <a:noFill/>
              <a:ln>
                <a:noFill/>
              </a:ln>
              <a:effectLst/>
            </c:spPr>
            <c:txPr>
              <a:bodyPr/>
              <a:lstStyle/>
              <a:p>
                <a:pPr>
                  <a:defRPr sz="10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6'!$C$5:$AA$6</c:f>
              <c:multiLvlStrCache>
                <c:ptCount val="25"/>
                <c:lvl>
                  <c:pt idx="0">
                    <c:v>2009</c:v>
                  </c:pt>
                  <c:pt idx="1">
                    <c:v>2019</c:v>
                  </c:pt>
                  <c:pt idx="2">
                    <c:v>2020</c:v>
                  </c:pt>
                  <c:pt idx="3">
                    <c:v>2030</c:v>
                  </c:pt>
                  <c:pt idx="4">
                    <c:v>2009</c:v>
                  </c:pt>
                  <c:pt idx="5">
                    <c:v>2019</c:v>
                  </c:pt>
                  <c:pt idx="6">
                    <c:v>2020</c:v>
                  </c:pt>
                  <c:pt idx="7">
                    <c:v>2030</c:v>
                  </c:pt>
                  <c:pt idx="8">
                    <c:v>2009</c:v>
                  </c:pt>
                  <c:pt idx="9">
                    <c:v>2019</c:v>
                  </c:pt>
                  <c:pt idx="10">
                    <c:v>2020</c:v>
                  </c:pt>
                  <c:pt idx="11">
                    <c:v>2030</c:v>
                  </c:pt>
                  <c:pt idx="12">
                    <c:v> </c:v>
                  </c:pt>
                  <c:pt idx="13">
                    <c:v>2009</c:v>
                  </c:pt>
                  <c:pt idx="14">
                    <c:v>2019</c:v>
                  </c:pt>
                  <c:pt idx="15">
                    <c:v>2020</c:v>
                  </c:pt>
                  <c:pt idx="16">
                    <c:v>2030</c:v>
                  </c:pt>
                  <c:pt idx="17">
                    <c:v>2009</c:v>
                  </c:pt>
                  <c:pt idx="18">
                    <c:v>2019</c:v>
                  </c:pt>
                  <c:pt idx="19">
                    <c:v>2020</c:v>
                  </c:pt>
                  <c:pt idx="20">
                    <c:v>2030</c:v>
                  </c:pt>
                  <c:pt idx="21">
                    <c:v>2009</c:v>
                  </c:pt>
                  <c:pt idx="22">
                    <c:v>2019</c:v>
                  </c:pt>
                  <c:pt idx="23">
                    <c:v>2020</c:v>
                  </c:pt>
                  <c:pt idx="24">
                    <c:v>2030</c:v>
                  </c:pt>
                </c:lvl>
                <c:lvl>
                  <c:pt idx="0">
                    <c:v>Under 5</c:v>
                  </c:pt>
                  <c:pt idx="4">
                    <c:v>5 to 17</c:v>
                  </c:pt>
                  <c:pt idx="8">
                    <c:v>18 to 24</c:v>
                  </c:pt>
                  <c:pt idx="13">
                    <c:v>25 to 44</c:v>
                  </c:pt>
                  <c:pt idx="17">
                    <c:v>45 to 64</c:v>
                  </c:pt>
                  <c:pt idx="21">
                    <c:v>65 and Older</c:v>
                  </c:pt>
                </c:lvl>
              </c:multiLvlStrCache>
            </c:multiLvlStrRef>
          </c:cat>
          <c:val>
            <c:numRef>
              <c:f>'Table 6'!$C$15:$AA$15</c:f>
              <c:numCache>
                <c:formatCode>#,##0.0</c:formatCode>
                <c:ptCount val="25"/>
                <c:pt idx="0">
                  <c:v>7.1924651948487686</c:v>
                </c:pt>
                <c:pt idx="1">
                  <c:v>6.2207746544595723</c:v>
                </c:pt>
                <c:pt idx="2">
                  <c:v>7.5326503656068144</c:v>
                </c:pt>
                <c:pt idx="3">
                  <c:v>7.6790850400879087</c:v>
                </c:pt>
                <c:pt idx="4">
                  <c:v>18.644098450385759</c:v>
                </c:pt>
                <c:pt idx="5">
                  <c:v>17.500724104968835</c:v>
                </c:pt>
                <c:pt idx="6">
                  <c:v>18.632303778959187</c:v>
                </c:pt>
                <c:pt idx="7">
                  <c:v>18.503860677769161</c:v>
                </c:pt>
                <c:pt idx="8">
                  <c:v>10.060071640269474</c:v>
                </c:pt>
                <c:pt idx="9">
                  <c:v>9.3597945654749584</c:v>
                </c:pt>
                <c:pt idx="10">
                  <c:v>9.6876514985171642</c:v>
                </c:pt>
                <c:pt idx="11">
                  <c:v>9.7463537118739652</c:v>
                </c:pt>
                <c:pt idx="13">
                  <c:v>28.582829410220267</c:v>
                </c:pt>
                <c:pt idx="14">
                  <c:v>26.921280007246263</c:v>
                </c:pt>
                <c:pt idx="15">
                  <c:v>26.653650262967076</c:v>
                </c:pt>
                <c:pt idx="16">
                  <c:v>25.720175292760644</c:v>
                </c:pt>
                <c:pt idx="17">
                  <c:v>25.056476322352523</c:v>
                </c:pt>
                <c:pt idx="18">
                  <c:v>25.624722331681483</c:v>
                </c:pt>
                <c:pt idx="19">
                  <c:v>24.491575933166313</c:v>
                </c:pt>
                <c:pt idx="20">
                  <c:v>22.475481862877501</c:v>
                </c:pt>
                <c:pt idx="21">
                  <c:v>10.464058981923213</c:v>
                </c:pt>
                <c:pt idx="22">
                  <c:v>14.372704336168892</c:v>
                </c:pt>
                <c:pt idx="23">
                  <c:v>13.002168160783448</c:v>
                </c:pt>
                <c:pt idx="24">
                  <c:v>15.875043414630818</c:v>
                </c:pt>
              </c:numCache>
            </c:numRef>
          </c:val>
          <c:extLst>
            <c:ext xmlns:c16="http://schemas.microsoft.com/office/drawing/2014/chart" uri="{C3380CC4-5D6E-409C-BE32-E72D297353CC}">
              <c16:uniqueId val="{00000002-0C7A-4192-BB2A-171E54D9AF2D}"/>
            </c:ext>
          </c:extLst>
        </c:ser>
        <c:dLbls>
          <c:showLegendKey val="0"/>
          <c:showVal val="0"/>
          <c:showCatName val="0"/>
          <c:showSerName val="0"/>
          <c:showPercent val="0"/>
          <c:showBubbleSize val="0"/>
        </c:dLbls>
        <c:gapWidth val="150"/>
        <c:axId val="123742208"/>
        <c:axId val="103388800"/>
      </c:barChart>
      <c:catAx>
        <c:axId val="123742208"/>
        <c:scaling>
          <c:orientation val="minMax"/>
        </c:scaling>
        <c:delete val="0"/>
        <c:axPos val="b"/>
        <c:majorGridlines/>
        <c:numFmt formatCode="General" sourceLinked="1"/>
        <c:majorTickMark val="out"/>
        <c:minorTickMark val="none"/>
        <c:tickLblPos val="nextTo"/>
        <c:txPr>
          <a:bodyPr/>
          <a:lstStyle/>
          <a:p>
            <a:pPr>
              <a:defRPr sz="1200"/>
            </a:pPr>
            <a:endParaRPr lang="en-US"/>
          </a:p>
        </c:txPr>
        <c:crossAx val="103388800"/>
        <c:crosses val="autoZero"/>
        <c:auto val="1"/>
        <c:lblAlgn val="ctr"/>
        <c:lblOffset val="100"/>
        <c:noMultiLvlLbl val="0"/>
      </c:catAx>
      <c:valAx>
        <c:axId val="103388800"/>
        <c:scaling>
          <c:orientation val="minMax"/>
        </c:scaling>
        <c:delete val="0"/>
        <c:axPos val="l"/>
        <c:majorGridlines/>
        <c:title>
          <c:tx>
            <c:rich>
              <a:bodyPr rot="0" vert="wordArtVert"/>
              <a:lstStyle/>
              <a:p>
                <a:pPr>
                  <a:defRPr/>
                </a:pPr>
                <a:r>
                  <a:rPr lang="en-US"/>
                  <a:t>Percent</a:t>
                </a:r>
              </a:p>
            </c:rich>
          </c:tx>
          <c:overlay val="0"/>
        </c:title>
        <c:numFmt formatCode="#,##0_);\(#,##0\)" sourceLinked="0"/>
        <c:majorTickMark val="out"/>
        <c:minorTickMark val="none"/>
        <c:tickLblPos val="nextTo"/>
        <c:crossAx val="123742208"/>
        <c:crosses val="autoZero"/>
        <c:crossBetween val="between"/>
      </c:valAx>
    </c:plotArea>
    <c:legend>
      <c:legendPos val="r"/>
      <c:overlay val="0"/>
      <c:txPr>
        <a:bodyPr/>
        <a:lstStyle/>
        <a:p>
          <a:pPr>
            <a:defRPr sz="1200"/>
          </a:pPr>
          <a:endParaRPr lang="en-US"/>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33</xdr:col>
      <xdr:colOff>376918</xdr:colOff>
      <xdr:row>1</xdr:row>
      <xdr:rowOff>0</xdr:rowOff>
    </xdr:from>
    <xdr:to>
      <xdr:col>51</xdr:col>
      <xdr:colOff>55790</xdr:colOff>
      <xdr:row>23</xdr:row>
      <xdr:rowOff>53068</xdr:rowOff>
    </xdr:to>
    <xdr:graphicFrame macro="">
      <xdr:nvGraphicFramePr>
        <xdr:cNvPr id="2072" name="Chart 1">
          <a:extLst>
            <a:ext uri="{FF2B5EF4-FFF2-40B4-BE49-F238E27FC236}">
              <a16:creationId xmlns:a16="http://schemas.microsoft.com/office/drawing/2014/main" id="{00000000-0008-0000-0000-000018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41</xdr:col>
      <xdr:colOff>44904</xdr:colOff>
      <xdr:row>27</xdr:row>
      <xdr:rowOff>91168</xdr:rowOff>
    </xdr:from>
    <xdr:to>
      <xdr:col>45</xdr:col>
      <xdr:colOff>480332</xdr:colOff>
      <xdr:row>35</xdr:row>
      <xdr:rowOff>104775</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20380779" y="4463143"/>
          <a:ext cx="3026228" cy="1309007"/>
        </a:xfrm>
        <a:prstGeom prst="wedgeEllipseCallout">
          <a:avLst>
            <a:gd name="adj1" fmla="val -78417"/>
            <a:gd name="adj2" fmla="val 169994"/>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Choose a tab below</a:t>
          </a:r>
          <a:r>
            <a:rPr lang="en-US" sz="1200" b="1" baseline="0">
              <a:solidFill>
                <a:srgbClr val="C00000"/>
              </a:solidFill>
            </a:rPr>
            <a:t> to see additional long term trend data for all 50 states and DC.</a:t>
          </a:r>
          <a:endParaRPr lang="en-US" sz="1200" b="1">
            <a:solidFill>
              <a:srgbClr val="C00000"/>
            </a:solidFill>
          </a:endParaRPr>
        </a:p>
      </xdr:txBody>
    </xdr:sp>
    <xdr:clientData/>
  </xdr:twoCellAnchor>
  <xdr:twoCellAnchor>
    <xdr:from>
      <xdr:col>33</xdr:col>
      <xdr:colOff>315685</xdr:colOff>
      <xdr:row>24</xdr:row>
      <xdr:rowOff>160564</xdr:rowOff>
    </xdr:from>
    <xdr:to>
      <xdr:col>35</xdr:col>
      <xdr:colOff>492578</xdr:colOff>
      <xdr:row>41</xdr:row>
      <xdr:rowOff>119743</xdr:rowOff>
    </xdr:to>
    <xdr:sp macro="" textlink="">
      <xdr:nvSpPr>
        <xdr:cNvPr id="4" name="Oval Callout 3">
          <a:extLst>
            <a:ext uri="{FF2B5EF4-FFF2-40B4-BE49-F238E27FC236}">
              <a16:creationId xmlns:a16="http://schemas.microsoft.com/office/drawing/2014/main" id="{00000000-0008-0000-0000-000004000000}"/>
            </a:ext>
          </a:extLst>
        </xdr:cNvPr>
        <xdr:cNvSpPr/>
      </xdr:nvSpPr>
      <xdr:spPr>
        <a:xfrm>
          <a:off x="15469960" y="4046764"/>
          <a:ext cx="1472293" cy="2711904"/>
        </a:xfrm>
        <a:prstGeom prst="wedgeEllipseCallout">
          <a:avLst>
            <a:gd name="adj1" fmla="val 102842"/>
            <a:gd name="adj2" fmla="val -60496"/>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Click</a:t>
          </a:r>
          <a:r>
            <a:rPr lang="en-US" sz="1200" b="1" baseline="0">
              <a:solidFill>
                <a:srgbClr val="C00000"/>
              </a:solidFill>
            </a:rPr>
            <a:t> on a bar to see state highlighted to left.  Move highlight box from state to state to change view.</a:t>
          </a:r>
          <a:endParaRPr lang="en-US" sz="1200" b="1">
            <a:solidFill>
              <a:srgbClr val="C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www.census.gov/popest/methodology/index.html"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sheetPr>
  <dimension ref="A1:AG70"/>
  <sheetViews>
    <sheetView showGridLines="0" tabSelected="1" zoomScale="80" zoomScaleNormal="80" zoomScaleSheetLayoutView="100" workbookViewId="0">
      <selection activeCell="O73" sqref="O73"/>
    </sheetView>
  </sheetViews>
  <sheetFormatPr defaultColWidth="9.7265625" defaultRowHeight="12.5"/>
  <cols>
    <col min="1" max="1" width="8.54296875" style="179" customWidth="1"/>
    <col min="2" max="2" width="6" style="179" customWidth="1"/>
    <col min="3" max="14" width="6.7265625" style="179" customWidth="1"/>
    <col min="15" max="15" width="5" style="179" customWidth="1"/>
    <col min="16" max="27" width="6.7265625" style="179" customWidth="1"/>
    <col min="28" max="28" width="17.453125" style="160" customWidth="1"/>
    <col min="29" max="29" width="3.7265625" style="2" customWidth="1"/>
    <col min="30" max="30" width="6.453125" style="2" customWidth="1"/>
    <col min="31" max="31" width="6.81640625" style="2" customWidth="1"/>
    <col min="32" max="33" width="6.7265625" style="2" bestFit="1" customWidth="1"/>
    <col min="34" max="16384" width="9.7265625" style="2"/>
  </cols>
  <sheetData>
    <row r="1" spans="1:33">
      <c r="A1" s="179" t="s">
        <v>0</v>
      </c>
      <c r="Y1" s="160"/>
      <c r="Z1" s="160"/>
      <c r="AA1" s="160"/>
      <c r="AB1" s="160" t="s">
        <v>0</v>
      </c>
      <c r="AC1" s="1"/>
      <c r="AD1" s="1"/>
      <c r="AE1" s="1"/>
    </row>
    <row r="2" spans="1:33" ht="13">
      <c r="A2" s="179" t="s">
        <v>1</v>
      </c>
      <c r="AB2" s="206" t="s">
        <v>2</v>
      </c>
    </row>
    <row r="3" spans="1:33">
      <c r="A3" s="188"/>
      <c r="B3" s="188"/>
      <c r="C3" s="188"/>
      <c r="D3" s="188"/>
      <c r="E3" s="188"/>
      <c r="F3" s="188"/>
      <c r="G3" s="188"/>
      <c r="H3" s="188"/>
      <c r="I3" s="188"/>
      <c r="J3" s="188"/>
      <c r="K3" s="188"/>
      <c r="L3" s="188"/>
      <c r="M3" s="188"/>
      <c r="N3" s="188"/>
      <c r="P3" s="188"/>
      <c r="Q3" s="188"/>
      <c r="R3" s="188"/>
      <c r="S3" s="188"/>
      <c r="T3" s="188"/>
      <c r="U3" s="188"/>
      <c r="V3" s="188"/>
      <c r="W3" s="188"/>
      <c r="X3" s="188"/>
      <c r="Y3" s="188"/>
      <c r="Z3" s="188"/>
      <c r="AA3" s="188"/>
    </row>
    <row r="4" spans="1:33">
      <c r="C4" s="189" t="s">
        <v>3</v>
      </c>
      <c r="D4" s="189"/>
      <c r="E4" s="190"/>
      <c r="F4" s="190"/>
      <c r="G4" s="190"/>
      <c r="H4" s="190"/>
      <c r="I4" s="190"/>
      <c r="J4" s="190"/>
      <c r="K4" s="190"/>
      <c r="L4" s="189"/>
      <c r="M4" s="190"/>
      <c r="N4" s="190"/>
      <c r="O4" s="190"/>
      <c r="P4" s="191" t="s">
        <v>3</v>
      </c>
      <c r="Q4" s="190"/>
      <c r="R4" s="190"/>
      <c r="S4" s="190"/>
      <c r="T4" s="190"/>
      <c r="U4" s="190"/>
      <c r="V4" s="190"/>
      <c r="W4" s="190"/>
      <c r="X4" s="190"/>
      <c r="Y4" s="190"/>
      <c r="Z4" s="190"/>
      <c r="AA4" s="190"/>
      <c r="AB4" s="181"/>
    </row>
    <row r="5" spans="1:33" s="185" customFormat="1" ht="13">
      <c r="A5" s="179"/>
      <c r="B5" s="179"/>
      <c r="C5" s="191" t="s">
        <v>4</v>
      </c>
      <c r="D5" s="191"/>
      <c r="E5" s="192"/>
      <c r="F5" s="191"/>
      <c r="G5" s="192" t="s">
        <v>5</v>
      </c>
      <c r="H5" s="202"/>
      <c r="I5" s="191"/>
      <c r="J5" s="191"/>
      <c r="K5" s="192" t="s">
        <v>6</v>
      </c>
      <c r="L5" s="202"/>
      <c r="M5" s="191"/>
      <c r="N5" s="191"/>
      <c r="O5" s="190"/>
      <c r="P5" s="191" t="s">
        <v>7</v>
      </c>
      <c r="Q5" s="191"/>
      <c r="R5" s="191"/>
      <c r="S5" s="192"/>
      <c r="T5" s="205" t="s">
        <v>8</v>
      </c>
      <c r="U5" s="192"/>
      <c r="V5" s="202"/>
      <c r="W5" s="191"/>
      <c r="X5" s="205" t="s">
        <v>9</v>
      </c>
      <c r="Y5" s="192"/>
      <c r="Z5" s="191"/>
      <c r="AA5" s="191"/>
      <c r="AB5" s="207" t="s">
        <v>10</v>
      </c>
      <c r="AC5" s="186"/>
    </row>
    <row r="6" spans="1:33" s="185" customFormat="1">
      <c r="A6" s="179"/>
      <c r="B6" s="179"/>
      <c r="C6" s="154">
        <v>2009</v>
      </c>
      <c r="D6" s="154">
        <v>2019</v>
      </c>
      <c r="E6" s="155">
        <v>2020</v>
      </c>
      <c r="F6" s="156">
        <v>2030</v>
      </c>
      <c r="G6" s="154">
        <v>2009</v>
      </c>
      <c r="H6" s="154">
        <v>2019</v>
      </c>
      <c r="I6" s="155">
        <v>2020</v>
      </c>
      <c r="J6" s="156">
        <v>2030</v>
      </c>
      <c r="K6" s="154">
        <v>2009</v>
      </c>
      <c r="L6" s="154">
        <v>2019</v>
      </c>
      <c r="M6" s="155">
        <v>2020</v>
      </c>
      <c r="N6" s="154">
        <v>2030</v>
      </c>
      <c r="O6" s="157" t="s">
        <v>10</v>
      </c>
      <c r="P6" s="154">
        <v>2009</v>
      </c>
      <c r="Q6" s="154">
        <v>2019</v>
      </c>
      <c r="R6" s="155">
        <v>2020</v>
      </c>
      <c r="S6" s="156">
        <v>2030</v>
      </c>
      <c r="T6" s="154">
        <v>2009</v>
      </c>
      <c r="U6" s="154">
        <v>2019</v>
      </c>
      <c r="V6" s="155">
        <v>2020</v>
      </c>
      <c r="W6" s="156">
        <v>2030</v>
      </c>
      <c r="X6" s="154">
        <v>2009</v>
      </c>
      <c r="Y6" s="154">
        <v>2019</v>
      </c>
      <c r="Z6" s="155">
        <v>2020</v>
      </c>
      <c r="AA6" s="154">
        <v>2030</v>
      </c>
      <c r="AB6" s="208" t="s">
        <v>10</v>
      </c>
      <c r="AC6" s="187"/>
    </row>
    <row r="7" spans="1:33" s="185" customFormat="1" ht="13">
      <c r="A7" s="193"/>
      <c r="B7" s="193"/>
      <c r="C7" s="191" t="s">
        <v>11</v>
      </c>
      <c r="D7" s="191"/>
      <c r="E7" s="192" t="s">
        <v>12</v>
      </c>
      <c r="F7" s="191"/>
      <c r="G7" s="192" t="s">
        <v>11</v>
      </c>
      <c r="H7" s="191"/>
      <c r="I7" s="192" t="s">
        <v>12</v>
      </c>
      <c r="J7" s="191"/>
      <c r="K7" s="192" t="s">
        <v>11</v>
      </c>
      <c r="L7" s="191"/>
      <c r="M7" s="192" t="s">
        <v>12</v>
      </c>
      <c r="N7" s="191"/>
      <c r="O7" s="190" t="s">
        <v>10</v>
      </c>
      <c r="P7" s="191" t="s">
        <v>11</v>
      </c>
      <c r="Q7" s="191"/>
      <c r="R7" s="192" t="s">
        <v>12</v>
      </c>
      <c r="S7" s="191"/>
      <c r="T7" s="192" t="s">
        <v>11</v>
      </c>
      <c r="U7" s="191"/>
      <c r="V7" s="192" t="s">
        <v>12</v>
      </c>
      <c r="W7" s="191"/>
      <c r="X7" s="192" t="s">
        <v>11</v>
      </c>
      <c r="Y7" s="191"/>
      <c r="Z7" s="192" t="s">
        <v>12</v>
      </c>
      <c r="AA7" s="191"/>
      <c r="AB7" s="207" t="s">
        <v>10</v>
      </c>
      <c r="AC7" s="186"/>
    </row>
    <row r="8" spans="1:33">
      <c r="A8" s="194" t="s">
        <v>13</v>
      </c>
      <c r="B8" s="194"/>
      <c r="C8" s="195">
        <f>+'%Distribution'!Q5</f>
        <v>6.5992167089273783</v>
      </c>
      <c r="D8" s="195">
        <f>+'%Distribution'!AA5</f>
        <v>5.9857903224998648</v>
      </c>
      <c r="E8" s="196">
        <f>+'%Distribution'!AB5</f>
        <v>6.8289891465614652</v>
      </c>
      <c r="F8" s="195">
        <f>+'%Distribution'!AE5</f>
        <v>6.6757241684452202</v>
      </c>
      <c r="G8" s="196">
        <f>+'%Distribution'!AU5</f>
        <v>17.566704829378089</v>
      </c>
      <c r="H8" s="195">
        <f>+'%Distribution'!BE5</f>
        <v>16.346374764509594</v>
      </c>
      <c r="I8" s="196">
        <f>'%Distribution'!BF5</f>
        <v>17.083672833899037</v>
      </c>
      <c r="J8" s="195">
        <f>'%Distribution'!BI5</f>
        <v>16.89714880121312</v>
      </c>
      <c r="K8" s="196">
        <f>+'%Distribution'!BY5</f>
        <v>9.9521445485901019</v>
      </c>
      <c r="L8" s="195">
        <f>+'%Distribution'!CI5</f>
        <v>9.1065240936380025</v>
      </c>
      <c r="M8" s="196">
        <f>'%Distribution'!CJ5</f>
        <v>8.7367789833315719</v>
      </c>
      <c r="N8" s="195">
        <f>'%Distribution'!CM5</f>
        <v>8.9477920032522853</v>
      </c>
      <c r="O8" s="198"/>
      <c r="P8" s="195">
        <f>+'%Distribution'!DC5</f>
        <v>26.798821020968994</v>
      </c>
      <c r="Q8" s="195">
        <f>+'%Distribution'!DM5</f>
        <v>26.574458196788786</v>
      </c>
      <c r="R8" s="196">
        <f>'%Distribution'!DN5</f>
        <v>26.170419979960606</v>
      </c>
      <c r="S8" s="195">
        <f>'%Distribution'!DQ5</f>
        <v>25.196545336161048</v>
      </c>
      <c r="T8" s="196">
        <f>+'%Distribution'!EY5</f>
        <v>26.166928939484475</v>
      </c>
      <c r="U8" s="195">
        <f>+'%Distribution'!FI5</f>
        <v>25.457932604981998</v>
      </c>
      <c r="V8" s="196">
        <f>'%Distribution'!FJ5</f>
        <v>24.911183900410926</v>
      </c>
      <c r="W8" s="195">
        <f>'%Distribution'!FM5</f>
        <v>22.630278713663856</v>
      </c>
      <c r="X8" s="196">
        <f>+'%Distribution'!GC5</f>
        <v>12.916183952650965</v>
      </c>
      <c r="Y8" s="195">
        <f>+'%Distribution'!GM5</f>
        <v>16.528920017581758</v>
      </c>
      <c r="Z8" s="196">
        <f>'%Distribution'!GN5</f>
        <v>16.268955155836395</v>
      </c>
      <c r="AA8" s="195">
        <f>'%Distribution'!GQ5</f>
        <v>19.65251097726447</v>
      </c>
      <c r="AB8" s="209" t="s">
        <v>13</v>
      </c>
      <c r="AD8" s="35" t="s">
        <v>14</v>
      </c>
      <c r="AE8" s="33"/>
      <c r="AF8" s="33"/>
      <c r="AG8" s="33"/>
    </row>
    <row r="9" spans="1:33">
      <c r="A9" s="197" t="s">
        <v>15</v>
      </c>
      <c r="B9" s="197"/>
      <c r="C9" s="198">
        <f>+'%Distribution'!Q6</f>
        <v>6.7752113919861827</v>
      </c>
      <c r="D9" s="198">
        <f>+'%Distribution'!AA6</f>
        <v>6.1250378834987327</v>
      </c>
      <c r="E9" s="199">
        <f>+'%Distribution'!AB6</f>
        <v>6.8834713943778505</v>
      </c>
      <c r="F9" s="198">
        <f>+'%Distribution'!AE6</f>
        <v>6.8817275049218534</v>
      </c>
      <c r="G9" s="199">
        <f>+'%Distribution'!AU6</f>
        <v>17.645290832469705</v>
      </c>
      <c r="H9" s="198">
        <f>+'%Distribution'!BE6</f>
        <v>16.690195690155846</v>
      </c>
      <c r="I9" s="199">
        <f>'%Distribution'!BF6</f>
        <v>17.465644244907196</v>
      </c>
      <c r="J9" s="198">
        <f>'%Distribution'!BI6</f>
        <v>17.109801572815826</v>
      </c>
      <c r="K9" s="199">
        <f>+'%Distribution'!BY6</f>
        <v>9.9111571265111369</v>
      </c>
      <c r="L9" s="198">
        <f>+'%Distribution'!CI6</f>
        <v>9.0088107056654394</v>
      </c>
      <c r="M9" s="199">
        <f>'%Distribution'!CJ6</f>
        <v>8.8494384373804085</v>
      </c>
      <c r="N9" s="198">
        <f>'%Distribution'!CM6</f>
        <v>9.1132151678678213</v>
      </c>
      <c r="O9" s="198"/>
      <c r="P9" s="198">
        <f>+'%Distribution'!DC6</f>
        <v>26.920087307679204</v>
      </c>
      <c r="Q9" s="198">
        <f>+'%Distribution'!DM6</f>
        <v>26.340635541221875</v>
      </c>
      <c r="R9" s="199">
        <f>'%Distribution'!DN6</f>
        <v>25.373591319285715</v>
      </c>
      <c r="S9" s="198">
        <f>'%Distribution'!DQ6</f>
        <v>24.551631874847057</v>
      </c>
      <c r="T9" s="199">
        <f>+'%Distribution'!EY6</f>
        <v>25.878056811431122</v>
      </c>
      <c r="U9" s="198">
        <f>+'%Distribution'!FI6</f>
        <v>25.380797885849223</v>
      </c>
      <c r="V9" s="199">
        <f>'%Distribution'!FJ6</f>
        <v>25.073505425226113</v>
      </c>
      <c r="W9" s="198">
        <f>'%Distribution'!FM6</f>
        <v>22.55335655302903</v>
      </c>
      <c r="X9" s="199">
        <f>+'%Distribution'!GC6</f>
        <v>12.870196529922652</v>
      </c>
      <c r="Y9" s="198">
        <f>+'%Distribution'!GM6</f>
        <v>16.454522293608886</v>
      </c>
      <c r="Z9" s="199">
        <f>'%Distribution'!GN6</f>
        <v>16.354349178822716</v>
      </c>
      <c r="AA9" s="198">
        <f>'%Distribution'!GQ6</f>
        <v>19.790267326518414</v>
      </c>
      <c r="AB9" s="210" t="s">
        <v>15</v>
      </c>
      <c r="AD9" s="229">
        <v>2009</v>
      </c>
      <c r="AE9" s="229">
        <v>2019</v>
      </c>
      <c r="AF9" s="34" t="s">
        <v>16</v>
      </c>
      <c r="AG9" s="34" t="s">
        <v>17</v>
      </c>
    </row>
    <row r="10" spans="1:33">
      <c r="A10" s="197"/>
      <c r="B10" s="197"/>
      <c r="C10" s="198"/>
      <c r="D10" s="198"/>
      <c r="E10" s="199"/>
      <c r="F10" s="198"/>
      <c r="G10" s="199"/>
      <c r="H10" s="198"/>
      <c r="I10" s="199"/>
      <c r="J10" s="198"/>
      <c r="K10" s="199"/>
      <c r="L10" s="198"/>
      <c r="M10" s="199"/>
      <c r="N10" s="198"/>
      <c r="O10" s="198"/>
      <c r="P10" s="198"/>
      <c r="Q10" s="198"/>
      <c r="R10" s="199"/>
      <c r="S10" s="198"/>
      <c r="T10" s="199"/>
      <c r="U10" s="198"/>
      <c r="V10" s="199"/>
      <c r="W10" s="198"/>
      <c r="X10" s="199"/>
      <c r="Y10" s="198"/>
      <c r="Z10" s="199"/>
      <c r="AA10" s="198"/>
      <c r="AB10" s="210"/>
      <c r="AD10" s="33"/>
      <c r="AE10" s="33"/>
      <c r="AF10" s="33"/>
      <c r="AG10" s="33"/>
    </row>
    <row r="11" spans="1:33" s="218" customFormat="1">
      <c r="A11" s="214" t="s">
        <v>18</v>
      </c>
      <c r="B11" s="214"/>
      <c r="C11" s="215">
        <f>+'%Distribution'!Q8</f>
        <v>6.4175279291155114</v>
      </c>
      <c r="D11" s="215">
        <f>+'%Distribution'!AA8</f>
        <v>6.0203744999076561</v>
      </c>
      <c r="E11" s="216">
        <f>+'%Distribution'!AB8</f>
        <v>6.2297799812430545</v>
      </c>
      <c r="F11" s="215">
        <f>+'%Distribution'!AE8</f>
        <v>6.3861198549190101</v>
      </c>
      <c r="G11" s="216">
        <f>+'%Distribution'!AU8</f>
        <v>17.438163338824509</v>
      </c>
      <c r="H11" s="215">
        <f>+'%Distribution'!BE8</f>
        <v>16.23793524984011</v>
      </c>
      <c r="I11" s="216">
        <f>'%Distribution'!BF8</f>
        <v>16.742487441622444</v>
      </c>
      <c r="J11" s="215">
        <f>'%Distribution'!BI8</f>
        <v>16.433095354499152</v>
      </c>
      <c r="K11" s="216">
        <f>+'%Distribution'!BY8</f>
        <v>10.043594515102971</v>
      </c>
      <c r="L11" s="215">
        <f>+'%Distribution'!CI8</f>
        <v>9.1307694054032158</v>
      </c>
      <c r="M11" s="216">
        <f>'%Distribution'!CJ8</f>
        <v>8.6228659216754799</v>
      </c>
      <c r="N11" s="215">
        <f>'%Distribution'!CM8</f>
        <v>8.5034332510709874</v>
      </c>
      <c r="O11" s="215"/>
      <c r="P11" s="215">
        <f>+'%Distribution'!DC8</f>
        <v>25.904057598060337</v>
      </c>
      <c r="Q11" s="215">
        <f>+'%Distribution'!DM8</f>
        <v>25.196963929948108</v>
      </c>
      <c r="R11" s="216">
        <f>'%Distribution'!DN8</f>
        <v>24.274680344222723</v>
      </c>
      <c r="S11" s="215">
        <f>'%Distribution'!DQ8</f>
        <v>23.329345705579307</v>
      </c>
      <c r="T11" s="216">
        <f>+'%Distribution'!EY8</f>
        <v>26.595092243740879</v>
      </c>
      <c r="U11" s="215">
        <f>+'%Distribution'!FI8</f>
        <v>26.032556085710425</v>
      </c>
      <c r="V11" s="216">
        <f>'%Distribution'!FJ8</f>
        <v>26.311997572381824</v>
      </c>
      <c r="W11" s="215">
        <f>'%Distribution'!FM8</f>
        <v>24.028592747632814</v>
      </c>
      <c r="X11" s="216">
        <f>+'%Distribution'!GC8</f>
        <v>13.601564375155792</v>
      </c>
      <c r="Y11" s="215">
        <f>+'%Distribution'!GM8</f>
        <v>17.381400829190483</v>
      </c>
      <c r="Z11" s="216">
        <f>'%Distribution'!GN8</f>
        <v>17.818188738854474</v>
      </c>
      <c r="AA11" s="215">
        <f>'%Distribution'!GQ8</f>
        <v>21.319413086298734</v>
      </c>
      <c r="AB11" s="217" t="s">
        <v>18</v>
      </c>
      <c r="AD11" s="219">
        <f>+C11+G11+K11+P11+T11+X11</f>
        <v>100</v>
      </c>
      <c r="AE11" s="219">
        <f t="shared" ref="AE11:AE26" si="0">+D11+H11+L11+Q11+U11+Y11</f>
        <v>100</v>
      </c>
      <c r="AF11" s="219">
        <f t="shared" ref="AF11:AF26" si="1">+E11+I11+M11+R11+V11+Z11</f>
        <v>100</v>
      </c>
      <c r="AG11" s="219">
        <f t="shared" ref="AG11:AG26" si="2">+F11+J11+N11+S11+W11+AA11</f>
        <v>100</v>
      </c>
    </row>
    <row r="12" spans="1:33" s="218" customFormat="1">
      <c r="A12" s="214" t="s">
        <v>19</v>
      </c>
      <c r="B12" s="214"/>
      <c r="C12" s="215">
        <f>+'%Distribution'!Q9</f>
        <v>6.8149706421783991</v>
      </c>
      <c r="D12" s="215">
        <f>+'%Distribution'!AA9</f>
        <v>6.2559791697509946</v>
      </c>
      <c r="E12" s="216">
        <f>+'%Distribution'!AB9</f>
        <v>6.5998544548609113</v>
      </c>
      <c r="F12" s="215">
        <f>+'%Distribution'!AE9</f>
        <v>6.8104269849343009</v>
      </c>
      <c r="G12" s="216">
        <f>+'%Distribution'!AU9</f>
        <v>17.639271441358748</v>
      </c>
      <c r="H12" s="215">
        <f>+'%Distribution'!BE9</f>
        <v>16.985356552705326</v>
      </c>
      <c r="I12" s="216">
        <f>'%Distribution'!BF9</f>
        <v>17.508420149015478</v>
      </c>
      <c r="J12" s="215">
        <f>'%Distribution'!BI9</f>
        <v>17.361570615219762</v>
      </c>
      <c r="K12" s="216">
        <f>+'%Distribution'!BY9</f>
        <v>9.7549988038702828</v>
      </c>
      <c r="L12" s="215">
        <f>+'%Distribution'!CI9</f>
        <v>9.2196556927671054</v>
      </c>
      <c r="M12" s="216">
        <f>'%Distribution'!CJ9</f>
        <v>8.683626890755205</v>
      </c>
      <c r="N12" s="215">
        <f>'%Distribution'!CM9</f>
        <v>8.6417600351582369</v>
      </c>
      <c r="O12" s="215"/>
      <c r="P12" s="215">
        <f>+'%Distribution'!DC9</f>
        <v>25.687101441120557</v>
      </c>
      <c r="Q12" s="215">
        <f>+'%Distribution'!DM9</f>
        <v>25.3477295918198</v>
      </c>
      <c r="R12" s="216">
        <f>'%Distribution'!DN9</f>
        <v>24.178204239631214</v>
      </c>
      <c r="S12" s="215">
        <f>'%Distribution'!DQ9</f>
        <v>23.179808209843319</v>
      </c>
      <c r="T12" s="216">
        <f>+'%Distribution'!EY9</f>
        <v>25.83429616309893</v>
      </c>
      <c r="U12" s="215">
        <f>+'%Distribution'!FI9</f>
        <v>24.801247584266044</v>
      </c>
      <c r="V12" s="216">
        <f>'%Distribution'!FJ9</f>
        <v>25.677279959375454</v>
      </c>
      <c r="W12" s="215">
        <f>'%Distribution'!FM9</f>
        <v>23.748290233219596</v>
      </c>
      <c r="X12" s="216">
        <f>+'%Distribution'!GC9</f>
        <v>14.26936150837308</v>
      </c>
      <c r="Y12" s="215">
        <f>+'%Distribution'!GM9</f>
        <v>17.390031408690735</v>
      </c>
      <c r="Z12" s="216">
        <f>'%Distribution'!GN9</f>
        <v>17.352614306361737</v>
      </c>
      <c r="AA12" s="215">
        <f>'%Distribution'!GQ9</f>
        <v>20.258143921624786</v>
      </c>
      <c r="AB12" s="217" t="s">
        <v>19</v>
      </c>
      <c r="AD12" s="219">
        <f t="shared" ref="AD12:AD26" si="3">+C12+G12+K12+P12+T12+X12</f>
        <v>100</v>
      </c>
      <c r="AE12" s="219">
        <f t="shared" si="0"/>
        <v>100</v>
      </c>
      <c r="AF12" s="219">
        <f t="shared" si="1"/>
        <v>100</v>
      </c>
      <c r="AG12" s="219">
        <f t="shared" si="2"/>
        <v>100</v>
      </c>
    </row>
    <row r="13" spans="1:33" s="218" customFormat="1">
      <c r="A13" s="214" t="s">
        <v>20</v>
      </c>
      <c r="B13" s="214"/>
      <c r="C13" s="215">
        <f>+'%Distribution'!Q10</f>
        <v>6.3169344981104141</v>
      </c>
      <c r="D13" s="215">
        <f>+'%Distribution'!AA10</f>
        <v>5.6391341627299179</v>
      </c>
      <c r="E13" s="216">
        <f>+'%Distribution'!AB10</f>
        <v>6.2763117869538183</v>
      </c>
      <c r="F13" s="215">
        <f>+'%Distribution'!AE10</f>
        <v>6.000248850055991</v>
      </c>
      <c r="G13" s="216">
        <f>+'%Distribution'!AU10</f>
        <v>16.796115416101287</v>
      </c>
      <c r="H13" s="215">
        <f>+'%Distribution'!BE10</f>
        <v>15.340229856628165</v>
      </c>
      <c r="I13" s="216">
        <f>'%Distribution'!BF10</f>
        <v>16.078441958079711</v>
      </c>
      <c r="J13" s="215">
        <f>'%Distribution'!BI10</f>
        <v>15.602306010518852</v>
      </c>
      <c r="K13" s="216">
        <f>+'%Distribution'!BY10</f>
        <v>10.064369259753512</v>
      </c>
      <c r="L13" s="215">
        <f>+'%Distribution'!CI10</f>
        <v>8.3917662189903783</v>
      </c>
      <c r="M13" s="216">
        <f>'%Distribution'!CJ10</f>
        <v>7.8267541104786194</v>
      </c>
      <c r="N13" s="215">
        <f>'%Distribution'!CM10</f>
        <v>7.8556630175241793</v>
      </c>
      <c r="O13" s="215"/>
      <c r="P13" s="215">
        <f>+'%Distribution'!DC10</f>
        <v>25.652271427450014</v>
      </c>
      <c r="Q13" s="215">
        <f>+'%Distribution'!DM10</f>
        <v>24.732466012053457</v>
      </c>
      <c r="R13" s="216">
        <f>'%Distribution'!DN10</f>
        <v>23.899589808650042</v>
      </c>
      <c r="S13" s="215">
        <f>'%Distribution'!DQ10</f>
        <v>22.192981243420778</v>
      </c>
      <c r="T13" s="216">
        <f>+'%Distribution'!EY10</f>
        <v>26.956365716079979</v>
      </c>
      <c r="U13" s="215">
        <f>+'%Distribution'!FI10</f>
        <v>26.428462483407944</v>
      </c>
      <c r="V13" s="216">
        <f>'%Distribution'!FJ10</f>
        <v>27.634085644963868</v>
      </c>
      <c r="W13" s="215">
        <f>'%Distribution'!FM10</f>
        <v>24.863774344349228</v>
      </c>
      <c r="X13" s="216">
        <f>+'%Distribution'!GC10</f>
        <v>14.213943682504793</v>
      </c>
      <c r="Y13" s="215">
        <f>+'%Distribution'!GM10</f>
        <v>19.467941266190135</v>
      </c>
      <c r="Z13" s="216">
        <f>'%Distribution'!GN10</f>
        <v>18.284816690873942</v>
      </c>
      <c r="AA13" s="215">
        <f>'%Distribution'!GQ10</f>
        <v>23.48502653413097</v>
      </c>
      <c r="AB13" s="217" t="s">
        <v>20</v>
      </c>
      <c r="AD13" s="219">
        <f t="shared" si="3"/>
        <v>99.999999999999986</v>
      </c>
      <c r="AE13" s="219">
        <f t="shared" si="0"/>
        <v>100</v>
      </c>
      <c r="AF13" s="219">
        <f t="shared" si="1"/>
        <v>100</v>
      </c>
      <c r="AG13" s="219">
        <f t="shared" si="2"/>
        <v>99.999999999999986</v>
      </c>
    </row>
    <row r="14" spans="1:33" s="218" customFormat="1">
      <c r="A14" s="214" t="s">
        <v>21</v>
      </c>
      <c r="B14" s="214"/>
      <c r="C14" s="215">
        <f>+'%Distribution'!Q11</f>
        <v>5.7824938920187394</v>
      </c>
      <c r="D14" s="215">
        <f>+'%Distribution'!AA11</f>
        <v>5.3234496532178506</v>
      </c>
      <c r="E14" s="216">
        <f>+'%Distribution'!AB11</f>
        <v>5.8763314930345274</v>
      </c>
      <c r="F14" s="215">
        <f>+'%Distribution'!AE11</f>
        <v>5.6858507087608494</v>
      </c>
      <c r="G14" s="216">
        <f>+'%Distribution'!AU11</f>
        <v>15.649116554200038</v>
      </c>
      <c r="H14" s="215">
        <f>+'%Distribution'!BE11</f>
        <v>14.433443427575519</v>
      </c>
      <c r="I14" s="216">
        <f>'%Distribution'!BF11</f>
        <v>15.00507230355638</v>
      </c>
      <c r="J14" s="215">
        <f>'%Distribution'!BI11</f>
        <v>14.42893861412605</v>
      </c>
      <c r="K14" s="216">
        <f>+'%Distribution'!BY11</f>
        <v>9.2832737278425519</v>
      </c>
      <c r="L14" s="215">
        <f>+'%Distribution'!CI11</f>
        <v>8.0441567075772955</v>
      </c>
      <c r="M14" s="216">
        <f>'%Distribution'!CJ11</f>
        <v>7.337090832577668</v>
      </c>
      <c r="N14" s="215">
        <f>'%Distribution'!CM11</f>
        <v>7.6803867450790664</v>
      </c>
      <c r="O14" s="215"/>
      <c r="P14" s="215">
        <f>+'%Distribution'!DC11</f>
        <v>25.362029104292134</v>
      </c>
      <c r="Q14" s="215">
        <f>+'%Distribution'!DM11</f>
        <v>25.017096111745634</v>
      </c>
      <c r="R14" s="216">
        <f>'%Distribution'!DN11</f>
        <v>22.74935728391976</v>
      </c>
      <c r="S14" s="215">
        <f>'%Distribution'!DQ11</f>
        <v>21.726354974133692</v>
      </c>
      <c r="T14" s="216">
        <f>+'%Distribution'!EY11</f>
        <v>26.745371862562756</v>
      </c>
      <c r="U14" s="215">
        <f>+'%Distribution'!FI11</f>
        <v>26.175918464403214</v>
      </c>
      <c r="V14" s="216">
        <f>'%Distribution'!FJ11</f>
        <v>27.214056764086081</v>
      </c>
      <c r="W14" s="215">
        <f>'%Distribution'!FM11</f>
        <v>23.3937775905537</v>
      </c>
      <c r="X14" s="216">
        <f>+'%Distribution'!GC11</f>
        <v>17.177714859083785</v>
      </c>
      <c r="Y14" s="215">
        <f>+'%Distribution'!GM11</f>
        <v>21.00593563548049</v>
      </c>
      <c r="Z14" s="216">
        <f>'%Distribution'!GN11</f>
        <v>21.81809132282558</v>
      </c>
      <c r="AA14" s="215">
        <f>'%Distribution'!GQ11</f>
        <v>27.084691367346647</v>
      </c>
      <c r="AB14" s="217" t="s">
        <v>21</v>
      </c>
      <c r="AD14" s="219">
        <f t="shared" si="3"/>
        <v>100</v>
      </c>
      <c r="AE14" s="219">
        <f t="shared" si="0"/>
        <v>100</v>
      </c>
      <c r="AF14" s="219">
        <f t="shared" si="1"/>
        <v>100</v>
      </c>
      <c r="AG14" s="219">
        <f t="shared" si="2"/>
        <v>100</v>
      </c>
    </row>
    <row r="15" spans="1:33">
      <c r="A15" s="197" t="s">
        <v>22</v>
      </c>
      <c r="B15" s="197"/>
      <c r="C15" s="198">
        <f>+'%Distribution'!Q12</f>
        <v>7.1924651948487686</v>
      </c>
      <c r="D15" s="198">
        <f>+'%Distribution'!AA12</f>
        <v>6.2207746544595723</v>
      </c>
      <c r="E15" s="199">
        <f>+'%Distribution'!AB12</f>
        <v>7.5326503656068144</v>
      </c>
      <c r="F15" s="198">
        <f>+'%Distribution'!AE12</f>
        <v>7.6790850400879087</v>
      </c>
      <c r="G15" s="199">
        <f>+'%Distribution'!AU12</f>
        <v>18.644098450385759</v>
      </c>
      <c r="H15" s="198">
        <f>+'%Distribution'!BE12</f>
        <v>17.500724104968835</v>
      </c>
      <c r="I15" s="199">
        <f>'%Distribution'!BF12</f>
        <v>18.632303778959187</v>
      </c>
      <c r="J15" s="198">
        <f>'%Distribution'!BI12</f>
        <v>18.503860677769161</v>
      </c>
      <c r="K15" s="199">
        <f>+'%Distribution'!BY12</f>
        <v>10.060071640269474</v>
      </c>
      <c r="L15" s="198">
        <f>+'%Distribution'!CI12</f>
        <v>9.3597945654749584</v>
      </c>
      <c r="M15" s="199">
        <f>'%Distribution'!CJ12</f>
        <v>9.6876514985171642</v>
      </c>
      <c r="N15" s="198">
        <f>'%Distribution'!CM12</f>
        <v>9.7463537118739652</v>
      </c>
      <c r="O15" s="198"/>
      <c r="P15" s="198">
        <f>+'%Distribution'!DC12</f>
        <v>28.582829410220267</v>
      </c>
      <c r="Q15" s="198">
        <f>+'%Distribution'!DM12</f>
        <v>26.921280007246263</v>
      </c>
      <c r="R15" s="199">
        <f>'%Distribution'!DN12</f>
        <v>26.653650262967076</v>
      </c>
      <c r="S15" s="198">
        <f>'%Distribution'!DQ12</f>
        <v>25.720175292760644</v>
      </c>
      <c r="T15" s="199">
        <f>+'%Distribution'!EY12</f>
        <v>25.056476322352523</v>
      </c>
      <c r="U15" s="198">
        <f>+'%Distribution'!FI12</f>
        <v>25.624722331681483</v>
      </c>
      <c r="V15" s="199">
        <f>'%Distribution'!FJ12</f>
        <v>24.491575933166313</v>
      </c>
      <c r="W15" s="198">
        <f>'%Distribution'!FM12</f>
        <v>22.475481862877501</v>
      </c>
      <c r="X15" s="199">
        <f>+'%Distribution'!GC12</f>
        <v>10.464058981923213</v>
      </c>
      <c r="Y15" s="198">
        <f>+'%Distribution'!GM12</f>
        <v>14.372704336168892</v>
      </c>
      <c r="Z15" s="199">
        <f>'%Distribution'!GN12</f>
        <v>13.002168160783448</v>
      </c>
      <c r="AA15" s="198">
        <f>'%Distribution'!GQ12</f>
        <v>15.875043414630818</v>
      </c>
      <c r="AB15" s="210" t="s">
        <v>22</v>
      </c>
      <c r="AD15" s="151">
        <f t="shared" si="3"/>
        <v>100.00000000000001</v>
      </c>
      <c r="AE15" s="151">
        <f t="shared" si="0"/>
        <v>100</v>
      </c>
      <c r="AF15" s="151">
        <f t="shared" si="1"/>
        <v>100</v>
      </c>
      <c r="AG15" s="151">
        <f t="shared" si="2"/>
        <v>100</v>
      </c>
    </row>
    <row r="16" spans="1:33">
      <c r="A16" s="197" t="s">
        <v>23</v>
      </c>
      <c r="B16" s="197"/>
      <c r="C16" s="198">
        <f>+'%Distribution'!Q13</f>
        <v>6.5225196510414225</v>
      </c>
      <c r="D16" s="198">
        <f>+'%Distribution'!AA13</f>
        <v>6.1248465755252823</v>
      </c>
      <c r="E16" s="199">
        <f>+'%Distribution'!AB13</f>
        <v>6.1633688038077663</v>
      </c>
      <c r="F16" s="198">
        <f>+'%Distribution'!AE13</f>
        <v>6.3968634014767947</v>
      </c>
      <c r="G16" s="199">
        <f>+'%Distribution'!AU13</f>
        <v>17.152311959442901</v>
      </c>
      <c r="H16" s="198">
        <f>+'%Distribution'!BE13</f>
        <v>16.407089193682069</v>
      </c>
      <c r="I16" s="199">
        <f>'%Distribution'!BF13</f>
        <v>16.602858085028334</v>
      </c>
      <c r="J16" s="198">
        <f>'%Distribution'!BI13</f>
        <v>16.171225541701663</v>
      </c>
      <c r="K16" s="199">
        <f>+'%Distribution'!BY13</f>
        <v>9.5040761404599508</v>
      </c>
      <c r="L16" s="198">
        <f>+'%Distribution'!CI13</f>
        <v>9.162196209429716</v>
      </c>
      <c r="M16" s="199">
        <f>'%Distribution'!CJ13</f>
        <v>8.9383471004520132</v>
      </c>
      <c r="N16" s="198">
        <f>'%Distribution'!CM13</f>
        <v>8.8255362570960525</v>
      </c>
      <c r="O16" s="198"/>
      <c r="P16" s="198">
        <f>+'%Distribution'!DC13</f>
        <v>26.583329356874586</v>
      </c>
      <c r="Q16" s="198">
        <f>+'%Distribution'!DM13</f>
        <v>25.36161893123775</v>
      </c>
      <c r="R16" s="199">
        <f>'%Distribution'!DN13</f>
        <v>25.515190540885367</v>
      </c>
      <c r="S16" s="198">
        <f>'%Distribution'!DQ13</f>
        <v>24.738254550276423</v>
      </c>
      <c r="T16" s="199">
        <f>+'%Distribution'!EY13</f>
        <v>27.01121176055819</v>
      </c>
      <c r="U16" s="198">
        <f>+'%Distribution'!FI13</f>
        <v>26.081003629164258</v>
      </c>
      <c r="V16" s="199">
        <f>'%Distribution'!FJ13</f>
        <v>26.286792584176361</v>
      </c>
      <c r="W16" s="198">
        <f>'%Distribution'!FM13</f>
        <v>24.033863461630499</v>
      </c>
      <c r="X16" s="199">
        <f>+'%Distribution'!GC13</f>
        <v>13.226551131622946</v>
      </c>
      <c r="Y16" s="198">
        <f>+'%Distribution'!GM13</f>
        <v>16.863245460960925</v>
      </c>
      <c r="Z16" s="199">
        <f>'%Distribution'!GN13</f>
        <v>16.493442885650154</v>
      </c>
      <c r="AA16" s="198">
        <f>'%Distribution'!GQ13</f>
        <v>19.834256787818568</v>
      </c>
      <c r="AB16" s="210" t="s">
        <v>23</v>
      </c>
      <c r="AD16" s="151">
        <f t="shared" si="3"/>
        <v>99.999999999999986</v>
      </c>
      <c r="AE16" s="151">
        <f t="shared" si="0"/>
        <v>100</v>
      </c>
      <c r="AF16" s="151">
        <f t="shared" si="1"/>
        <v>100</v>
      </c>
      <c r="AG16" s="151">
        <f t="shared" si="2"/>
        <v>100</v>
      </c>
    </row>
    <row r="17" spans="1:33">
      <c r="A17" s="197" t="s">
        <v>24</v>
      </c>
      <c r="B17" s="197"/>
      <c r="C17" s="198">
        <f>+'%Distribution'!Q14</f>
        <v>6.9726300903365539</v>
      </c>
      <c r="D17" s="198">
        <f>+'%Distribution'!AA14</f>
        <v>6.5071815157183481</v>
      </c>
      <c r="E17" s="199">
        <f>+'%Distribution'!AB14</f>
        <v>6.7368980920333277</v>
      </c>
      <c r="F17" s="198">
        <f>+'%Distribution'!AE14</f>
        <v>6.8836823467460455</v>
      </c>
      <c r="G17" s="199">
        <f>+'%Distribution'!AU14</f>
        <v>17.874731056396225</v>
      </c>
      <c r="H17" s="198">
        <f>+'%Distribution'!BE14</f>
        <v>16.969215168321295</v>
      </c>
      <c r="I17" s="199">
        <f>'%Distribution'!BF14</f>
        <v>18.114473762279729</v>
      </c>
      <c r="J17" s="198">
        <f>'%Distribution'!BI14</f>
        <v>17.060245910940935</v>
      </c>
      <c r="K17" s="199">
        <f>+'%Distribution'!BY14</f>
        <v>10.532926890085777</v>
      </c>
      <c r="L17" s="198">
        <f>+'%Distribution'!CI14</f>
        <v>8.938786487673072</v>
      </c>
      <c r="M17" s="199">
        <f>'%Distribution'!CJ14</f>
        <v>8.9788860729451851</v>
      </c>
      <c r="N17" s="198">
        <f>'%Distribution'!CM14</f>
        <v>9.3416257290532094</v>
      </c>
      <c r="O17" s="198"/>
      <c r="P17" s="198">
        <f>+'%Distribution'!DC14</f>
        <v>26.300458094668151</v>
      </c>
      <c r="Q17" s="198">
        <f>+'%Distribution'!DM14</f>
        <v>26.723177402497722</v>
      </c>
      <c r="R17" s="199">
        <f>'%Distribution'!DN14</f>
        <v>25.732630383373312</v>
      </c>
      <c r="S17" s="198">
        <f>'%Distribution'!DQ14</f>
        <v>24.400511136287115</v>
      </c>
      <c r="T17" s="199">
        <f>+'%Distribution'!EY14</f>
        <v>26.10030883987347</v>
      </c>
      <c r="U17" s="198">
        <f>+'%Distribution'!FI14</f>
        <v>24.866745552321177</v>
      </c>
      <c r="V17" s="199">
        <f>'%Distribution'!FJ14</f>
        <v>24.259063053594286</v>
      </c>
      <c r="W17" s="198">
        <f>'%Distribution'!FM14</f>
        <v>22.653636036732351</v>
      </c>
      <c r="X17" s="199">
        <f>+'%Distribution'!GC14</f>
        <v>12.218945028639821</v>
      </c>
      <c r="Y17" s="198">
        <f>+'%Distribution'!GM14</f>
        <v>15.994893873468389</v>
      </c>
      <c r="Z17" s="199">
        <f>'%Distribution'!GN14</f>
        <v>16.178048635774164</v>
      </c>
      <c r="AA17" s="198">
        <f>'%Distribution'!GQ14</f>
        <v>19.660298840240344</v>
      </c>
      <c r="AB17" s="210" t="s">
        <v>24</v>
      </c>
      <c r="AD17" s="151">
        <f t="shared" si="3"/>
        <v>100</v>
      </c>
      <c r="AE17" s="151">
        <f t="shared" si="0"/>
        <v>100</v>
      </c>
      <c r="AF17" s="151">
        <f t="shared" si="1"/>
        <v>100</v>
      </c>
      <c r="AG17" s="151">
        <f t="shared" si="2"/>
        <v>100</v>
      </c>
    </row>
    <row r="18" spans="1:33">
      <c r="A18" s="197" t="s">
        <v>25</v>
      </c>
      <c r="B18" s="197"/>
      <c r="C18" s="198">
        <f>+'%Distribution'!Q15</f>
        <v>6.3700224138400401</v>
      </c>
      <c r="D18" s="198">
        <f>+'%Distribution'!AA15</f>
        <v>6.0216160405175563</v>
      </c>
      <c r="E18" s="199">
        <f>+'%Distribution'!AB15</f>
        <v>7.199937330957491</v>
      </c>
      <c r="F18" s="198">
        <f>+'%Distribution'!AE15</f>
        <v>6.9139510963080077</v>
      </c>
      <c r="G18" s="199">
        <f>+'%Distribution'!AU15</f>
        <v>17.254329026236967</v>
      </c>
      <c r="H18" s="198">
        <f>+'%Distribution'!BE15</f>
        <v>16.183830344544639</v>
      </c>
      <c r="I18" s="199">
        <f>'%Distribution'!BF15</f>
        <v>17.20991636022141</v>
      </c>
      <c r="J18" s="198">
        <f>'%Distribution'!BI15</f>
        <v>17.556379001548077</v>
      </c>
      <c r="K18" s="199">
        <f>+'%Distribution'!BY15</f>
        <v>9.6373578892040115</v>
      </c>
      <c r="L18" s="198">
        <f>+'%Distribution'!CI15</f>
        <v>8.6398278782470186</v>
      </c>
      <c r="M18" s="199">
        <f>'%Distribution'!CJ15</f>
        <v>8.6689507829474941</v>
      </c>
      <c r="N18" s="198">
        <f>'%Distribution'!CM15</f>
        <v>9.026849083007713</v>
      </c>
      <c r="O18" s="198"/>
      <c r="P18" s="198">
        <f>+'%Distribution'!DC15</f>
        <v>27.185087641534917</v>
      </c>
      <c r="Q18" s="198">
        <f>+'%Distribution'!DM15</f>
        <v>26.415887588470362</v>
      </c>
      <c r="R18" s="199">
        <f>'%Distribution'!DN15</f>
        <v>28.054800322456231</v>
      </c>
      <c r="S18" s="198">
        <f>'%Distribution'!DQ15</f>
        <v>27.322264612871283</v>
      </c>
      <c r="T18" s="199">
        <f>+'%Distribution'!EY15</f>
        <v>27.418632036783546</v>
      </c>
      <c r="U18" s="198">
        <f>+'%Distribution'!FI15</f>
        <v>26.777180890718761</v>
      </c>
      <c r="V18" s="199">
        <f>'%Distribution'!FJ15</f>
        <v>24.058525375267827</v>
      </c>
      <c r="W18" s="198">
        <f>'%Distribution'!FM15</f>
        <v>21.583705851585197</v>
      </c>
      <c r="X18" s="199">
        <f>+'%Distribution'!GC15</f>
        <v>12.134570992400514</v>
      </c>
      <c r="Y18" s="198">
        <f>+'%Distribution'!GM15</f>
        <v>15.961657257501669</v>
      </c>
      <c r="Z18" s="199">
        <f>'%Distribution'!GN15</f>
        <v>14.807869828149542</v>
      </c>
      <c r="AA18" s="198">
        <f>'%Distribution'!GQ15</f>
        <v>17.596850354679717</v>
      </c>
      <c r="AB18" s="210" t="s">
        <v>25</v>
      </c>
      <c r="AD18" s="151">
        <f t="shared" si="3"/>
        <v>100</v>
      </c>
      <c r="AE18" s="151">
        <f t="shared" si="0"/>
        <v>100.00000000000001</v>
      </c>
      <c r="AF18" s="151">
        <f t="shared" si="1"/>
        <v>100</v>
      </c>
      <c r="AG18" s="151">
        <f t="shared" si="2"/>
        <v>99.999999999999986</v>
      </c>
    </row>
    <row r="19" spans="1:33" s="218" customFormat="1">
      <c r="A19" s="214" t="s">
        <v>26</v>
      </c>
      <c r="B19" s="214"/>
      <c r="C19" s="215">
        <f>+'%Distribution'!Q16</f>
        <v>7.2131903281561893</v>
      </c>
      <c r="D19" s="215">
        <f>+'%Distribution'!AA16</f>
        <v>6.1942011948983371</v>
      </c>
      <c r="E19" s="216">
        <f>+'%Distribution'!AB16</f>
        <v>6.3970780461979269</v>
      </c>
      <c r="F19" s="215">
        <f>+'%Distribution'!AE16</f>
        <v>6.4474633053185055</v>
      </c>
      <c r="G19" s="216">
        <f>+'%Distribution'!AU16</f>
        <v>18.491882110630957</v>
      </c>
      <c r="H19" s="215">
        <f>+'%Distribution'!BE16</f>
        <v>17.389798362171614</v>
      </c>
      <c r="I19" s="216">
        <f>'%Distribution'!BF16</f>
        <v>17.809802378603344</v>
      </c>
      <c r="J19" s="215">
        <f>'%Distribution'!BI16</f>
        <v>16.577361992749992</v>
      </c>
      <c r="K19" s="216">
        <f>+'%Distribution'!BY16</f>
        <v>10.278682995051328</v>
      </c>
      <c r="L19" s="215">
        <f>+'%Distribution'!CI16</f>
        <v>9.403418461202941</v>
      </c>
      <c r="M19" s="216">
        <f>'%Distribution'!CJ16</f>
        <v>8.7844175600989498</v>
      </c>
      <c r="N19" s="215">
        <f>'%Distribution'!CM16</f>
        <v>8.741499348404643</v>
      </c>
      <c r="O19" s="215"/>
      <c r="P19" s="215">
        <f>+'%Distribution'!DC16</f>
        <v>25.749516522721912</v>
      </c>
      <c r="Q19" s="215">
        <f>+'%Distribution'!DM16</f>
        <v>25.361492701275751</v>
      </c>
      <c r="R19" s="216">
        <f>'%Distribution'!DN16</f>
        <v>24.329909367146477</v>
      </c>
      <c r="S19" s="215">
        <f>'%Distribution'!DQ16</f>
        <v>22.674515992381348</v>
      </c>
      <c r="T19" s="216">
        <f>+'%Distribution'!EY16</f>
        <v>25.558930827430547</v>
      </c>
      <c r="U19" s="215">
        <f>+'%Distribution'!FI16</f>
        <v>25.220376267726905</v>
      </c>
      <c r="V19" s="216">
        <f>'%Distribution'!FJ16</f>
        <v>26.284020162821221</v>
      </c>
      <c r="W19" s="215">
        <f>'%Distribution'!FM16</f>
        <v>25.055183497660398</v>
      </c>
      <c r="X19" s="216">
        <f>+'%Distribution'!GC16</f>
        <v>12.707797216009062</v>
      </c>
      <c r="Y19" s="215">
        <f>+'%Distribution'!GM16</f>
        <v>16.43071301272445</v>
      </c>
      <c r="Z19" s="216">
        <f>'%Distribution'!GN16</f>
        <v>16.394772485132087</v>
      </c>
      <c r="AA19" s="215">
        <f>'%Distribution'!GQ16</f>
        <v>20.503975863485113</v>
      </c>
      <c r="AB19" s="217" t="s">
        <v>26</v>
      </c>
      <c r="AD19" s="219">
        <f t="shared" si="3"/>
        <v>100</v>
      </c>
      <c r="AE19" s="219">
        <f t="shared" si="0"/>
        <v>100</v>
      </c>
      <c r="AF19" s="219">
        <f t="shared" si="1"/>
        <v>100</v>
      </c>
      <c r="AG19" s="219">
        <f t="shared" si="2"/>
        <v>100</v>
      </c>
    </row>
    <row r="20" spans="1:33" s="218" customFormat="1">
      <c r="A20" s="214" t="s">
        <v>27</v>
      </c>
      <c r="B20" s="214"/>
      <c r="C20" s="215">
        <f>+'%Distribution'!Q17</f>
        <v>6.7156946678821026</v>
      </c>
      <c r="D20" s="215">
        <f>+'%Distribution'!AA17</f>
        <v>5.8684716296733299</v>
      </c>
      <c r="E20" s="216">
        <f>+'%Distribution'!AB17</f>
        <v>7.1055417404460739</v>
      </c>
      <c r="F20" s="215">
        <f>+'%Distribution'!AE17</f>
        <v>7.3398033765686366</v>
      </c>
      <c r="G20" s="216">
        <f>+'%Distribution'!AU17</f>
        <v>17.341304351967064</v>
      </c>
      <c r="H20" s="215">
        <f>+'%Distribution'!BE17</f>
        <v>16.273548906175865</v>
      </c>
      <c r="I20" s="216">
        <f>'%Distribution'!BF17</f>
        <v>17.409652498872706</v>
      </c>
      <c r="J20" s="215">
        <f>'%Distribution'!BI17</f>
        <v>17.853823998042483</v>
      </c>
      <c r="K20" s="216">
        <f>+'%Distribution'!BY17</f>
        <v>9.8417429964508418</v>
      </c>
      <c r="L20" s="215">
        <f>+'%Distribution'!CI17</f>
        <v>9.1032384046749897</v>
      </c>
      <c r="M20" s="216">
        <f>'%Distribution'!CJ17</f>
        <v>9.8928136125563526</v>
      </c>
      <c r="N20" s="215">
        <f>'%Distribution'!CM17</f>
        <v>9.809990219778161</v>
      </c>
      <c r="O20" s="215"/>
      <c r="P20" s="215">
        <f>+'%Distribution'!DC17</f>
        <v>27.226149857041055</v>
      </c>
      <c r="Q20" s="215">
        <f>+'%Distribution'!DM17</f>
        <v>25.696460554288919</v>
      </c>
      <c r="R20" s="216">
        <f>'%Distribution'!DN17</f>
        <v>24.987429137452544</v>
      </c>
      <c r="S20" s="215">
        <f>'%Distribution'!DQ17</f>
        <v>24.838966549743986</v>
      </c>
      <c r="T20" s="216">
        <f>+'%Distribution'!EY17</f>
        <v>26.094108449001784</v>
      </c>
      <c r="U20" s="215">
        <f>+'%Distribution'!FI17</f>
        <v>26.205622191574896</v>
      </c>
      <c r="V20" s="216">
        <f>'%Distribution'!FJ17</f>
        <v>25.49078654988207</v>
      </c>
      <c r="W20" s="215">
        <f>'%Distribution'!FM17</f>
        <v>22.384931506961344</v>
      </c>
      <c r="X20" s="216">
        <f>+'%Distribution'!GC17</f>
        <v>12.780999677657153</v>
      </c>
      <c r="Y20" s="215">
        <f>+'%Distribution'!GM17</f>
        <v>16.852658313612</v>
      </c>
      <c r="Z20" s="216">
        <f>'%Distribution'!GN17</f>
        <v>15.113776460790254</v>
      </c>
      <c r="AA20" s="215">
        <f>'%Distribution'!GQ17</f>
        <v>17.772484348905387</v>
      </c>
      <c r="AB20" s="217" t="s">
        <v>27</v>
      </c>
      <c r="AD20" s="219">
        <f t="shared" si="3"/>
        <v>99.999999999999986</v>
      </c>
      <c r="AE20" s="219">
        <f t="shared" si="0"/>
        <v>99.999999999999986</v>
      </c>
      <c r="AF20" s="219">
        <f t="shared" si="1"/>
        <v>100</v>
      </c>
      <c r="AG20" s="219">
        <f t="shared" si="2"/>
        <v>100</v>
      </c>
    </row>
    <row r="21" spans="1:33" s="218" customFormat="1">
      <c r="A21" s="214" t="s">
        <v>28</v>
      </c>
      <c r="B21" s="214"/>
      <c r="C21" s="215">
        <f>+'%Distribution'!Q18</f>
        <v>7.0760162815945469</v>
      </c>
      <c r="D21" s="215">
        <f>+'%Distribution'!AA18</f>
        <v>6.4896791871247164</v>
      </c>
      <c r="E21" s="216">
        <f>+'%Distribution'!AB18</f>
        <v>6.8435014682695829</v>
      </c>
      <c r="F21" s="215">
        <f>+'%Distribution'!AE18</f>
        <v>7.0785134917233776</v>
      </c>
      <c r="G21" s="216">
        <f>+'%Distribution'!AU18</f>
        <v>17.743086078763234</v>
      </c>
      <c r="H21" s="215">
        <f>+'%Distribution'!BE18</f>
        <v>17.692669692083538</v>
      </c>
      <c r="I21" s="216">
        <f>'%Distribution'!BF18</f>
        <v>18.159724174115091</v>
      </c>
      <c r="J21" s="215">
        <f>'%Distribution'!BI18</f>
        <v>17.911680083899551</v>
      </c>
      <c r="K21" s="216">
        <f>+'%Distribution'!BY18</f>
        <v>10.206473472470742</v>
      </c>
      <c r="L21" s="215">
        <f>+'%Distribution'!CI18</f>
        <v>9.4635493478270263</v>
      </c>
      <c r="M21" s="216">
        <f>'%Distribution'!CJ18</f>
        <v>9.178732710690662</v>
      </c>
      <c r="N21" s="215">
        <f>'%Distribution'!CM18</f>
        <v>9.6016330156179599</v>
      </c>
      <c r="O21" s="215"/>
      <c r="P21" s="215">
        <f>+'%Distribution'!DC18</f>
        <v>25.807059015938361</v>
      </c>
      <c r="Q21" s="215">
        <f>+'%Distribution'!DM18</f>
        <v>26.186016661718554</v>
      </c>
      <c r="R21" s="216">
        <f>'%Distribution'!DN18</f>
        <v>24.720975241521646</v>
      </c>
      <c r="S21" s="215">
        <f>'%Distribution'!DQ18</f>
        <v>23.84436878697533</v>
      </c>
      <c r="T21" s="216">
        <f>+'%Distribution'!EY18</f>
        <v>25.71936737203745</v>
      </c>
      <c r="U21" s="215">
        <f>+'%Distribution'!FI18</f>
        <v>24.037867403643247</v>
      </c>
      <c r="V21" s="216">
        <f>'%Distribution'!FJ18</f>
        <v>24.356276885930043</v>
      </c>
      <c r="W21" s="215">
        <f>'%Distribution'!FM18</f>
        <v>22.205143498334248</v>
      </c>
      <c r="X21" s="216">
        <f>+'%Distribution'!GC18</f>
        <v>13.447997779195669</v>
      </c>
      <c r="Y21" s="215">
        <f>+'%Distribution'!GM18</f>
        <v>16.130217707602913</v>
      </c>
      <c r="Z21" s="216">
        <f>'%Distribution'!GN18</f>
        <v>16.740789519472976</v>
      </c>
      <c r="AA21" s="215">
        <f>'%Distribution'!GQ18</f>
        <v>19.358661123449529</v>
      </c>
      <c r="AB21" s="217" t="s">
        <v>28</v>
      </c>
      <c r="AD21" s="219">
        <f t="shared" si="3"/>
        <v>100.00000000000001</v>
      </c>
      <c r="AE21" s="219">
        <f t="shared" si="0"/>
        <v>99.999999999999986</v>
      </c>
      <c r="AF21" s="219">
        <f t="shared" si="1"/>
        <v>100</v>
      </c>
      <c r="AG21" s="219">
        <f t="shared" si="2"/>
        <v>100</v>
      </c>
    </row>
    <row r="22" spans="1:33" s="218" customFormat="1">
      <c r="A22" s="214" t="s">
        <v>29</v>
      </c>
      <c r="B22" s="214"/>
      <c r="C22" s="215">
        <f>+'%Distribution'!Q19</f>
        <v>6.5902273527453499</v>
      </c>
      <c r="D22" s="215">
        <f>+'%Distribution'!AA19</f>
        <v>5.7264746067630448</v>
      </c>
      <c r="E22" s="216">
        <f>+'%Distribution'!AB19</f>
        <v>6.1895123706682131</v>
      </c>
      <c r="F22" s="215">
        <f>+'%Distribution'!AE19</f>
        <v>6.2573697662399006</v>
      </c>
      <c r="G22" s="216">
        <f>+'%Distribution'!AU19</f>
        <v>16.927792321877387</v>
      </c>
      <c r="H22" s="215">
        <f>+'%Distribution'!BE19</f>
        <v>16.024883175328448</v>
      </c>
      <c r="I22" s="216">
        <f>'%Distribution'!BF19</f>
        <v>16.316794941791493</v>
      </c>
      <c r="J22" s="215">
        <f>'%Distribution'!BI19</f>
        <v>15.958647927220165</v>
      </c>
      <c r="K22" s="216">
        <f>+'%Distribution'!BY19</f>
        <v>10.27743257328309</v>
      </c>
      <c r="L22" s="215">
        <f>+'%Distribution'!CI19</f>
        <v>8.734448015419721</v>
      </c>
      <c r="M22" s="216">
        <f>'%Distribution'!CJ19</f>
        <v>8.9009465271368402</v>
      </c>
      <c r="N22" s="215">
        <f>'%Distribution'!CM19</f>
        <v>8.8447877458765731</v>
      </c>
      <c r="O22" s="215"/>
      <c r="P22" s="215">
        <f>+'%Distribution'!DC19</f>
        <v>26.043602087378471</v>
      </c>
      <c r="Q22" s="215">
        <f>+'%Distribution'!DM19</f>
        <v>25.158530286304149</v>
      </c>
      <c r="R22" s="216">
        <f>'%Distribution'!DN19</f>
        <v>24.186197545420217</v>
      </c>
      <c r="S22" s="215">
        <f>'%Distribution'!DQ19</f>
        <v>23.190793402982461</v>
      </c>
      <c r="T22" s="216">
        <f>+'%Distribution'!EY19</f>
        <v>26.713860430094783</v>
      </c>
      <c r="U22" s="215">
        <f>+'%Distribution'!FI19</f>
        <v>26.008659103787458</v>
      </c>
      <c r="V22" s="216">
        <f>'%Distribution'!FJ19</f>
        <v>26.444160456121281</v>
      </c>
      <c r="W22" s="215">
        <f>'%Distribution'!FM19</f>
        <v>23.713948477722646</v>
      </c>
      <c r="X22" s="216">
        <f>+'%Distribution'!GC19</f>
        <v>13.447085234620923</v>
      </c>
      <c r="Y22" s="215">
        <f>+'%Distribution'!GM19</f>
        <v>18.347004812397181</v>
      </c>
      <c r="Z22" s="216">
        <f>'%Distribution'!GN19</f>
        <v>17.962388158861952</v>
      </c>
      <c r="AA22" s="215">
        <f>'%Distribution'!GQ19</f>
        <v>22.034452679958257</v>
      </c>
      <c r="AB22" s="217" t="s">
        <v>29</v>
      </c>
      <c r="AD22" s="219">
        <f t="shared" si="3"/>
        <v>100.00000000000001</v>
      </c>
      <c r="AE22" s="219">
        <f t="shared" si="0"/>
        <v>100</v>
      </c>
      <c r="AF22" s="219">
        <f t="shared" si="1"/>
        <v>100</v>
      </c>
      <c r="AG22" s="219">
        <f t="shared" si="2"/>
        <v>100</v>
      </c>
    </row>
    <row r="23" spans="1:33">
      <c r="A23" s="197" t="s">
        <v>30</v>
      </c>
      <c r="B23" s="197"/>
      <c r="C23" s="198">
        <f>+'%Distribution'!Q20</f>
        <v>6.4519469414855868</v>
      </c>
      <c r="D23" s="198">
        <f>+'%Distribution'!AA20</f>
        <v>6.0013274433115757</v>
      </c>
      <c r="E23" s="199">
        <f>+'%Distribution'!AB20</f>
        <v>6.6602267917477187</v>
      </c>
      <c r="F23" s="198">
        <f>+'%Distribution'!AE20</f>
        <v>6.9781539092712093</v>
      </c>
      <c r="G23" s="199">
        <f>+'%Distribution'!AU20</f>
        <v>17.251327660129157</v>
      </c>
      <c r="H23" s="198">
        <f>+'%Distribution'!BE20</f>
        <v>16.177315759225458</v>
      </c>
      <c r="I23" s="199">
        <f>'%Distribution'!BF20</f>
        <v>17.042622631686839</v>
      </c>
      <c r="J23" s="198">
        <f>'%Distribution'!BI20</f>
        <v>17.291861376678479</v>
      </c>
      <c r="K23" s="199">
        <f>+'%Distribution'!BY20</f>
        <v>9.5410591055941953</v>
      </c>
      <c r="L23" s="198">
        <f>+'%Distribution'!CI20</f>
        <v>8.88849461495405</v>
      </c>
      <c r="M23" s="199">
        <f>'%Distribution'!CJ20</f>
        <v>9.1241573472827913</v>
      </c>
      <c r="N23" s="198">
        <f>'%Distribution'!CM20</f>
        <v>9.1417214293514633</v>
      </c>
      <c r="O23" s="198"/>
      <c r="P23" s="198">
        <f>+'%Distribution'!DC20</f>
        <v>26.714492931277245</v>
      </c>
      <c r="Q23" s="198">
        <f>+'%Distribution'!DM20</f>
        <v>26.219972249707979</v>
      </c>
      <c r="R23" s="199">
        <f>'%Distribution'!DN20</f>
        <v>25.159519634490398</v>
      </c>
      <c r="S23" s="198">
        <f>'%Distribution'!DQ20</f>
        <v>24.691835416849013</v>
      </c>
      <c r="T23" s="199">
        <f>+'%Distribution'!EY20</f>
        <v>26.769646586856144</v>
      </c>
      <c r="U23" s="198">
        <f>+'%Distribution'!FI20</f>
        <v>25.919468928676288</v>
      </c>
      <c r="V23" s="199">
        <f>'%Distribution'!FJ20</f>
        <v>25.480254901064349</v>
      </c>
      <c r="W23" s="198">
        <f>'%Distribution'!FM20</f>
        <v>22.687942526346653</v>
      </c>
      <c r="X23" s="199">
        <f>+'%Distribution'!GC20</f>
        <v>13.271526774657671</v>
      </c>
      <c r="Y23" s="198">
        <f>+'%Distribution'!GM20</f>
        <v>16.793421004124649</v>
      </c>
      <c r="Z23" s="199">
        <f>'%Distribution'!GN20</f>
        <v>16.533218693727907</v>
      </c>
      <c r="AA23" s="198">
        <f>'%Distribution'!GQ20</f>
        <v>19.208485341503181</v>
      </c>
      <c r="AB23" s="210" t="s">
        <v>30</v>
      </c>
      <c r="AD23" s="151">
        <f t="shared" si="3"/>
        <v>100</v>
      </c>
      <c r="AE23" s="151">
        <f t="shared" si="0"/>
        <v>100</v>
      </c>
      <c r="AF23" s="151">
        <f t="shared" si="1"/>
        <v>99.999999999999986</v>
      </c>
      <c r="AG23" s="151">
        <f t="shared" si="2"/>
        <v>100</v>
      </c>
    </row>
    <row r="24" spans="1:33">
      <c r="A24" s="197" t="s">
        <v>31</v>
      </c>
      <c r="B24" s="197"/>
      <c r="C24" s="198">
        <f>+'%Distribution'!Q21</f>
        <v>7.7818506516533246</v>
      </c>
      <c r="D24" s="198">
        <f>+'%Distribution'!AA21</f>
        <v>6.8933728311867029</v>
      </c>
      <c r="E24" s="199">
        <f>+'%Distribution'!AB21</f>
        <v>8.0037448014478549</v>
      </c>
      <c r="F24" s="198">
        <f>+'%Distribution'!AE21</f>
        <v>7.8508917050326099</v>
      </c>
      <c r="G24" s="199">
        <f>+'%Distribution'!AU21</f>
        <v>19.611962231230272</v>
      </c>
      <c r="H24" s="198">
        <f>+'%Distribution'!BE21</f>
        <v>18.727829893129215</v>
      </c>
      <c r="I24" s="199">
        <f>'%Distribution'!BF21</f>
        <v>19.823375646274393</v>
      </c>
      <c r="J24" s="198">
        <f>'%Distribution'!BI21</f>
        <v>19.132012659680679</v>
      </c>
      <c r="K24" s="199">
        <f>+'%Distribution'!BY21</f>
        <v>10.294208544304576</v>
      </c>
      <c r="L24" s="198">
        <f>+'%Distribution'!CI21</f>
        <v>9.5789542495971087</v>
      </c>
      <c r="M24" s="199">
        <f>'%Distribution'!CJ21</f>
        <v>9.283106877706139</v>
      </c>
      <c r="N24" s="198">
        <f>'%Distribution'!CM21</f>
        <v>10.008252659603842</v>
      </c>
      <c r="O24" s="198"/>
      <c r="P24" s="198">
        <f>+'%Distribution'!DC21</f>
        <v>28.25966672285891</v>
      </c>
      <c r="Q24" s="198">
        <f>+'%Distribution'!DM21</f>
        <v>28.243192672667149</v>
      </c>
      <c r="R24" s="199">
        <f>'%Distribution'!DN21</f>
        <v>27.001634648856417</v>
      </c>
      <c r="S24" s="198">
        <f>'%Distribution'!DQ21</f>
        <v>26.325978133453454</v>
      </c>
      <c r="T24" s="199">
        <f>+'%Distribution'!EY21</f>
        <v>23.821675404419871</v>
      </c>
      <c r="U24" s="198">
        <f>+'%Distribution'!FI21</f>
        <v>23.627046103850418</v>
      </c>
      <c r="V24" s="199">
        <f>'%Distribution'!FJ21</f>
        <v>22.771924856999657</v>
      </c>
      <c r="W24" s="198">
        <f>'%Distribution'!FM21</f>
        <v>21.117030012596292</v>
      </c>
      <c r="X24" s="199">
        <f>+'%Distribution'!GC21</f>
        <v>10.23063644553304</v>
      </c>
      <c r="Y24" s="198">
        <f>+'%Distribution'!GM21</f>
        <v>12.92960424956941</v>
      </c>
      <c r="Z24" s="199">
        <f>'%Distribution'!GN21</f>
        <v>13.116213168715543</v>
      </c>
      <c r="AA24" s="198">
        <f>'%Distribution'!GQ21</f>
        <v>15.565834829633124</v>
      </c>
      <c r="AB24" s="210" t="s">
        <v>31</v>
      </c>
      <c r="AD24" s="151">
        <f t="shared" si="3"/>
        <v>100</v>
      </c>
      <c r="AE24" s="151">
        <f t="shared" si="0"/>
        <v>100</v>
      </c>
      <c r="AF24" s="151">
        <f t="shared" si="1"/>
        <v>100.00000000000001</v>
      </c>
      <c r="AG24" s="151">
        <f t="shared" si="2"/>
        <v>100</v>
      </c>
    </row>
    <row r="25" spans="1:33">
      <c r="A25" s="197" t="s">
        <v>32</v>
      </c>
      <c r="B25" s="197"/>
      <c r="C25" s="198">
        <f>+'%Distribution'!Q22</f>
        <v>6.419405049522851</v>
      </c>
      <c r="D25" s="198">
        <f>+'%Distribution'!AA22</f>
        <v>6.0031158241970184</v>
      </c>
      <c r="E25" s="199">
        <f>+'%Distribution'!AB22</f>
        <v>6.6988397396324828</v>
      </c>
      <c r="F25" s="198">
        <f>+'%Distribution'!AE22</f>
        <v>6.7306536506443404</v>
      </c>
      <c r="G25" s="199">
        <f>+'%Distribution'!AU22</f>
        <v>16.871166147295895</v>
      </c>
      <c r="H25" s="198">
        <f>+'%Distribution'!BE22</f>
        <v>16.095923111016734</v>
      </c>
      <c r="I25" s="199">
        <f>'%Distribution'!BF22</f>
        <v>16.84964050599979</v>
      </c>
      <c r="J25" s="198">
        <f>'%Distribution'!BI22</f>
        <v>16.884466075841686</v>
      </c>
      <c r="K25" s="199">
        <f>+'%Distribution'!BY22</f>
        <v>10.113163907308373</v>
      </c>
      <c r="L25" s="198">
        <f>+'%Distribution'!CI22</f>
        <v>9.0981092709427411</v>
      </c>
      <c r="M25" s="199">
        <f>'%Distribution'!CJ22</f>
        <v>9.4082857157275193</v>
      </c>
      <c r="N25" s="198">
        <f>'%Distribution'!CM22</f>
        <v>9.6712993633905437</v>
      </c>
      <c r="O25" s="198"/>
      <c r="P25" s="198">
        <f>+'%Distribution'!DC22</f>
        <v>27.651443608497011</v>
      </c>
      <c r="Q25" s="198">
        <f>+'%Distribution'!DM22</f>
        <v>26.467843449667257</v>
      </c>
      <c r="R25" s="199">
        <f>'%Distribution'!DN22</f>
        <v>26.559987529990543</v>
      </c>
      <c r="S25" s="198">
        <f>'%Distribution'!DQ22</f>
        <v>26.268549709674861</v>
      </c>
      <c r="T25" s="199">
        <f>+'%Distribution'!EY22</f>
        <v>26.892088594698642</v>
      </c>
      <c r="U25" s="198">
        <f>+'%Distribution'!FI22</f>
        <v>26.196449889100599</v>
      </c>
      <c r="V25" s="199">
        <f>'%Distribution'!FJ22</f>
        <v>24.732234021258449</v>
      </c>
      <c r="W25" s="198">
        <f>'%Distribution'!FM22</f>
        <v>21.676741795613829</v>
      </c>
      <c r="X25" s="199">
        <f>+'%Distribution'!GC22</f>
        <v>12.052732692677219</v>
      </c>
      <c r="Y25" s="198">
        <f>+'%Distribution'!GM22</f>
        <v>16.13855845507565</v>
      </c>
      <c r="Z25" s="199">
        <f>'%Distribution'!GN22</f>
        <v>15.751012487391217</v>
      </c>
      <c r="AA25" s="198">
        <f>'%Distribution'!GQ22</f>
        <v>18.768289404834739</v>
      </c>
      <c r="AB25" s="210" t="s">
        <v>32</v>
      </c>
      <c r="AD25" s="151">
        <f t="shared" si="3"/>
        <v>100</v>
      </c>
      <c r="AE25" s="151">
        <f t="shared" si="0"/>
        <v>100</v>
      </c>
      <c r="AF25" s="151">
        <f t="shared" si="1"/>
        <v>100</v>
      </c>
      <c r="AG25" s="151">
        <f t="shared" si="2"/>
        <v>100</v>
      </c>
    </row>
    <row r="26" spans="1:33">
      <c r="A26" s="194" t="s">
        <v>33</v>
      </c>
      <c r="B26" s="194"/>
      <c r="C26" s="195">
        <f>+'%Distribution'!Q23</f>
        <v>5.6459255049992558</v>
      </c>
      <c r="D26" s="195">
        <f>+'%Distribution'!AA23</f>
        <v>5.1935153217774248</v>
      </c>
      <c r="E26" s="196">
        <f>+'%Distribution'!AB23</f>
        <v>4.9844207356344299</v>
      </c>
      <c r="F26" s="195">
        <f>+'%Distribution'!AE23</f>
        <v>5.0809932097218597</v>
      </c>
      <c r="G26" s="196">
        <f>+'%Distribution'!AU23</f>
        <v>15.406475355495122</v>
      </c>
      <c r="H26" s="195">
        <f>+'%Distribution'!BE23</f>
        <v>14.880838063931181</v>
      </c>
      <c r="I26" s="196">
        <f>'%Distribution'!BF23</f>
        <v>14.873866811169989</v>
      </c>
      <c r="J26" s="195">
        <f>'%Distribution'!BI23</f>
        <v>13.835213513810505</v>
      </c>
      <c r="K26" s="196">
        <f>+'%Distribution'!BY23</f>
        <v>9.1102542246756233</v>
      </c>
      <c r="L26" s="195">
        <f>+'%Distribution'!CI23</f>
        <v>8.5827970004064369</v>
      </c>
      <c r="M26" s="196">
        <f>'%Distribution'!CJ23</f>
        <v>7.3632289385668406</v>
      </c>
      <c r="N26" s="195">
        <f>'%Distribution'!CM23</f>
        <v>7.1783106457770209</v>
      </c>
      <c r="O26" s="198"/>
      <c r="P26" s="195">
        <f>+'%Distribution'!DC23</f>
        <v>24.932689315528137</v>
      </c>
      <c r="Q26" s="195">
        <f>+'%Distribution'!DM23</f>
        <v>23.843273916131078</v>
      </c>
      <c r="R26" s="196">
        <f>'%Distribution'!DN23</f>
        <v>24.15574378495063</v>
      </c>
      <c r="S26" s="195">
        <f>'%Distribution'!DQ23</f>
        <v>21.794240444103611</v>
      </c>
      <c r="T26" s="196">
        <f>+'%Distribution'!EY23</f>
        <v>28.995629879179013</v>
      </c>
      <c r="U26" s="195">
        <f>+'%Distribution'!FI23</f>
        <v>27.009629427817256</v>
      </c>
      <c r="V26" s="196">
        <f>'%Distribution'!FJ23</f>
        <v>27.967500077729756</v>
      </c>
      <c r="W26" s="195">
        <f>'%Distribution'!FM23</f>
        <v>27.31745349743802</v>
      </c>
      <c r="X26" s="196">
        <f>+'%Distribution'!GC23</f>
        <v>15.909025720122848</v>
      </c>
      <c r="Y26" s="195">
        <f>+'%Distribution'!GM23</f>
        <v>20.489946269936624</v>
      </c>
      <c r="Z26" s="196">
        <f>'%Distribution'!GN23</f>
        <v>20.655239651948349</v>
      </c>
      <c r="AA26" s="195">
        <f>'%Distribution'!GQ23</f>
        <v>24.793788689148986</v>
      </c>
      <c r="AB26" s="209" t="s">
        <v>33</v>
      </c>
      <c r="AD26" s="151">
        <f t="shared" si="3"/>
        <v>100</v>
      </c>
      <c r="AE26" s="151">
        <f t="shared" si="0"/>
        <v>100</v>
      </c>
      <c r="AF26" s="151">
        <f t="shared" si="1"/>
        <v>100</v>
      </c>
      <c r="AG26" s="151">
        <f t="shared" si="2"/>
        <v>100</v>
      </c>
    </row>
    <row r="27" spans="1:33">
      <c r="A27" s="197" t="s">
        <v>34</v>
      </c>
      <c r="B27" s="197"/>
      <c r="C27" s="198">
        <f>+'%Distribution'!Q24</f>
        <v>6.9909879506669448</v>
      </c>
      <c r="D27" s="198">
        <f>+'%Distribution'!AA24</f>
        <v>6.0695364781945411</v>
      </c>
      <c r="E27" s="199">
        <f>+'%Distribution'!AB24</f>
        <v>7.3078348370220816</v>
      </c>
      <c r="F27" s="198">
        <f>+'%Distribution'!AE24</f>
        <v>6.8790035874522388</v>
      </c>
      <c r="G27" s="199">
        <f>+'%Distribution'!AU24</f>
        <v>18.083043422094914</v>
      </c>
      <c r="H27" s="198">
        <f>+'%Distribution'!BE24</f>
        <v>16.646743262000978</v>
      </c>
      <c r="I27" s="199">
        <f>'%Distribution'!BF24</f>
        <v>17.355781929682621</v>
      </c>
      <c r="J27" s="198">
        <f>'%Distribution'!BI24</f>
        <v>17.173570517943055</v>
      </c>
      <c r="K27" s="199">
        <f>+'%Distribution'!BY24</f>
        <v>10.216241133336144</v>
      </c>
      <c r="L27" s="198">
        <f>+'%Distribution'!CI24</f>
        <v>9.0933863427215442</v>
      </c>
      <c r="M27" s="199">
        <f>'%Distribution'!CJ24</f>
        <v>8.9055445765390004</v>
      </c>
      <c r="N27" s="198">
        <f>'%Distribution'!CM24</f>
        <v>9.2956166909967024</v>
      </c>
      <c r="O27" s="198"/>
      <c r="P27" s="198">
        <f>+'%Distribution'!DC24</f>
        <v>27.797780351194795</v>
      </c>
      <c r="Q27" s="198">
        <f>+'%Distribution'!DM24</f>
        <v>28.087468568315632</v>
      </c>
      <c r="R27" s="199">
        <f>'%Distribution'!DN24</f>
        <v>27.13352497635594</v>
      </c>
      <c r="S27" s="198">
        <f>'%Distribution'!DQ24</f>
        <v>26.270315261967188</v>
      </c>
      <c r="T27" s="199">
        <f>+'%Distribution'!EY24</f>
        <v>25.189606659675306</v>
      </c>
      <c r="U27" s="198">
        <f>+'%Distribution'!FI24</f>
        <v>24.507908832470022</v>
      </c>
      <c r="V27" s="199">
        <f>'%Distribution'!FJ24</f>
        <v>23.879708656388232</v>
      </c>
      <c r="W27" s="198">
        <f>'%Distribution'!FM24</f>
        <v>21.826323694257546</v>
      </c>
      <c r="X27" s="199">
        <f>+'%Distribution'!GC24</f>
        <v>11.722340483031894</v>
      </c>
      <c r="Y27" s="198">
        <f>+'%Distribution'!GM24</f>
        <v>15.594956516297284</v>
      </c>
      <c r="Z27" s="199">
        <f>'%Distribution'!GN24</f>
        <v>15.417605024012129</v>
      </c>
      <c r="AA27" s="198">
        <f>'%Distribution'!GQ24</f>
        <v>18.55517024738327</v>
      </c>
      <c r="AB27" s="210" t="s">
        <v>34</v>
      </c>
      <c r="AC27" s="5"/>
      <c r="AD27" s="151">
        <f t="shared" ref="AD27:AD67" si="4">+C27+G27+K27+P27+T27+X27</f>
        <v>100</v>
      </c>
      <c r="AE27" s="151">
        <f t="shared" ref="AE27:AE67" si="5">+D27+H27+L27+Q27+U27+Y27</f>
        <v>100</v>
      </c>
      <c r="AF27" s="151">
        <f t="shared" ref="AF27:AF67" si="6">+E27+I27+M27+R27+V27+Z27</f>
        <v>100.00000000000001</v>
      </c>
      <c r="AG27" s="151">
        <f t="shared" ref="AG27:AG67" si="7">+F27+J27+N27+S27+W27+AA27</f>
        <v>100</v>
      </c>
    </row>
    <row r="28" spans="1:33">
      <c r="A28" s="197"/>
      <c r="B28" s="197"/>
      <c r="C28" s="198"/>
      <c r="D28" s="198"/>
      <c r="E28" s="199"/>
      <c r="F28" s="198"/>
      <c r="G28" s="199"/>
      <c r="H28" s="198"/>
      <c r="I28" s="199"/>
      <c r="J28" s="198"/>
      <c r="K28" s="199"/>
      <c r="L28" s="198"/>
      <c r="M28" s="199"/>
      <c r="N28" s="198"/>
      <c r="O28" s="198"/>
      <c r="P28" s="198"/>
      <c r="Q28" s="198"/>
      <c r="R28" s="199"/>
      <c r="S28" s="198"/>
      <c r="T28" s="199"/>
      <c r="U28" s="198"/>
      <c r="V28" s="199"/>
      <c r="W28" s="198"/>
      <c r="X28" s="199" t="s">
        <v>10</v>
      </c>
      <c r="Y28" s="198"/>
      <c r="Z28" s="199"/>
      <c r="AA28" s="198"/>
      <c r="AB28" s="210"/>
      <c r="AC28" s="5"/>
      <c r="AD28" s="151"/>
      <c r="AE28" s="151"/>
      <c r="AF28" s="151"/>
      <c r="AG28" s="151"/>
    </row>
    <row r="29" spans="1:33" s="218" customFormat="1">
      <c r="A29" s="214" t="s">
        <v>35</v>
      </c>
      <c r="B29" s="214"/>
      <c r="C29" s="215">
        <f>+'%Distribution'!Q26</f>
        <v>7.5162935777191127</v>
      </c>
      <c r="D29" s="215">
        <f>+'%Distribution'!AA26</f>
        <v>7.1730088160041801</v>
      </c>
      <c r="E29" s="216">
        <f>+'%Distribution'!AB26</f>
        <v>8.6088832818324903</v>
      </c>
      <c r="F29" s="215">
        <f>+'%Distribution'!AE26</f>
        <v>8.4270129103787816</v>
      </c>
      <c r="G29" s="216">
        <f>+'%Distribution'!AU26</f>
        <v>19.052504310375664</v>
      </c>
      <c r="H29" s="215">
        <f>+'%Distribution'!BE26</f>
        <v>18.101455665806316</v>
      </c>
      <c r="I29" s="216">
        <f>'%Distribution'!BF26</f>
        <v>19.622014382357918</v>
      </c>
      <c r="J29" s="215">
        <f>'%Distribution'!BI26</f>
        <v>20.30416953832891</v>
      </c>
      <c r="K29" s="216">
        <f>+'%Distribution'!BY26</f>
        <v>10.545074725101768</v>
      </c>
      <c r="L29" s="215">
        <f>+'%Distribution'!CI26</f>
        <v>8.5705378633196361</v>
      </c>
      <c r="M29" s="216">
        <f>'%Distribution'!CJ26</f>
        <v>9.0610920933187504</v>
      </c>
      <c r="N29" s="215">
        <f>'%Distribution'!CM26</f>
        <v>10.192537750353244</v>
      </c>
      <c r="O29" s="215"/>
      <c r="P29" s="215">
        <f>+'%Distribution'!DC26</f>
        <v>27.370635073938143</v>
      </c>
      <c r="Q29" s="215">
        <f>+'%Distribution'!DM26</f>
        <v>28.329172014593169</v>
      </c>
      <c r="R29" s="216">
        <f>'%Distribution'!DN26</f>
        <v>29.164369251350365</v>
      </c>
      <c r="S29" s="215">
        <f>'%Distribution'!DQ26</f>
        <v>28.52223300456162</v>
      </c>
      <c r="T29" s="216">
        <f>+'%Distribution'!EY26</f>
        <v>27.88144141823879</v>
      </c>
      <c r="U29" s="215">
        <f>+'%Distribution'!FI26</f>
        <v>24.964401767132792</v>
      </c>
      <c r="V29" s="216">
        <f>'%Distribution'!FJ26</f>
        <v>21.097180990701439</v>
      </c>
      <c r="W29" s="215">
        <f>'%Distribution'!FM26</f>
        <v>17.893932513824318</v>
      </c>
      <c r="X29" s="216">
        <f>+'%Distribution'!GC26</f>
        <v>7.634050894626518</v>
      </c>
      <c r="Y29" s="215">
        <f>+'%Distribution'!GM26</f>
        <v>12.861423873143906</v>
      </c>
      <c r="Z29" s="216">
        <f>'%Distribution'!GN26</f>
        <v>12.446460000439037</v>
      </c>
      <c r="AA29" s="215">
        <f>'%Distribution'!GQ26</f>
        <v>14.660114282553124</v>
      </c>
      <c r="AB29" s="217" t="s">
        <v>35</v>
      </c>
      <c r="AC29" s="220"/>
      <c r="AD29" s="219">
        <f t="shared" si="4"/>
        <v>100</v>
      </c>
      <c r="AE29" s="219">
        <f t="shared" si="5"/>
        <v>100</v>
      </c>
      <c r="AF29" s="219">
        <f t="shared" si="6"/>
        <v>100</v>
      </c>
      <c r="AG29" s="219">
        <f t="shared" si="7"/>
        <v>100.00000000000001</v>
      </c>
    </row>
    <row r="30" spans="1:33" s="218" customFormat="1">
      <c r="A30" s="214" t="s">
        <v>36</v>
      </c>
      <c r="B30" s="214"/>
      <c r="C30" s="215">
        <f>+'%Distribution'!Q27</f>
        <v>7.2983881520139668</v>
      </c>
      <c r="D30" s="215">
        <f>+'%Distribution'!AA27</f>
        <v>5.9206870282638731</v>
      </c>
      <c r="E30" s="216">
        <f>+'%Distribution'!AB27</f>
        <v>7.4570434300547941</v>
      </c>
      <c r="F30" s="215">
        <f>+'%Distribution'!AE27</f>
        <v>7.1164651571445674</v>
      </c>
      <c r="G30" s="216">
        <f>+'%Distribution'!AU27</f>
        <v>18.34404461881266</v>
      </c>
      <c r="H30" s="215">
        <f>+'%Distribution'!BE27</f>
        <v>16.674789815252325</v>
      </c>
      <c r="I30" s="216">
        <f>'%Distribution'!BF27</f>
        <v>17.711679892077619</v>
      </c>
      <c r="J30" s="215">
        <f>'%Distribution'!BI27</f>
        <v>17.221243760850165</v>
      </c>
      <c r="K30" s="216">
        <f>+'%Distribution'!BY27</f>
        <v>9.9299812049336964</v>
      </c>
      <c r="L30" s="215">
        <f>+'%Distribution'!CI27</f>
        <v>9.4579623616734327</v>
      </c>
      <c r="M30" s="216">
        <f>'%Distribution'!CJ27</f>
        <v>8.7249989593739592</v>
      </c>
      <c r="N30" s="215">
        <f>'%Distribution'!CM27</f>
        <v>9.1706926096932371</v>
      </c>
      <c r="O30" s="215"/>
      <c r="P30" s="215">
        <f>+'%Distribution'!DC27</f>
        <v>26.560256932119259</v>
      </c>
      <c r="Q30" s="215">
        <f>+'%Distribution'!DM27</f>
        <v>26.058335135671275</v>
      </c>
      <c r="R30" s="216">
        <f>'%Distribution'!DN27</f>
        <v>23.648238598522688</v>
      </c>
      <c r="S30" s="215">
        <f>'%Distribution'!DQ27</f>
        <v>22.743537230743037</v>
      </c>
      <c r="T30" s="216">
        <f>+'%Distribution'!EY27</f>
        <v>24.295705259560147</v>
      </c>
      <c r="U30" s="215">
        <f>+'%Distribution'!FI27</f>
        <v>23.860718078987862</v>
      </c>
      <c r="V30" s="216">
        <f>'%Distribution'!FJ27</f>
        <v>24.476233993279447</v>
      </c>
      <c r="W30" s="215">
        <f>'%Distribution'!FM27</f>
        <v>21.61152167904158</v>
      </c>
      <c r="X30" s="216">
        <f>+'%Distribution'!GC27</f>
        <v>13.57162383256027</v>
      </c>
      <c r="Y30" s="215">
        <f>+'%Distribution'!GM27</f>
        <v>18.02750758015123</v>
      </c>
      <c r="Z30" s="216">
        <f>'%Distribution'!GN27</f>
        <v>17.981805126691491</v>
      </c>
      <c r="AA30" s="215">
        <f>'%Distribution'!GQ27</f>
        <v>22.136539562527418</v>
      </c>
      <c r="AB30" s="217" t="s">
        <v>36</v>
      </c>
      <c r="AC30" s="220"/>
      <c r="AD30" s="219">
        <f t="shared" si="4"/>
        <v>100</v>
      </c>
      <c r="AE30" s="219">
        <f t="shared" si="5"/>
        <v>100</v>
      </c>
      <c r="AF30" s="219">
        <f t="shared" si="6"/>
        <v>100</v>
      </c>
      <c r="AG30" s="219">
        <f t="shared" si="7"/>
        <v>100</v>
      </c>
    </row>
    <row r="31" spans="1:33" s="218" customFormat="1">
      <c r="A31" s="214" t="s">
        <v>37</v>
      </c>
      <c r="B31" s="214"/>
      <c r="C31" s="215">
        <f>+'%Distribution'!Q28</f>
        <v>6.8865594269065022</v>
      </c>
      <c r="D31" s="215">
        <f>+'%Distribution'!AA28</f>
        <v>6.0567828537864017</v>
      </c>
      <c r="E31" s="216">
        <f>+'%Distribution'!AB28</f>
        <v>7.4252708862183461</v>
      </c>
      <c r="F31" s="215">
        <f>+'%Distribution'!AE28</f>
        <v>6.7738107774722378</v>
      </c>
      <c r="G31" s="216">
        <f>+'%Distribution'!AU28</f>
        <v>18.257636941672043</v>
      </c>
      <c r="H31" s="215">
        <f>+'%Distribution'!BE28</f>
        <v>16.543118391612634</v>
      </c>
      <c r="I31" s="216">
        <f>'%Distribution'!BF28</f>
        <v>17.248767572517973</v>
      </c>
      <c r="J31" s="215">
        <f>'%Distribution'!BI28</f>
        <v>17.009530936049092</v>
      </c>
      <c r="K31" s="216">
        <f>+'%Distribution'!BY28</f>
        <v>10.506704200772111</v>
      </c>
      <c r="L31" s="215">
        <f>+'%Distribution'!CI28</f>
        <v>9.1743141178399572</v>
      </c>
      <c r="M31" s="216">
        <f>'%Distribution'!CJ28</f>
        <v>8.9839152004692711</v>
      </c>
      <c r="N31" s="215">
        <f>'%Distribution'!CM28</f>
        <v>9.4353151363721377</v>
      </c>
      <c r="O31" s="215"/>
      <c r="P31" s="215">
        <f>+'%Distribution'!DC28</f>
        <v>28.391645202057543</v>
      </c>
      <c r="Q31" s="215">
        <f>+'%Distribution'!DM28</f>
        <v>28.588250052259951</v>
      </c>
      <c r="R31" s="216">
        <f>'%Distribution'!DN28</f>
        <v>28.203204402670917</v>
      </c>
      <c r="S31" s="215">
        <f>'%Distribution'!DQ28</f>
        <v>27.569495794163316</v>
      </c>
      <c r="T31" s="216">
        <f>+'%Distribution'!EY28</f>
        <v>24.691465210748266</v>
      </c>
      <c r="U31" s="215">
        <f>+'%Distribution'!FI28</f>
        <v>24.803470950060884</v>
      </c>
      <c r="V31" s="216">
        <f>'%Distribution'!FJ28</f>
        <v>23.451316771824825</v>
      </c>
      <c r="W31" s="215">
        <f>'%Distribution'!FM28</f>
        <v>21.366512432882509</v>
      </c>
      <c r="X31" s="216">
        <f>+'%Distribution'!GC28</f>
        <v>11.265989017843534</v>
      </c>
      <c r="Y31" s="215">
        <f>+'%Distribution'!GM28</f>
        <v>14.834063634440176</v>
      </c>
      <c r="Z31" s="216">
        <f>'%Distribution'!GN28</f>
        <v>14.687525166298665</v>
      </c>
      <c r="AA31" s="215">
        <f>'%Distribution'!GQ28</f>
        <v>17.845334923060701</v>
      </c>
      <c r="AB31" s="217" t="s">
        <v>37</v>
      </c>
      <c r="AC31" s="220"/>
      <c r="AD31" s="219">
        <f t="shared" si="4"/>
        <v>100</v>
      </c>
      <c r="AE31" s="219">
        <f t="shared" si="5"/>
        <v>100</v>
      </c>
      <c r="AF31" s="219">
        <f t="shared" si="6"/>
        <v>100</v>
      </c>
      <c r="AG31" s="219">
        <f t="shared" si="7"/>
        <v>100</v>
      </c>
    </row>
    <row r="32" spans="1:33" s="218" customFormat="1">
      <c r="A32" s="214" t="s">
        <v>38</v>
      </c>
      <c r="B32" s="214"/>
      <c r="C32" s="215">
        <f>+'%Distribution'!Q29</f>
        <v>6.9150546187347839</v>
      </c>
      <c r="D32" s="215">
        <f>+'%Distribution'!AA29</f>
        <v>5.8048733180203032</v>
      </c>
      <c r="E32" s="216">
        <f>+'%Distribution'!AB29</f>
        <v>7.3428067045447438</v>
      </c>
      <c r="F32" s="215">
        <f>+'%Distribution'!AE29</f>
        <v>7.3561591593888291</v>
      </c>
      <c r="G32" s="216">
        <f>+'%Distribution'!AU29</f>
        <v>17.569041439444753</v>
      </c>
      <c r="H32" s="215">
        <f>+'%Distribution'!BE29</f>
        <v>16.20388289288713</v>
      </c>
      <c r="I32" s="216">
        <f>'%Distribution'!BF29</f>
        <v>17.804009837717071</v>
      </c>
      <c r="J32" s="215">
        <f>'%Distribution'!BI29</f>
        <v>17.932958897388403</v>
      </c>
      <c r="K32" s="216">
        <f>+'%Distribution'!BY29</f>
        <v>9.760880255098602</v>
      </c>
      <c r="L32" s="215">
        <f>+'%Distribution'!CI29</f>
        <v>8.9803321628679704</v>
      </c>
      <c r="M32" s="216">
        <f>'%Distribution'!CJ29</f>
        <v>9.3593947337563161</v>
      </c>
      <c r="N32" s="215">
        <f>'%Distribution'!CM29</f>
        <v>9.9357135618540084</v>
      </c>
      <c r="O32" s="215"/>
      <c r="P32" s="215">
        <f>+'%Distribution'!DC29</f>
        <v>28.485266567381206</v>
      </c>
      <c r="Q32" s="215">
        <f>+'%Distribution'!DM29</f>
        <v>29.518705457735251</v>
      </c>
      <c r="R32" s="216">
        <f>'%Distribution'!DN29</f>
        <v>27.308928222665962</v>
      </c>
      <c r="S32" s="215">
        <f>'%Distribution'!DQ29</f>
        <v>27.025561442431812</v>
      </c>
      <c r="T32" s="216">
        <f>+'%Distribution'!EY29</f>
        <v>26.524462536163607</v>
      </c>
      <c r="U32" s="215">
        <f>+'%Distribution'!FI29</f>
        <v>24.771916519812436</v>
      </c>
      <c r="V32" s="216">
        <f>'%Distribution'!FJ29</f>
        <v>23.960160390477732</v>
      </c>
      <c r="W32" s="215">
        <f>'%Distribution'!FM29</f>
        <v>21.240299933170554</v>
      </c>
      <c r="X32" s="216">
        <f>+'%Distribution'!GC29</f>
        <v>10.745294583177047</v>
      </c>
      <c r="Y32" s="215">
        <f>+'%Distribution'!GM29</f>
        <v>14.720289648676916</v>
      </c>
      <c r="Z32" s="216">
        <f>'%Distribution'!GN29</f>
        <v>14.224700110838178</v>
      </c>
      <c r="AA32" s="215">
        <f>'%Distribution'!GQ29</f>
        <v>16.509307005766392</v>
      </c>
      <c r="AB32" s="217" t="s">
        <v>38</v>
      </c>
      <c r="AC32" s="220"/>
      <c r="AD32" s="219">
        <f t="shared" si="4"/>
        <v>100</v>
      </c>
      <c r="AE32" s="219">
        <f t="shared" si="5"/>
        <v>100</v>
      </c>
      <c r="AF32" s="219">
        <f t="shared" si="6"/>
        <v>100</v>
      </c>
      <c r="AG32" s="219">
        <f t="shared" si="7"/>
        <v>99.999999999999986</v>
      </c>
    </row>
    <row r="33" spans="1:33">
      <c r="A33" s="197" t="s">
        <v>39</v>
      </c>
      <c r="B33" s="197"/>
      <c r="C33" s="198">
        <f>+'%Distribution'!Q30</f>
        <v>6.5112417827947517</v>
      </c>
      <c r="D33" s="198">
        <f>+'%Distribution'!AA30</f>
        <v>6.2176918098715221</v>
      </c>
      <c r="E33" s="199">
        <f>+'%Distribution'!AB30</f>
        <v>6.9371901048802265</v>
      </c>
      <c r="F33" s="198">
        <f>+'%Distribution'!AE30</f>
        <v>6.2946183134772031</v>
      </c>
      <c r="G33" s="199">
        <f>+'%Distribution'!AU30</f>
        <v>15.931409494348106</v>
      </c>
      <c r="H33" s="198">
        <f>+'%Distribution'!BE30</f>
        <v>15.661004137637176</v>
      </c>
      <c r="I33" s="199">
        <f>'%Distribution'!BF30</f>
        <v>17.074667952445992</v>
      </c>
      <c r="J33" s="198">
        <f>'%Distribution'!BI30</f>
        <v>15.908163863889675</v>
      </c>
      <c r="K33" s="199">
        <f>+'%Distribution'!BY30</f>
        <v>9.5535290636414327</v>
      </c>
      <c r="L33" s="198">
        <f>+'%Distribution'!CI30</f>
        <v>7.5423048047226411</v>
      </c>
      <c r="M33" s="199">
        <f>'%Distribution'!CJ30</f>
        <v>8.8403700722118028</v>
      </c>
      <c r="N33" s="198">
        <f>'%Distribution'!CM30</f>
        <v>10.30138208487319</v>
      </c>
      <c r="O33" s="198"/>
      <c r="P33" s="198">
        <f>+'%Distribution'!DC30</f>
        <v>26.726550567045638</v>
      </c>
      <c r="Q33" s="198">
        <f>+'%Distribution'!DM30</f>
        <v>25.843195881478692</v>
      </c>
      <c r="R33" s="199">
        <f>'%Distribution'!DN30</f>
        <v>25.114328863550917</v>
      </c>
      <c r="S33" s="198">
        <f>'%Distribution'!DQ30</f>
        <v>25.096415801414146</v>
      </c>
      <c r="T33" s="199">
        <f>+'%Distribution'!EY30</f>
        <v>27.084977764444947</v>
      </c>
      <c r="U33" s="198">
        <f>+'%Distribution'!FI30</f>
        <v>25.149479530333309</v>
      </c>
      <c r="V33" s="199">
        <f>'%Distribution'!FJ30</f>
        <v>23.304183809800953</v>
      </c>
      <c r="W33" s="198">
        <f>'%Distribution'!FM30</f>
        <v>20.097459424874799</v>
      </c>
      <c r="X33" s="199">
        <f>+'%Distribution'!GC30</f>
        <v>14.192291327725126</v>
      </c>
      <c r="Y33" s="198">
        <f>+'%Distribution'!GM30</f>
        <v>19.586323835956659</v>
      </c>
      <c r="Z33" s="199">
        <f>'%Distribution'!GN30</f>
        <v>18.729259197110114</v>
      </c>
      <c r="AA33" s="198">
        <f>'%Distribution'!GQ30</f>
        <v>22.301960511470991</v>
      </c>
      <c r="AB33" s="210" t="s">
        <v>39</v>
      </c>
      <c r="AC33" s="5"/>
      <c r="AD33" s="151">
        <f t="shared" si="4"/>
        <v>100</v>
      </c>
      <c r="AE33" s="151">
        <f t="shared" si="5"/>
        <v>100</v>
      </c>
      <c r="AF33" s="151">
        <f t="shared" si="6"/>
        <v>100</v>
      </c>
      <c r="AG33" s="151">
        <f t="shared" si="7"/>
        <v>100.00000000000001</v>
      </c>
    </row>
    <row r="34" spans="1:33">
      <c r="A34" s="197" t="s">
        <v>40</v>
      </c>
      <c r="B34" s="197"/>
      <c r="C34" s="198">
        <f>+'%Distribution'!Q31</f>
        <v>7.8293841057770681</v>
      </c>
      <c r="D34" s="198">
        <f>+'%Distribution'!AA31</f>
        <v>6.5151730081204171</v>
      </c>
      <c r="E34" s="199">
        <f>+'%Distribution'!AB31</f>
        <v>6.9634584539545283</v>
      </c>
      <c r="F34" s="198">
        <f>+'%Distribution'!AE31</f>
        <v>6.8330808316714258</v>
      </c>
      <c r="G34" s="199">
        <f>+'%Distribution'!AU31</f>
        <v>19.592599001955048</v>
      </c>
      <c r="H34" s="198">
        <f>+'%Distribution'!BE31</f>
        <v>18.614836091815722</v>
      </c>
      <c r="I34" s="199">
        <f>'%Distribution'!BF31</f>
        <v>18.788077869080755</v>
      </c>
      <c r="J34" s="198">
        <f>'%Distribution'!BI31</f>
        <v>17.846147284964033</v>
      </c>
      <c r="K34" s="199">
        <f>+'%Distribution'!BY31</f>
        <v>9.9662321905201807</v>
      </c>
      <c r="L34" s="198">
        <f>+'%Distribution'!CI31</f>
        <v>9.1634058094934261</v>
      </c>
      <c r="M34" s="199">
        <f>'%Distribution'!CJ31</f>
        <v>8.1666171835025239</v>
      </c>
      <c r="N34" s="198">
        <f>'%Distribution'!CM31</f>
        <v>8.3636267632807062</v>
      </c>
      <c r="O34" s="198"/>
      <c r="P34" s="198">
        <f>+'%Distribution'!DC31</f>
        <v>25.695508154388818</v>
      </c>
      <c r="Q34" s="198">
        <f>+'%Distribution'!DM31</f>
        <v>25.864507950249198</v>
      </c>
      <c r="R34" s="199">
        <f>'%Distribution'!DN31</f>
        <v>26.999488323026092</v>
      </c>
      <c r="S34" s="198">
        <f>'%Distribution'!DQ31</f>
        <v>24.337335450827162</v>
      </c>
      <c r="T34" s="199">
        <f>+'%Distribution'!EY31</f>
        <v>24.694182274119473</v>
      </c>
      <c r="U34" s="198">
        <f>+'%Distribution'!FI31</f>
        <v>23.544612955550484</v>
      </c>
      <c r="V34" s="199">
        <f>'%Distribution'!FJ31</f>
        <v>23.609212023202915</v>
      </c>
      <c r="W34" s="198">
        <f>'%Distribution'!FM31</f>
        <v>24.289762919217068</v>
      </c>
      <c r="X34" s="199">
        <f>+'%Distribution'!GC31</f>
        <v>12.222094273239414</v>
      </c>
      <c r="Y34" s="198">
        <f>+'%Distribution'!GM31</f>
        <v>16.297464184770753</v>
      </c>
      <c r="Z34" s="199">
        <f>'%Distribution'!GN31</f>
        <v>15.473146147233182</v>
      </c>
      <c r="AA34" s="198">
        <f>'%Distribution'!GQ31</f>
        <v>18.330046750039603</v>
      </c>
      <c r="AB34" s="210" t="s">
        <v>40</v>
      </c>
      <c r="AC34" s="5"/>
      <c r="AD34" s="151">
        <f t="shared" si="4"/>
        <v>100</v>
      </c>
      <c r="AE34" s="151">
        <f t="shared" si="5"/>
        <v>100</v>
      </c>
      <c r="AF34" s="151">
        <f t="shared" si="6"/>
        <v>99.999999999999986</v>
      </c>
      <c r="AG34" s="151">
        <f t="shared" si="7"/>
        <v>100</v>
      </c>
    </row>
    <row r="35" spans="1:33">
      <c r="A35" s="197" t="s">
        <v>41</v>
      </c>
      <c r="B35" s="197"/>
      <c r="C35" s="198">
        <f>+'%Distribution'!Q32</f>
        <v>6.2728789754284131</v>
      </c>
      <c r="D35" s="198">
        <f>+'%Distribution'!AA32</f>
        <v>5.7411776192081048</v>
      </c>
      <c r="E35" s="199">
        <f>+'%Distribution'!AB32</f>
        <v>5.6013532342200083</v>
      </c>
      <c r="F35" s="198">
        <f>+'%Distribution'!AE32</f>
        <v>5.2799412000022974</v>
      </c>
      <c r="G35" s="199">
        <f>+'%Distribution'!AU32</f>
        <v>16.428857438449075</v>
      </c>
      <c r="H35" s="198">
        <f>+'%Distribution'!BE32</f>
        <v>15.718111896449269</v>
      </c>
      <c r="I35" s="199">
        <f>'%Distribution'!BF32</f>
        <v>15.718930123639065</v>
      </c>
      <c r="J35" s="198">
        <f>'%Distribution'!BI32</f>
        <v>14.850444732404503</v>
      </c>
      <c r="K35" s="199">
        <f>+'%Distribution'!BY32</f>
        <v>9.6871690742310328</v>
      </c>
      <c r="L35" s="198">
        <f>+'%Distribution'!CI32</f>
        <v>9.05017475312542</v>
      </c>
      <c r="M35" s="199">
        <f>'%Distribution'!CJ32</f>
        <v>6.831877270260625</v>
      </c>
      <c r="N35" s="198">
        <f>'%Distribution'!CM32</f>
        <v>7.0767673016887773</v>
      </c>
      <c r="O35" s="198"/>
      <c r="P35" s="198">
        <f>+'%Distribution'!DC32</f>
        <v>23.801350024695576</v>
      </c>
      <c r="Q35" s="198">
        <f>+'%Distribution'!DM32</f>
        <v>24.984017341067595</v>
      </c>
      <c r="R35" s="199">
        <f>'%Distribution'!DN32</f>
        <v>24.726444289087592</v>
      </c>
      <c r="S35" s="198">
        <f>'%Distribution'!DQ32</f>
        <v>21.330694479269745</v>
      </c>
      <c r="T35" s="199">
        <f>+'%Distribution'!EY32</f>
        <v>29.135593943791655</v>
      </c>
      <c r="U35" s="198">
        <f>+'%Distribution'!FI32</f>
        <v>25.126711271036793</v>
      </c>
      <c r="V35" s="199">
        <f>'%Distribution'!FJ32</f>
        <v>26.413880428458985</v>
      </c>
      <c r="W35" s="198">
        <f>'%Distribution'!FM32</f>
        <v>25.66461032560116</v>
      </c>
      <c r="X35" s="199">
        <f>+'%Distribution'!GC32</f>
        <v>14.674150543404249</v>
      </c>
      <c r="Y35" s="198">
        <f>+'%Distribution'!GM32</f>
        <v>19.379807119112819</v>
      </c>
      <c r="Z35" s="199">
        <f>'%Distribution'!GN32</f>
        <v>20.707514654333721</v>
      </c>
      <c r="AA35" s="198">
        <f>'%Distribution'!GQ32</f>
        <v>25.797541961033517</v>
      </c>
      <c r="AB35" s="210" t="s">
        <v>41</v>
      </c>
      <c r="AC35" s="5"/>
      <c r="AD35" s="151">
        <f t="shared" si="4"/>
        <v>100.00000000000001</v>
      </c>
      <c r="AE35" s="151">
        <f t="shared" si="5"/>
        <v>100</v>
      </c>
      <c r="AF35" s="151">
        <f t="shared" si="6"/>
        <v>100</v>
      </c>
      <c r="AG35" s="151">
        <f t="shared" si="7"/>
        <v>100</v>
      </c>
    </row>
    <row r="36" spans="1:33">
      <c r="A36" s="197" t="s">
        <v>42</v>
      </c>
      <c r="B36" s="197"/>
      <c r="C36" s="198">
        <f>+'%Distribution'!Q33</f>
        <v>7.0882959326396406</v>
      </c>
      <c r="D36" s="198">
        <f>+'%Distribution'!AA33</f>
        <v>6.0461097523269745</v>
      </c>
      <c r="E36" s="199">
        <f>+'%Distribution'!AB33</f>
        <v>7.506481942529045</v>
      </c>
      <c r="F36" s="198">
        <f>+'%Distribution'!AE33</f>
        <v>7.2408597459845652</v>
      </c>
      <c r="G36" s="199">
        <f>+'%Distribution'!AU33</f>
        <v>17.715655398345788</v>
      </c>
      <c r="H36" s="198">
        <f>+'%Distribution'!BE33</f>
        <v>16.520353471393911</v>
      </c>
      <c r="I36" s="199">
        <f>'%Distribution'!BF33</f>
        <v>17.310747699420933</v>
      </c>
      <c r="J36" s="198">
        <f>'%Distribution'!BI33</f>
        <v>17.878415787386661</v>
      </c>
      <c r="K36" s="199">
        <f>+'%Distribution'!BY33</f>
        <v>9.1844978796237147</v>
      </c>
      <c r="L36" s="198">
        <f>+'%Distribution'!CI33</f>
        <v>8.0654436197618438</v>
      </c>
      <c r="M36" s="199">
        <f>'%Distribution'!CJ33</f>
        <v>8.2701505062012579</v>
      </c>
      <c r="N36" s="198">
        <f>'%Distribution'!CM33</f>
        <v>8.0723439096032745</v>
      </c>
      <c r="O36" s="198"/>
      <c r="P36" s="198">
        <f>+'%Distribution'!DC33</f>
        <v>28.850228985739374</v>
      </c>
      <c r="Q36" s="198">
        <f>+'%Distribution'!DM33</f>
        <v>27.881924681257697</v>
      </c>
      <c r="R36" s="199">
        <f>'%Distribution'!DN33</f>
        <v>23.986185373562943</v>
      </c>
      <c r="S36" s="198">
        <f>'%Distribution'!DQ33</f>
        <v>23.367098681909024</v>
      </c>
      <c r="T36" s="199">
        <f>+'%Distribution'!EY33</f>
        <v>25.411811157071739</v>
      </c>
      <c r="U36" s="198">
        <f>+'%Distribution'!FI33</f>
        <v>25.327196921542132</v>
      </c>
      <c r="V36" s="199">
        <f>'%Distribution'!FJ33</f>
        <v>27.541832462750008</v>
      </c>
      <c r="W36" s="198">
        <f>'%Distribution'!FM33</f>
        <v>24.824747285328559</v>
      </c>
      <c r="X36" s="199">
        <f>+'%Distribution'!GC33</f>
        <v>11.74951064657974</v>
      </c>
      <c r="Y36" s="198">
        <f>+'%Distribution'!GM33</f>
        <v>16.158971553717443</v>
      </c>
      <c r="Z36" s="199">
        <f>'%Distribution'!GN33</f>
        <v>15.384602015535807</v>
      </c>
      <c r="AA36" s="198">
        <f>'%Distribution'!GQ33</f>
        <v>18.616534589787911</v>
      </c>
      <c r="AB36" s="210" t="s">
        <v>42</v>
      </c>
      <c r="AC36" s="5"/>
      <c r="AD36" s="151">
        <f t="shared" si="4"/>
        <v>99.999999999999986</v>
      </c>
      <c r="AE36" s="151">
        <f t="shared" si="5"/>
        <v>100</v>
      </c>
      <c r="AF36" s="151">
        <f t="shared" si="6"/>
        <v>100</v>
      </c>
      <c r="AG36" s="151">
        <f t="shared" si="7"/>
        <v>100</v>
      </c>
    </row>
    <row r="37" spans="1:33" s="218" customFormat="1">
      <c r="A37" s="214" t="s">
        <v>43</v>
      </c>
      <c r="B37" s="214"/>
      <c r="C37" s="215">
        <f>+'%Distribution'!Q34</f>
        <v>7.1697199826001743</v>
      </c>
      <c r="D37" s="215">
        <f>+'%Distribution'!AA34</f>
        <v>5.8022016388080804</v>
      </c>
      <c r="E37" s="216">
        <f>+'%Distribution'!AB34</f>
        <v>6.6699738670399897</v>
      </c>
      <c r="F37" s="215">
        <f>+'%Distribution'!AE34</f>
        <v>6.0585567136001766</v>
      </c>
      <c r="G37" s="216">
        <f>+'%Distribution'!AU34</f>
        <v>18.167254352656766</v>
      </c>
      <c r="H37" s="215">
        <f>+'%Distribution'!BE34</f>
        <v>17.017860379997067</v>
      </c>
      <c r="I37" s="216">
        <f>'%Distribution'!BF34</f>
        <v>16.777005298077427</v>
      </c>
      <c r="J37" s="215">
        <f>'%Distribution'!BI34</f>
        <v>15.649604611688863</v>
      </c>
      <c r="K37" s="216">
        <f>+'%Distribution'!BY34</f>
        <v>9.9443146658339892</v>
      </c>
      <c r="L37" s="215">
        <f>+'%Distribution'!CI34</f>
        <v>9.2121808539718995</v>
      </c>
      <c r="M37" s="216">
        <f>'%Distribution'!CJ34</f>
        <v>7.4876423771350273</v>
      </c>
      <c r="N37" s="215">
        <f>'%Distribution'!CM34</f>
        <v>7.8687607991206399</v>
      </c>
      <c r="O37" s="215"/>
      <c r="P37" s="215">
        <f>+'%Distribution'!DC34</f>
        <v>25.126448226189879</v>
      </c>
      <c r="Q37" s="215">
        <f>+'%Distribution'!DM34</f>
        <v>25.486745950218065</v>
      </c>
      <c r="R37" s="216">
        <f>'%Distribution'!DN34</f>
        <v>23.085857832283683</v>
      </c>
      <c r="S37" s="215">
        <f>'%Distribution'!DQ34</f>
        <v>20.682542524960613</v>
      </c>
      <c r="T37" s="216">
        <f>+'%Distribution'!EY34</f>
        <v>26.52962830947731</v>
      </c>
      <c r="U37" s="215">
        <f>+'%Distribution'!FI34</f>
        <v>24.371922918662904</v>
      </c>
      <c r="V37" s="216">
        <f>'%Distribution'!FJ34</f>
        <v>25.844139706506759</v>
      </c>
      <c r="W37" s="215">
        <f>'%Distribution'!FM34</f>
        <v>23.299525457825567</v>
      </c>
      <c r="X37" s="216">
        <f>+'%Distribution'!GC34</f>
        <v>13.062634463241887</v>
      </c>
      <c r="Y37" s="215">
        <f>+'%Distribution'!GM34</f>
        <v>18.109088258341991</v>
      </c>
      <c r="Z37" s="216">
        <f>'%Distribution'!GN34</f>
        <v>20.135380918957118</v>
      </c>
      <c r="AA37" s="215">
        <f>'%Distribution'!GQ34</f>
        <v>26.441009892804139</v>
      </c>
      <c r="AB37" s="217" t="s">
        <v>43</v>
      </c>
      <c r="AC37" s="220"/>
      <c r="AD37" s="219">
        <f t="shared" si="4"/>
        <v>100</v>
      </c>
      <c r="AE37" s="219">
        <f t="shared" si="5"/>
        <v>100</v>
      </c>
      <c r="AF37" s="219">
        <f t="shared" si="6"/>
        <v>100</v>
      </c>
      <c r="AG37" s="219">
        <f t="shared" si="7"/>
        <v>100</v>
      </c>
    </row>
    <row r="38" spans="1:33" s="218" customFormat="1">
      <c r="A38" s="214" t="s">
        <v>44</v>
      </c>
      <c r="B38" s="214"/>
      <c r="C38" s="215">
        <f>+'%Distribution'!Q35</f>
        <v>6.2444467783437485</v>
      </c>
      <c r="D38" s="215">
        <f>+'%Distribution'!AA35</f>
        <v>5.4045404488256485</v>
      </c>
      <c r="E38" s="216">
        <f>+'%Distribution'!AB35</f>
        <v>6.6298109118102477</v>
      </c>
      <c r="F38" s="215">
        <f>+'%Distribution'!AE35</f>
        <v>6.5174667836732025</v>
      </c>
      <c r="G38" s="216">
        <f>+'%Distribution'!AU35</f>
        <v>16.482355721262408</v>
      </c>
      <c r="H38" s="215">
        <f>+'%Distribution'!BE35</f>
        <v>15.153594937153306</v>
      </c>
      <c r="I38" s="216">
        <f>'%Distribution'!BF35</f>
        <v>16.384544806077749</v>
      </c>
      <c r="J38" s="215">
        <f>'%Distribution'!BI35</f>
        <v>16.612218080654241</v>
      </c>
      <c r="K38" s="216">
        <f>+'%Distribution'!BY35</f>
        <v>9.4361182586777304</v>
      </c>
      <c r="L38" s="215">
        <f>+'%Distribution'!CI35</f>
        <v>8.6034326427021597</v>
      </c>
      <c r="M38" s="216">
        <f>'%Distribution'!CJ35</f>
        <v>8.3332922573105339</v>
      </c>
      <c r="N38" s="215">
        <f>'%Distribution'!CM35</f>
        <v>8.6352106096959034</v>
      </c>
      <c r="O38" s="215"/>
      <c r="P38" s="215">
        <f>+'%Distribution'!DC35</f>
        <v>26.798613663813477</v>
      </c>
      <c r="Q38" s="215">
        <f>+'%Distribution'!DM35</f>
        <v>27.781483961056924</v>
      </c>
      <c r="R38" s="216">
        <f>'%Distribution'!DN35</f>
        <v>27.741642613721318</v>
      </c>
      <c r="S38" s="215">
        <f>'%Distribution'!DQ35</f>
        <v>26.276945533623035</v>
      </c>
      <c r="T38" s="216">
        <f>+'%Distribution'!EY35</f>
        <v>27.294543926902275</v>
      </c>
      <c r="U38" s="215">
        <f>+'%Distribution'!FI35</f>
        <v>24.882626546257359</v>
      </c>
      <c r="V38" s="216">
        <f>'%Distribution'!FJ35</f>
        <v>24.366085476152083</v>
      </c>
      <c r="W38" s="215">
        <f>'%Distribution'!FM35</f>
        <v>23.712979822992448</v>
      </c>
      <c r="X38" s="216">
        <f>+'%Distribution'!GC35</f>
        <v>13.743921651000369</v>
      </c>
      <c r="Y38" s="215">
        <f>+'%Distribution'!GM35</f>
        <v>18.174321464004603</v>
      </c>
      <c r="Z38" s="216">
        <f>'%Distribution'!GN35</f>
        <v>16.544623934928069</v>
      </c>
      <c r="AA38" s="215">
        <f>'%Distribution'!GQ35</f>
        <v>18.245179169361165</v>
      </c>
      <c r="AB38" s="217" t="s">
        <v>44</v>
      </c>
      <c r="AC38" s="220"/>
      <c r="AD38" s="219">
        <f t="shared" si="4"/>
        <v>100</v>
      </c>
      <c r="AE38" s="219">
        <f t="shared" si="5"/>
        <v>100</v>
      </c>
      <c r="AF38" s="219">
        <f t="shared" si="6"/>
        <v>100</v>
      </c>
      <c r="AG38" s="219">
        <f t="shared" si="7"/>
        <v>100</v>
      </c>
    </row>
    <row r="39" spans="1:33" s="218" customFormat="1">
      <c r="A39" s="214" t="s">
        <v>45</v>
      </c>
      <c r="B39" s="214"/>
      <c r="C39" s="215">
        <f>+'%Distribution'!Q36</f>
        <v>9.5804504701990609</v>
      </c>
      <c r="D39" s="215">
        <f>+'%Distribution'!AA36</f>
        <v>7.7411343529764585</v>
      </c>
      <c r="E39" s="216">
        <f>+'%Distribution'!AB36</f>
        <v>8.8828645520843157</v>
      </c>
      <c r="F39" s="215">
        <f>+'%Distribution'!AE36</f>
        <v>9.1427100790246776</v>
      </c>
      <c r="G39" s="216">
        <f>+'%Distribution'!AU36</f>
        <v>21.873408481465042</v>
      </c>
      <c r="H39" s="215">
        <f>+'%Distribution'!BE36</f>
        <v>21.348184385465089</v>
      </c>
      <c r="I39" s="216">
        <f>'%Distribution'!BF36</f>
        <v>21.889378728561713</v>
      </c>
      <c r="J39" s="215">
        <f>'%Distribution'!BI36</f>
        <v>21.274918824904233</v>
      </c>
      <c r="K39" s="216">
        <f>+'%Distribution'!BY36</f>
        <v>11.726317745218239</v>
      </c>
      <c r="L39" s="215">
        <f>+'%Distribution'!CI36</f>
        <v>11.281176588194132</v>
      </c>
      <c r="M39" s="216">
        <f>'%Distribution'!CJ36</f>
        <v>11.963737594871599</v>
      </c>
      <c r="N39" s="215">
        <f>'%Distribution'!CM36</f>
        <v>11.791211657194205</v>
      </c>
      <c r="O39" s="215"/>
      <c r="P39" s="215">
        <f>+'%Distribution'!DC36</f>
        <v>28.111738875480508</v>
      </c>
      <c r="Q39" s="215">
        <f>+'%Distribution'!DM36</f>
        <v>28.48203128904883</v>
      </c>
      <c r="R39" s="216">
        <f>'%Distribution'!DN36</f>
        <v>25.938415314033609</v>
      </c>
      <c r="S39" s="215">
        <f>'%Distribution'!DQ36</f>
        <v>25.074174398277137</v>
      </c>
      <c r="T39" s="216">
        <f>+'%Distribution'!EY36</f>
        <v>19.747442646583103</v>
      </c>
      <c r="U39" s="215">
        <f>+'%Distribution'!FI36</f>
        <v>19.717973709201779</v>
      </c>
      <c r="V39" s="216">
        <f>'%Distribution'!FJ36</f>
        <v>19.918102909139314</v>
      </c>
      <c r="W39" s="215">
        <f>'%Distribution'!FM36</f>
        <v>19.503082458748246</v>
      </c>
      <c r="X39" s="216">
        <f>+'%Distribution'!GC36</f>
        <v>8.9606417810540488</v>
      </c>
      <c r="Y39" s="215">
        <f>+'%Distribution'!GM36</f>
        <v>11.429499675113711</v>
      </c>
      <c r="Z39" s="216">
        <f>'%Distribution'!GN36</f>
        <v>11.407500901309458</v>
      </c>
      <c r="AA39" s="215">
        <f>'%Distribution'!GQ36</f>
        <v>13.213902581851494</v>
      </c>
      <c r="AB39" s="217" t="s">
        <v>45</v>
      </c>
      <c r="AC39" s="220"/>
      <c r="AD39" s="219">
        <f t="shared" si="4"/>
        <v>100</v>
      </c>
      <c r="AE39" s="219">
        <f t="shared" si="5"/>
        <v>100</v>
      </c>
      <c r="AF39" s="219">
        <f t="shared" si="6"/>
        <v>100.00000000000001</v>
      </c>
      <c r="AG39" s="219">
        <f t="shared" si="7"/>
        <v>100</v>
      </c>
    </row>
    <row r="40" spans="1:33" s="218" customFormat="1">
      <c r="A40" s="214" t="s">
        <v>46</v>
      </c>
      <c r="B40" s="214"/>
      <c r="C40" s="215">
        <f>+'%Distribution'!Q37</f>
        <v>6.5501889334804764</v>
      </c>
      <c r="D40" s="215">
        <f>+'%Distribution'!AA37</f>
        <v>6.0358874523500141</v>
      </c>
      <c r="E40" s="216">
        <f>+'%Distribution'!AB37</f>
        <v>6.6813766594152737</v>
      </c>
      <c r="F40" s="215">
        <f>+'%Distribution'!AE37</f>
        <v>6.4028607732514633</v>
      </c>
      <c r="G40" s="216">
        <f>+'%Distribution'!AU37</f>
        <v>17.056837226239931</v>
      </c>
      <c r="H40" s="215">
        <f>+'%Distribution'!BE37</f>
        <v>15.95439670413962</v>
      </c>
      <c r="I40" s="216">
        <f>'%Distribution'!BF37</f>
        <v>15.968208870235959</v>
      </c>
      <c r="J40" s="215">
        <f>'%Distribution'!BI37</f>
        <v>16.376018414801685</v>
      </c>
      <c r="K40" s="216">
        <f>+'%Distribution'!BY37</f>
        <v>9.7773263625273081</v>
      </c>
      <c r="L40" s="215">
        <f>+'%Distribution'!CI37</f>
        <v>8.4727820054718563</v>
      </c>
      <c r="M40" s="216">
        <f>'%Distribution'!CJ37</f>
        <v>8.71955249473368</v>
      </c>
      <c r="N40" s="215">
        <f>'%Distribution'!CM37</f>
        <v>8.9296205210995598</v>
      </c>
      <c r="O40" s="215"/>
      <c r="P40" s="215">
        <f>+'%Distribution'!DC37</f>
        <v>27.527894572808158</v>
      </c>
      <c r="Q40" s="215">
        <f>+'%Distribution'!DM37</f>
        <v>28.663721774461738</v>
      </c>
      <c r="R40" s="216">
        <f>'%Distribution'!DN37</f>
        <v>28.325598455141293</v>
      </c>
      <c r="S40" s="215">
        <f>'%Distribution'!DQ37</f>
        <v>27.72508026562004</v>
      </c>
      <c r="T40" s="216">
        <f>+'%Distribution'!EY37</f>
        <v>26.978312170243807</v>
      </c>
      <c r="U40" s="215">
        <f>+'%Distribution'!FI37</f>
        <v>24.877295790828118</v>
      </c>
      <c r="V40" s="216">
        <f>'%Distribution'!FJ37</f>
        <v>24.587050075509921</v>
      </c>
      <c r="W40" s="215">
        <f>'%Distribution'!FM37</f>
        <v>22.433816154135034</v>
      </c>
      <c r="X40" s="216">
        <f>+'%Distribution'!GC37</f>
        <v>12.109440734700318</v>
      </c>
      <c r="Y40" s="215">
        <f>+'%Distribution'!GM37</f>
        <v>15.995916272748659</v>
      </c>
      <c r="Z40" s="216">
        <f>'%Distribution'!GN37</f>
        <v>15.718213444963872</v>
      </c>
      <c r="AA40" s="215">
        <f>'%Distribution'!GQ37</f>
        <v>18.132603871092215</v>
      </c>
      <c r="AB40" s="217" t="s">
        <v>46</v>
      </c>
      <c r="AC40" s="220"/>
      <c r="AD40" s="219">
        <f t="shared" si="4"/>
        <v>100</v>
      </c>
      <c r="AE40" s="219">
        <f t="shared" si="5"/>
        <v>100</v>
      </c>
      <c r="AF40" s="219">
        <f t="shared" si="6"/>
        <v>100</v>
      </c>
      <c r="AG40" s="219">
        <f t="shared" si="7"/>
        <v>99.999999999999986</v>
      </c>
    </row>
    <row r="41" spans="1:33" s="218" customFormat="1">
      <c r="A41" s="221" t="s">
        <v>47</v>
      </c>
      <c r="B41" s="221"/>
      <c r="C41" s="222">
        <f>+'%Distribution'!Q38</f>
        <v>7.1242169791605265</v>
      </c>
      <c r="D41" s="222">
        <f>+'%Distribution'!AA38</f>
        <v>6.0679388185837251</v>
      </c>
      <c r="E41" s="223">
        <f>+'%Distribution'!AB38</f>
        <v>5.3052276305777593</v>
      </c>
      <c r="F41" s="222">
        <f>+'%Distribution'!AE38</f>
        <v>4.9487646731513113</v>
      </c>
      <c r="G41" s="223">
        <f>+'%Distribution'!AU38</f>
        <v>16.973444720113029</v>
      </c>
      <c r="H41" s="222">
        <f>+'%Distribution'!BE38</f>
        <v>17.16328072750645</v>
      </c>
      <c r="I41" s="223">
        <f>'%Distribution'!BF38</f>
        <v>15.885548113939596</v>
      </c>
      <c r="J41" s="222">
        <f>'%Distribution'!BI38</f>
        <v>14.171888354981748</v>
      </c>
      <c r="K41" s="223">
        <f>+'%Distribution'!BY38</f>
        <v>10.260408572995315</v>
      </c>
      <c r="L41" s="222">
        <f>+'%Distribution'!CI38</f>
        <v>8.9154282438571038</v>
      </c>
      <c r="M41" s="223">
        <f>'%Distribution'!CJ38</f>
        <v>7.0735740599832759</v>
      </c>
      <c r="N41" s="222">
        <f>'%Distribution'!CM38</f>
        <v>7.2473273305429089</v>
      </c>
      <c r="O41" s="215"/>
      <c r="P41" s="222">
        <f>+'%Distribution'!DC38</f>
        <v>25.633427465522075</v>
      </c>
      <c r="Q41" s="222">
        <f>+'%Distribution'!DM38</f>
        <v>25.876334326387745</v>
      </c>
      <c r="R41" s="223">
        <f>'%Distribution'!DN38</f>
        <v>24.871738852015639</v>
      </c>
      <c r="S41" s="222">
        <f>'%Distribution'!DQ38</f>
        <v>21.596087032175287</v>
      </c>
      <c r="T41" s="223">
        <f>+'%Distribution'!EY38</f>
        <v>27.781141768077578</v>
      </c>
      <c r="U41" s="222">
        <f>+'%Distribution'!FI38</f>
        <v>24.748421390913116</v>
      </c>
      <c r="V41" s="223">
        <f>'%Distribution'!FJ38</f>
        <v>26.211229724944818</v>
      </c>
      <c r="W41" s="222">
        <f>'%Distribution'!FM38</f>
        <v>25.536589423284685</v>
      </c>
      <c r="X41" s="223">
        <f>+'%Distribution'!GC38</f>
        <v>12.227360494131474</v>
      </c>
      <c r="Y41" s="222">
        <f>+'%Distribution'!GM38</f>
        <v>17.228596492751862</v>
      </c>
      <c r="Z41" s="223">
        <f>'%Distribution'!GN38</f>
        <v>20.652681618538914</v>
      </c>
      <c r="AA41" s="222">
        <f>'%Distribution'!GQ38</f>
        <v>26.49934318586406</v>
      </c>
      <c r="AB41" s="224" t="s">
        <v>47</v>
      </c>
      <c r="AC41" s="220"/>
      <c r="AD41" s="219">
        <f t="shared" si="4"/>
        <v>100</v>
      </c>
      <c r="AE41" s="219">
        <f t="shared" si="5"/>
        <v>100.00000000000001</v>
      </c>
      <c r="AF41" s="219">
        <f t="shared" si="6"/>
        <v>100</v>
      </c>
      <c r="AG41" s="219">
        <f t="shared" si="7"/>
        <v>100</v>
      </c>
    </row>
    <row r="42" spans="1:33">
      <c r="A42" s="197" t="s">
        <v>48</v>
      </c>
      <c r="B42" s="197"/>
      <c r="C42" s="198">
        <f>+'%Distribution'!Q39</f>
        <v>6.4996593103745628</v>
      </c>
      <c r="D42" s="198">
        <f>+'%Distribution'!AA39</f>
        <v>6.009741309577981</v>
      </c>
      <c r="E42" s="199">
        <f>+'%Distribution'!AB39</f>
        <v>6.6390402155058998</v>
      </c>
      <c r="F42" s="198">
        <f>+'%Distribution'!AE39</f>
        <v>6.5204499043353401</v>
      </c>
      <c r="G42" s="199">
        <f>+'%Distribution'!AU39</f>
        <v>17.725239019454492</v>
      </c>
      <c r="H42" s="198">
        <f>+'%Distribution'!BE39</f>
        <v>16.488524636349965</v>
      </c>
      <c r="I42" s="199">
        <f>'%Distribution'!BF39</f>
        <v>17.150419677151486</v>
      </c>
      <c r="J42" s="198">
        <f>'%Distribution'!BI39</f>
        <v>16.963333828766032</v>
      </c>
      <c r="K42" s="199">
        <f>+'%Distribution'!BY39</f>
        <v>9.8188007009062996</v>
      </c>
      <c r="L42" s="198">
        <f>+'%Distribution'!CI39</f>
        <v>9.3068077162082421</v>
      </c>
      <c r="M42" s="199">
        <f>'%Distribution'!CJ39</f>
        <v>8.6830189399134046</v>
      </c>
      <c r="N42" s="198">
        <f>'%Distribution'!CM39</f>
        <v>8.7386597426755284</v>
      </c>
      <c r="O42" s="198"/>
      <c r="P42" s="198">
        <f>+'%Distribution'!DC39</f>
        <v>25.850349125028949</v>
      </c>
      <c r="Q42" s="198">
        <f>+'%Distribution'!DM39</f>
        <v>25.594910750103296</v>
      </c>
      <c r="R42" s="199">
        <f>'%Distribution'!DN39</f>
        <v>26.290611174761274</v>
      </c>
      <c r="S42" s="198">
        <f>'%Distribution'!DQ39</f>
        <v>24.945842605201694</v>
      </c>
      <c r="T42" s="199">
        <f>+'%Distribution'!EY39</f>
        <v>26.731927820272404</v>
      </c>
      <c r="U42" s="198">
        <f>+'%Distribution'!FI39</f>
        <v>25.665186132357793</v>
      </c>
      <c r="V42" s="199">
        <f>'%Distribution'!FJ39</f>
        <v>24.967642799834568</v>
      </c>
      <c r="W42" s="198">
        <f>'%Distribution'!FM39</f>
        <v>23.173698089818988</v>
      </c>
      <c r="X42" s="199">
        <f>+'%Distribution'!GC39</f>
        <v>13.374024023963289</v>
      </c>
      <c r="Y42" s="198">
        <f>+'%Distribution'!GM39</f>
        <v>16.934829455402728</v>
      </c>
      <c r="Z42" s="199">
        <f>'%Distribution'!GN39</f>
        <v>16.269267192833365</v>
      </c>
      <c r="AA42" s="198">
        <f>'%Distribution'!GQ39</f>
        <v>19.658015829202419</v>
      </c>
      <c r="AB42" s="210" t="s">
        <v>48</v>
      </c>
      <c r="AC42" s="5"/>
      <c r="AD42" s="151">
        <f t="shared" si="4"/>
        <v>99.999999999999986</v>
      </c>
      <c r="AE42" s="151">
        <f t="shared" si="5"/>
        <v>100</v>
      </c>
      <c r="AF42" s="151">
        <f t="shared" si="6"/>
        <v>100</v>
      </c>
      <c r="AG42" s="151">
        <f t="shared" si="7"/>
        <v>100</v>
      </c>
    </row>
    <row r="43" spans="1:33">
      <c r="A43" s="197"/>
      <c r="B43" s="197"/>
      <c r="C43" s="198"/>
      <c r="D43" s="198"/>
      <c r="E43" s="199"/>
      <c r="F43" s="198"/>
      <c r="G43" s="199"/>
      <c r="H43" s="198"/>
      <c r="I43" s="199"/>
      <c r="J43" s="198"/>
      <c r="K43" s="199"/>
      <c r="L43" s="198"/>
      <c r="M43" s="199"/>
      <c r="N43" s="198"/>
      <c r="O43" s="198"/>
      <c r="P43" s="198"/>
      <c r="Q43" s="198"/>
      <c r="R43" s="199"/>
      <c r="S43" s="198"/>
      <c r="T43" s="199"/>
      <c r="U43" s="198"/>
      <c r="V43" s="199"/>
      <c r="W43" s="198"/>
      <c r="X43" s="199"/>
      <c r="Y43" s="198"/>
      <c r="Z43" s="199"/>
      <c r="AA43" s="198"/>
      <c r="AB43" s="210"/>
      <c r="AC43" s="5"/>
      <c r="AD43" s="151"/>
      <c r="AE43" s="151"/>
      <c r="AF43" s="151"/>
      <c r="AG43" s="151"/>
    </row>
    <row r="44" spans="1:33" s="218" customFormat="1">
      <c r="A44" s="214" t="s">
        <v>49</v>
      </c>
      <c r="B44" s="214"/>
      <c r="C44" s="215">
        <f>+'%Distribution'!Q41</f>
        <v>6.5663481854573078</v>
      </c>
      <c r="D44" s="215">
        <f>+'%Distribution'!AA41</f>
        <v>5.9073676128543342</v>
      </c>
      <c r="E44" s="216">
        <f>+'%Distribution'!AB41</f>
        <v>7.0881683679944878</v>
      </c>
      <c r="F44" s="215">
        <f>+'%Distribution'!AE41</f>
        <v>6.9395853104454357</v>
      </c>
      <c r="G44" s="216">
        <f>+'%Distribution'!AU41</f>
        <v>17.959622336184935</v>
      </c>
      <c r="H44" s="215">
        <f>+'%Distribution'!BE41</f>
        <v>16.377626924918157</v>
      </c>
      <c r="I44" s="216">
        <f>'%Distribution'!BF41</f>
        <v>17.508332880048833</v>
      </c>
      <c r="J44" s="215">
        <f>'%Distribution'!BI41</f>
        <v>17.322598886375324</v>
      </c>
      <c r="K44" s="216">
        <f>+'%Distribution'!BY41</f>
        <v>9.7565809143520354</v>
      </c>
      <c r="L44" s="215">
        <f>+'%Distribution'!CI41</f>
        <v>9.0299838446505003</v>
      </c>
      <c r="M44" s="216">
        <f>'%Distribution'!CJ41</f>
        <v>8.9515151789869396</v>
      </c>
      <c r="N44" s="215">
        <f>'%Distribution'!CM41</f>
        <v>9.1444642002630552</v>
      </c>
      <c r="O44" s="215"/>
      <c r="P44" s="215">
        <f>+'%Distribution'!DC41</f>
        <v>27.481480103819884</v>
      </c>
      <c r="Q44" s="215">
        <f>+'%Distribution'!DM41</f>
        <v>26.766362105862896</v>
      </c>
      <c r="R44" s="216">
        <f>'%Distribution'!DN41</f>
        <v>26.966922319124375</v>
      </c>
      <c r="S44" s="215">
        <f>'%Distribution'!DQ41</f>
        <v>26.002248808372762</v>
      </c>
      <c r="T44" s="216">
        <f>+'%Distribution'!EY41</f>
        <v>25.790671683137738</v>
      </c>
      <c r="U44" s="215">
        <f>+'%Distribution'!FI41</f>
        <v>25.759102519600237</v>
      </c>
      <c r="V44" s="216">
        <f>'%Distribution'!FJ41</f>
        <v>24.460463015006738</v>
      </c>
      <c r="W44" s="215">
        <f>'%Distribution'!FM41</f>
        <v>22.633860229055664</v>
      </c>
      <c r="X44" s="216">
        <f>+'%Distribution'!GC41</f>
        <v>12.445296777048098</v>
      </c>
      <c r="Y44" s="215">
        <f>+'%Distribution'!GM41</f>
        <v>16.159556992113878</v>
      </c>
      <c r="Z44" s="216">
        <f>'%Distribution'!GN41</f>
        <v>15.024598238838625</v>
      </c>
      <c r="AA44" s="215">
        <f>'%Distribution'!GQ41</f>
        <v>17.957242565487761</v>
      </c>
      <c r="AB44" s="217" t="s">
        <v>49</v>
      </c>
      <c r="AC44" s="220"/>
      <c r="AD44" s="219">
        <f t="shared" si="4"/>
        <v>100</v>
      </c>
      <c r="AE44" s="219">
        <f t="shared" si="5"/>
        <v>100</v>
      </c>
      <c r="AF44" s="219">
        <f t="shared" si="6"/>
        <v>100</v>
      </c>
      <c r="AG44" s="219">
        <f t="shared" si="7"/>
        <v>100</v>
      </c>
    </row>
    <row r="45" spans="1:33" s="218" customFormat="1">
      <c r="A45" s="214" t="s">
        <v>50</v>
      </c>
      <c r="B45" s="214"/>
      <c r="C45" s="215">
        <f>+'%Distribution'!Q42</f>
        <v>6.7266316526881686</v>
      </c>
      <c r="D45" s="215">
        <f>+'%Distribution'!AA42</f>
        <v>6.2166211770803814</v>
      </c>
      <c r="E45" s="216">
        <f>+'%Distribution'!AB42</f>
        <v>6.8690878296812068</v>
      </c>
      <c r="F45" s="215">
        <f>+'%Distribution'!AE42</f>
        <v>7.023515632938568</v>
      </c>
      <c r="G45" s="216">
        <f>+'%Distribution'!AU42</f>
        <v>18.195709303990743</v>
      </c>
      <c r="H45" s="215">
        <f>+'%Distribution'!BE42</f>
        <v>17.083805206988639</v>
      </c>
      <c r="I45" s="216">
        <f>'%Distribution'!BF42</f>
        <v>17.802498503095212</v>
      </c>
      <c r="J45" s="215">
        <f>'%Distribution'!BI42</f>
        <v>17.960287854465744</v>
      </c>
      <c r="K45" s="216">
        <f>+'%Distribution'!BY42</f>
        <v>10.040832439922127</v>
      </c>
      <c r="L45" s="215">
        <f>+'%Distribution'!CI42</f>
        <v>9.800904362794844</v>
      </c>
      <c r="M45" s="216">
        <f>'%Distribution'!CJ42</f>
        <v>9.3211597149120688</v>
      </c>
      <c r="N45" s="215">
        <f>'%Distribution'!CM42</f>
        <v>9.1327479681673172</v>
      </c>
      <c r="O45" s="215"/>
      <c r="P45" s="215">
        <f>+'%Distribution'!DC42</f>
        <v>25.954941112267921</v>
      </c>
      <c r="Q45" s="215">
        <f>+'%Distribution'!DM42</f>
        <v>25.522399615179946</v>
      </c>
      <c r="R45" s="216">
        <f>'%Distribution'!DN42</f>
        <v>26.049795020618653</v>
      </c>
      <c r="S45" s="215">
        <f>'%Distribution'!DQ42</f>
        <v>25.094535945685443</v>
      </c>
      <c r="T45" s="216">
        <f>+'%Distribution'!EY42</f>
        <v>26.213466577390054</v>
      </c>
      <c r="U45" s="215">
        <f>+'%Distribution'!FI42</f>
        <v>25.241898249452145</v>
      </c>
      <c r="V45" s="216">
        <f>'%Distribution'!FJ42</f>
        <v>24.570318913150548</v>
      </c>
      <c r="W45" s="215">
        <f>'%Distribution'!FM42</f>
        <v>22.700021791137527</v>
      </c>
      <c r="X45" s="216">
        <f>+'%Distribution'!GC42</f>
        <v>12.868418913740987</v>
      </c>
      <c r="Y45" s="215">
        <f>+'%Distribution'!GM42</f>
        <v>16.13437138850405</v>
      </c>
      <c r="Z45" s="216">
        <f>'%Distribution'!GN42</f>
        <v>15.387140018542306</v>
      </c>
      <c r="AA45" s="215">
        <f>'%Distribution'!GQ42</f>
        <v>18.088890807605402</v>
      </c>
      <c r="AB45" s="217" t="s">
        <v>50</v>
      </c>
      <c r="AC45" s="220"/>
      <c r="AD45" s="219">
        <f t="shared" si="4"/>
        <v>99.999999999999986</v>
      </c>
      <c r="AE45" s="219">
        <f t="shared" si="5"/>
        <v>100.00000000000001</v>
      </c>
      <c r="AF45" s="219">
        <f t="shared" si="6"/>
        <v>100</v>
      </c>
      <c r="AG45" s="219">
        <f t="shared" si="7"/>
        <v>100</v>
      </c>
    </row>
    <row r="46" spans="1:33" s="218" customFormat="1">
      <c r="A46" s="214" t="s">
        <v>51</v>
      </c>
      <c r="B46" s="214"/>
      <c r="C46" s="215">
        <f>+'%Distribution'!Q43</f>
        <v>6.6192748123064957</v>
      </c>
      <c r="D46" s="215">
        <f>+'%Distribution'!AA43</f>
        <v>6.2042280566611989</v>
      </c>
      <c r="E46" s="216">
        <f>+'%Distribution'!AB43</f>
        <v>6.1555784215572542</v>
      </c>
      <c r="F46" s="215">
        <f>+'%Distribution'!AE43</f>
        <v>6.0202248803115355</v>
      </c>
      <c r="G46" s="216">
        <f>+'%Distribution'!AU43</f>
        <v>17.304104692914631</v>
      </c>
      <c r="H46" s="215">
        <f>+'%Distribution'!BE43</f>
        <v>16.846168214636936</v>
      </c>
      <c r="I46" s="216">
        <f>'%Distribution'!BF43</f>
        <v>16.932318400686512</v>
      </c>
      <c r="J46" s="215">
        <f>'%Distribution'!BI43</f>
        <v>16.425203000028425</v>
      </c>
      <c r="K46" s="216">
        <f>+'%Distribution'!BY43</f>
        <v>10.090805079017565</v>
      </c>
      <c r="L46" s="215">
        <f>+'%Distribution'!CI43</f>
        <v>9.9412704720085738</v>
      </c>
      <c r="M46" s="216">
        <f>'%Distribution'!CJ43</f>
        <v>8.4392761983462314</v>
      </c>
      <c r="N46" s="215">
        <f>'%Distribution'!CM43</f>
        <v>8.3536931183700975</v>
      </c>
      <c r="O46" s="215"/>
      <c r="P46" s="215">
        <f>+'%Distribution'!DC43</f>
        <v>24.592745485299403</v>
      </c>
      <c r="Q46" s="215">
        <f>+'%Distribution'!DM43</f>
        <v>24.802609609265815</v>
      </c>
      <c r="R46" s="216">
        <f>'%Distribution'!DN43</f>
        <v>25.018308251360043</v>
      </c>
      <c r="S46" s="215">
        <f>'%Distribution'!DQ43</f>
        <v>22.771229559565398</v>
      </c>
      <c r="T46" s="216">
        <f>+'%Distribution'!EY43</f>
        <v>26.523227174260683</v>
      </c>
      <c r="U46" s="215">
        <f>+'%Distribution'!FI43</f>
        <v>24.669826773421487</v>
      </c>
      <c r="V46" s="216">
        <f>'%Distribution'!FJ43</f>
        <v>25.029068073587911</v>
      </c>
      <c r="W46" s="215">
        <f>'%Distribution'!FM43</f>
        <v>23.988113043843136</v>
      </c>
      <c r="X46" s="216">
        <f>+'%Distribution'!GC43</f>
        <v>14.869842756201221</v>
      </c>
      <c r="Y46" s="215">
        <f>+'%Distribution'!GM43</f>
        <v>17.535896874005992</v>
      </c>
      <c r="Z46" s="216">
        <f>'%Distribution'!GN43</f>
        <v>18.42545065446205</v>
      </c>
      <c r="AA46" s="215">
        <f>'%Distribution'!GQ43</f>
        <v>22.441536397881411</v>
      </c>
      <c r="AB46" s="217" t="s">
        <v>51</v>
      </c>
      <c r="AC46" s="220"/>
      <c r="AD46" s="219">
        <f t="shared" si="4"/>
        <v>100</v>
      </c>
      <c r="AE46" s="219">
        <f t="shared" si="5"/>
        <v>100</v>
      </c>
      <c r="AF46" s="219">
        <f t="shared" si="6"/>
        <v>100</v>
      </c>
      <c r="AG46" s="219">
        <f t="shared" si="7"/>
        <v>100</v>
      </c>
    </row>
    <row r="47" spans="1:33" s="218" customFormat="1">
      <c r="A47" s="214" t="s">
        <v>52</v>
      </c>
      <c r="B47" s="214"/>
      <c r="C47" s="215">
        <f>+'%Distribution'!Q44</f>
        <v>7.1489643817356132</v>
      </c>
      <c r="D47" s="215">
        <f>+'%Distribution'!AA44</f>
        <v>6.411559495408528</v>
      </c>
      <c r="E47" s="216">
        <f>+'%Distribution'!AB44</f>
        <v>6.8953623615582549</v>
      </c>
      <c r="F47" s="215">
        <f>+'%Distribution'!AE44</f>
        <v>6.7033799034313306</v>
      </c>
      <c r="G47" s="216">
        <f>+'%Distribution'!AU44</f>
        <v>18.318786572829353</v>
      </c>
      <c r="H47" s="215">
        <f>+'%Distribution'!BE44</f>
        <v>17.813716020613192</v>
      </c>
      <c r="I47" s="216">
        <f>'%Distribution'!BF44</f>
        <v>17.802188221960684</v>
      </c>
      <c r="J47" s="215">
        <f>'%Distribution'!BI44</f>
        <v>17.40974067407598</v>
      </c>
      <c r="K47" s="216">
        <f>+'%Distribution'!BY44</f>
        <v>10.164881328935179</v>
      </c>
      <c r="L47" s="215">
        <f>+'%Distribution'!CI44</f>
        <v>9.8789307044685906</v>
      </c>
      <c r="M47" s="216">
        <f>'%Distribution'!CJ44</f>
        <v>8.9483858870546449</v>
      </c>
      <c r="N47" s="215">
        <f>'%Distribution'!CM44</f>
        <v>9.0928354427968721</v>
      </c>
      <c r="O47" s="215"/>
      <c r="P47" s="215">
        <f>+'%Distribution'!DC44</f>
        <v>25.438768046361353</v>
      </c>
      <c r="Q47" s="215">
        <f>+'%Distribution'!DM44</f>
        <v>25.289492474856225</v>
      </c>
      <c r="R47" s="216">
        <f>'%Distribution'!DN44</f>
        <v>25.647018611579874</v>
      </c>
      <c r="S47" s="215">
        <f>'%Distribution'!DQ44</f>
        <v>24.181009794277987</v>
      </c>
      <c r="T47" s="216">
        <f>+'%Distribution'!EY44</f>
        <v>25.795141320801605</v>
      </c>
      <c r="U47" s="215">
        <f>+'%Distribution'!FI44</f>
        <v>24.156742462401954</v>
      </c>
      <c r="V47" s="216">
        <f>'%Distribution'!FJ44</f>
        <v>24.104102795092725</v>
      </c>
      <c r="W47" s="215">
        <f>'%Distribution'!FM44</f>
        <v>22.440447279737587</v>
      </c>
      <c r="X47" s="216">
        <f>+'%Distribution'!GC44</f>
        <v>13.133458349336887</v>
      </c>
      <c r="Y47" s="215">
        <f>+'%Distribution'!GM44</f>
        <v>16.449558842251509</v>
      </c>
      <c r="Z47" s="216">
        <f>'%Distribution'!GN44</f>
        <v>16.602942122753813</v>
      </c>
      <c r="AA47" s="215">
        <f>'%Distribution'!GQ44</f>
        <v>20.172586905680244</v>
      </c>
      <c r="AB47" s="217" t="s">
        <v>52</v>
      </c>
      <c r="AC47" s="220"/>
      <c r="AD47" s="219">
        <f t="shared" si="4"/>
        <v>99.999999999999986</v>
      </c>
      <c r="AE47" s="219">
        <f t="shared" si="5"/>
        <v>100</v>
      </c>
      <c r="AF47" s="219">
        <f t="shared" si="6"/>
        <v>100</v>
      </c>
      <c r="AG47" s="219">
        <f t="shared" si="7"/>
        <v>100</v>
      </c>
    </row>
    <row r="48" spans="1:33">
      <c r="A48" s="197" t="s">
        <v>53</v>
      </c>
      <c r="B48" s="197"/>
      <c r="C48" s="198">
        <f>+'%Distribution'!Q45</f>
        <v>6.081527706001995</v>
      </c>
      <c r="D48" s="198">
        <f>+'%Distribution'!AA45</f>
        <v>5.6739817941194506</v>
      </c>
      <c r="E48" s="199">
        <f>+'%Distribution'!AB45</f>
        <v>6.4197872979161446</v>
      </c>
      <c r="F48" s="198">
        <f>+'%Distribution'!AE45</f>
        <v>6.1790103993090817</v>
      </c>
      <c r="G48" s="199">
        <f>+'%Distribution'!AU45</f>
        <v>17.87931858627568</v>
      </c>
      <c r="H48" s="198">
        <f>+'%Distribution'!BE45</f>
        <v>15.801538753106737</v>
      </c>
      <c r="I48" s="199">
        <f>'%Distribution'!BF45</f>
        <v>16.759584640715453</v>
      </c>
      <c r="J48" s="198">
        <f>'%Distribution'!BI45</f>
        <v>16.574775494540393</v>
      </c>
      <c r="K48" s="199">
        <f>+'%Distribution'!BY45</f>
        <v>9.8179676377260989</v>
      </c>
      <c r="L48" s="198">
        <f>+'%Distribution'!CI45</f>
        <v>9.4666632208597932</v>
      </c>
      <c r="M48" s="199">
        <f>'%Distribution'!CJ45</f>
        <v>8.537982401446973</v>
      </c>
      <c r="N48" s="198">
        <f>'%Distribution'!CM45</f>
        <v>8.3931790137656286</v>
      </c>
      <c r="O48" s="198"/>
      <c r="P48" s="198">
        <f>+'%Distribution'!DC45</f>
        <v>25.013414510859921</v>
      </c>
      <c r="Q48" s="198">
        <f>+'%Distribution'!DM45</f>
        <v>24.791578768540745</v>
      </c>
      <c r="R48" s="199">
        <f>'%Distribution'!DN45</f>
        <v>26.698409394994933</v>
      </c>
      <c r="S48" s="198">
        <f>'%Distribution'!DQ45</f>
        <v>25.402733376646648</v>
      </c>
      <c r="T48" s="199">
        <f>+'%Distribution'!EY45</f>
        <v>27.630892853481832</v>
      </c>
      <c r="U48" s="198">
        <f>+'%Distribution'!FI45</f>
        <v>26.582426705484082</v>
      </c>
      <c r="V48" s="199">
        <f>'%Distribution'!FJ45</f>
        <v>25.583141275429032</v>
      </c>
      <c r="W48" s="198">
        <f>'%Distribution'!FM45</f>
        <v>23.99367618175582</v>
      </c>
      <c r="X48" s="199">
        <f>+'%Distribution'!GC45</f>
        <v>13.576878705654474</v>
      </c>
      <c r="Y48" s="198">
        <f>+'%Distribution'!GM45</f>
        <v>17.683810757889194</v>
      </c>
      <c r="Z48" s="199">
        <f>'%Distribution'!GN45</f>
        <v>16.001094989497471</v>
      </c>
      <c r="AA48" s="198">
        <f>'%Distribution'!GQ45</f>
        <v>19.456625533982436</v>
      </c>
      <c r="AB48" s="210" t="s">
        <v>53</v>
      </c>
      <c r="AC48" s="5"/>
      <c r="AD48" s="151">
        <f t="shared" si="4"/>
        <v>100</v>
      </c>
      <c r="AE48" s="151">
        <f t="shared" si="5"/>
        <v>100</v>
      </c>
      <c r="AF48" s="151">
        <f t="shared" si="6"/>
        <v>100.00000000000001</v>
      </c>
      <c r="AG48" s="151">
        <f t="shared" si="7"/>
        <v>100</v>
      </c>
    </row>
    <row r="49" spans="1:33">
      <c r="A49" s="197" t="s">
        <v>54</v>
      </c>
      <c r="B49" s="197"/>
      <c r="C49" s="198">
        <f>+'%Distribution'!Q46</f>
        <v>6.7143414104703041</v>
      </c>
      <c r="D49" s="198">
        <f>+'%Distribution'!AA46</f>
        <v>6.2372039775119941</v>
      </c>
      <c r="E49" s="199">
        <f>+'%Distribution'!AB46</f>
        <v>6.923877209902642</v>
      </c>
      <c r="F49" s="198">
        <f>+'%Distribution'!AE46</f>
        <v>6.6089820539697088</v>
      </c>
      <c r="G49" s="199">
        <f>+'%Distribution'!AU46</f>
        <v>17.566433253938545</v>
      </c>
      <c r="H49" s="198">
        <f>+'%Distribution'!BE46</f>
        <v>16.878687587073262</v>
      </c>
      <c r="I49" s="199">
        <f>'%Distribution'!BF46</f>
        <v>17.076791177556689</v>
      </c>
      <c r="J49" s="198">
        <f>'%Distribution'!BI46</f>
        <v>17.265042109820129</v>
      </c>
      <c r="K49" s="199">
        <f>+'%Distribution'!BY46</f>
        <v>9.6017327870184115</v>
      </c>
      <c r="L49" s="198">
        <f>+'%Distribution'!CI46</f>
        <v>8.8332156096308037</v>
      </c>
      <c r="M49" s="199">
        <f>'%Distribution'!CJ46</f>
        <v>8.5304983130164889</v>
      </c>
      <c r="N49" s="198">
        <f>'%Distribution'!CM46</f>
        <v>8.6888313434705609</v>
      </c>
      <c r="O49" s="198"/>
      <c r="P49" s="198">
        <f>+'%Distribution'!DC46</f>
        <v>26.480425009226117</v>
      </c>
      <c r="Q49" s="198">
        <f>+'%Distribution'!DM46</f>
        <v>26.368648906766019</v>
      </c>
      <c r="R49" s="199">
        <f>'%Distribution'!DN46</f>
        <v>27.479638670824091</v>
      </c>
      <c r="S49" s="198">
        <f>'%Distribution'!DQ46</f>
        <v>25.543257116488245</v>
      </c>
      <c r="T49" s="199">
        <f>+'%Distribution'!EY46</f>
        <v>26.858104109991604</v>
      </c>
      <c r="U49" s="198">
        <f>+'%Distribution'!FI46</f>
        <v>25.356160024294482</v>
      </c>
      <c r="V49" s="199">
        <f>'%Distribution'!FJ46</f>
        <v>24.568323213465906</v>
      </c>
      <c r="W49" s="198">
        <f>'%Distribution'!FM46</f>
        <v>22.973820710959021</v>
      </c>
      <c r="X49" s="199">
        <f>+'%Distribution'!GC46</f>
        <v>12.778963429355017</v>
      </c>
      <c r="Y49" s="198">
        <f>+'%Distribution'!GM46</f>
        <v>16.326083894723435</v>
      </c>
      <c r="Z49" s="199">
        <f>'%Distribution'!GN46</f>
        <v>15.420871415234183</v>
      </c>
      <c r="AA49" s="198">
        <f>'%Distribution'!GQ46</f>
        <v>18.920066665292342</v>
      </c>
      <c r="AB49" s="210" t="s">
        <v>54</v>
      </c>
      <c r="AC49" s="5"/>
      <c r="AD49" s="151">
        <f t="shared" si="4"/>
        <v>100</v>
      </c>
      <c r="AE49" s="151">
        <f t="shared" si="5"/>
        <v>100</v>
      </c>
      <c r="AF49" s="151">
        <f t="shared" si="6"/>
        <v>100</v>
      </c>
      <c r="AG49" s="151">
        <f t="shared" si="7"/>
        <v>100</v>
      </c>
    </row>
    <row r="50" spans="1:33">
      <c r="A50" s="197" t="s">
        <v>55</v>
      </c>
      <c r="B50" s="197"/>
      <c r="C50" s="198">
        <f>+'%Distribution'!Q47</f>
        <v>6.5412723314938486</v>
      </c>
      <c r="D50" s="198">
        <f>+'%Distribution'!AA47</f>
        <v>6.015797515656061</v>
      </c>
      <c r="E50" s="199">
        <f>+'%Distribution'!AB47</f>
        <v>6.4580261366264713</v>
      </c>
      <c r="F50" s="198">
        <f>+'%Distribution'!AE47</f>
        <v>6.5076787203081468</v>
      </c>
      <c r="G50" s="199">
        <f>+'%Distribution'!AU47</f>
        <v>17.397797180648901</v>
      </c>
      <c r="H50" s="198">
        <f>+'%Distribution'!BE47</f>
        <v>16.383372746221045</v>
      </c>
      <c r="I50" s="199">
        <f>'%Distribution'!BF47</f>
        <v>17.100035129700856</v>
      </c>
      <c r="J50" s="198">
        <f>'%Distribution'!BI47</f>
        <v>16.774727522883133</v>
      </c>
      <c r="K50" s="199">
        <f>+'%Distribution'!BY47</f>
        <v>9.8517586051405388</v>
      </c>
      <c r="L50" s="198">
        <f>+'%Distribution'!CI47</f>
        <v>9.0282071409974609</v>
      </c>
      <c r="M50" s="199">
        <f>'%Distribution'!CJ47</f>
        <v>8.6768103005831403</v>
      </c>
      <c r="N50" s="198">
        <f>'%Distribution'!CM47</f>
        <v>8.8508038586209103</v>
      </c>
      <c r="O50" s="198"/>
      <c r="P50" s="198">
        <f>+'%Distribution'!DC47</f>
        <v>25.598766533894484</v>
      </c>
      <c r="Q50" s="198">
        <f>+'%Distribution'!DM47</f>
        <v>25.671559486983615</v>
      </c>
      <c r="R50" s="199">
        <f>'%Distribution'!DN47</f>
        <v>25.90217039614625</v>
      </c>
      <c r="S50" s="198">
        <f>'%Distribution'!DQ47</f>
        <v>24.825070802916187</v>
      </c>
      <c r="T50" s="199">
        <f>+'%Distribution'!EY47</f>
        <v>26.720541619248028</v>
      </c>
      <c r="U50" s="198">
        <f>+'%Distribution'!FI47</f>
        <v>25.543424699647321</v>
      </c>
      <c r="V50" s="199">
        <f>'%Distribution'!FJ47</f>
        <v>24.97439467396315</v>
      </c>
      <c r="W50" s="198">
        <f>'%Distribution'!FM47</f>
        <v>22.797878066422165</v>
      </c>
      <c r="X50" s="199">
        <f>+'%Distribution'!GC47</f>
        <v>13.889863729574198</v>
      </c>
      <c r="Y50" s="198">
        <f>+'%Distribution'!GM47</f>
        <v>17.357638410494499</v>
      </c>
      <c r="Z50" s="199">
        <f>'%Distribution'!GN47</f>
        <v>16.888563362980133</v>
      </c>
      <c r="AA50" s="198">
        <f>'%Distribution'!GQ47</f>
        <v>20.243841028849456</v>
      </c>
      <c r="AB50" s="210" t="s">
        <v>55</v>
      </c>
      <c r="AC50" s="5"/>
      <c r="AD50" s="151">
        <f t="shared" si="4"/>
        <v>100</v>
      </c>
      <c r="AE50" s="151">
        <f t="shared" si="5"/>
        <v>100</v>
      </c>
      <c r="AF50" s="151">
        <f t="shared" si="6"/>
        <v>100</v>
      </c>
      <c r="AG50" s="151">
        <f t="shared" si="7"/>
        <v>100</v>
      </c>
    </row>
    <row r="51" spans="1:33">
      <c r="A51" s="197" t="s">
        <v>56</v>
      </c>
      <c r="B51" s="197"/>
      <c r="C51" s="198">
        <f>+'%Distribution'!Q48</f>
        <v>7.2084308177436425</v>
      </c>
      <c r="D51" s="198">
        <f>+'%Distribution'!AA48</f>
        <v>6.7890754397622581</v>
      </c>
      <c r="E51" s="199">
        <f>+'%Distribution'!AB48</f>
        <v>7.0126778049102505</v>
      </c>
      <c r="F51" s="198">
        <f>+'%Distribution'!AE48</f>
        <v>6.9892162986671584</v>
      </c>
      <c r="G51" s="199">
        <f>+'%Distribution'!AU48</f>
        <v>17.920838889094231</v>
      </c>
      <c r="H51" s="198">
        <f>+'%Distribution'!BE48</f>
        <v>17.906082727332617</v>
      </c>
      <c r="I51" s="199">
        <f>'%Distribution'!BF48</f>
        <v>18.427916688393601</v>
      </c>
      <c r="J51" s="198">
        <f>'%Distribution'!BI48</f>
        <v>18.080897812219991</v>
      </c>
      <c r="K51" s="199">
        <f>+'%Distribution'!BY48</f>
        <v>10.075617192857218</v>
      </c>
      <c r="L51" s="198">
        <f>+'%Distribution'!CI48</f>
        <v>9.7318035089684987</v>
      </c>
      <c r="M51" s="199">
        <f>'%Distribution'!CJ48</f>
        <v>8.9146813795919186</v>
      </c>
      <c r="N51" s="198">
        <f>'%Distribution'!CM48</f>
        <v>9.2836851262493489</v>
      </c>
      <c r="O51" s="198"/>
      <c r="P51" s="198">
        <f>+'%Distribution'!DC48</f>
        <v>25.500266731689987</v>
      </c>
      <c r="Q51" s="198">
        <f>+'%Distribution'!DM48</f>
        <v>25.62383189568644</v>
      </c>
      <c r="R51" s="199">
        <f>'%Distribution'!DN48</f>
        <v>24.405800703176052</v>
      </c>
      <c r="S51" s="198">
        <f>'%Distribution'!DQ48</f>
        <v>23.171031184229392</v>
      </c>
      <c r="T51" s="199">
        <f>+'%Distribution'!EY48</f>
        <v>25.786472317553592</v>
      </c>
      <c r="U51" s="198">
        <f>+'%Distribution'!FI48</f>
        <v>23.741222521180845</v>
      </c>
      <c r="V51" s="199">
        <f>'%Distribution'!FJ48</f>
        <v>24.098091838919654</v>
      </c>
      <c r="W51" s="198">
        <f>'%Distribution'!FM48</f>
        <v>21.829015512729868</v>
      </c>
      <c r="X51" s="199">
        <f>+'%Distribution'!GC48</f>
        <v>13.508374051061327</v>
      </c>
      <c r="Y51" s="198">
        <f>+'%Distribution'!GM48</f>
        <v>16.207983907069341</v>
      </c>
      <c r="Z51" s="199">
        <f>'%Distribution'!GN48</f>
        <v>17.140831585008527</v>
      </c>
      <c r="AA51" s="198">
        <f>'%Distribution'!GQ48</f>
        <v>20.646154065904241</v>
      </c>
      <c r="AB51" s="210" t="s">
        <v>56</v>
      </c>
      <c r="AC51" s="5"/>
      <c r="AD51" s="151">
        <f t="shared" si="4"/>
        <v>99.999999999999986</v>
      </c>
      <c r="AE51" s="151">
        <f t="shared" si="5"/>
        <v>100</v>
      </c>
      <c r="AF51" s="151">
        <f t="shared" si="6"/>
        <v>100.00000000000001</v>
      </c>
      <c r="AG51" s="151">
        <f t="shared" si="7"/>
        <v>100</v>
      </c>
    </row>
    <row r="52" spans="1:33" s="218" customFormat="1">
      <c r="A52" s="214" t="s">
        <v>57</v>
      </c>
      <c r="B52" s="214"/>
      <c r="C52" s="215">
        <f>+'%Distribution'!Q49</f>
        <v>6.5165541800507691</v>
      </c>
      <c r="D52" s="215">
        <f>+'%Distribution'!AA49</f>
        <v>7.1667680063373718</v>
      </c>
      <c r="E52" s="216">
        <f>+'%Distribution'!AB49</f>
        <v>5.8754634096795488</v>
      </c>
      <c r="F52" s="215">
        <f>+'%Distribution'!AE49</f>
        <v>5.6798435784399386</v>
      </c>
      <c r="G52" s="216">
        <f>+'%Distribution'!AU49</f>
        <v>15.725568749172892</v>
      </c>
      <c r="H52" s="215">
        <f>+'%Distribution'!BE49</f>
        <v>16.700380321823001</v>
      </c>
      <c r="I52" s="216">
        <f>'%Distribution'!BF49</f>
        <v>15.966526585749834</v>
      </c>
      <c r="J52" s="215">
        <f>'%Distribution'!BI49</f>
        <v>15.474161097061161</v>
      </c>
      <c r="K52" s="216">
        <f>+'%Distribution'!BY49</f>
        <v>12.132012367512422</v>
      </c>
      <c r="L52" s="215">
        <f>+'%Distribution'!CI49</f>
        <v>10.587677360982504</v>
      </c>
      <c r="M52" s="216">
        <f>'%Distribution'!CJ49</f>
        <v>9.0910822203036918</v>
      </c>
      <c r="N52" s="215">
        <f>'%Distribution'!CM49</f>
        <v>9.3206674953756057</v>
      </c>
      <c r="O52" s="215"/>
      <c r="P52" s="215">
        <f>+'%Distribution'!DC49</f>
        <v>24.507495097508453</v>
      </c>
      <c r="Q52" s="215">
        <f>+'%Distribution'!DM49</f>
        <v>26.903231874439488</v>
      </c>
      <c r="R52" s="216">
        <f>'%Distribution'!DN49</f>
        <v>24.465333147123051</v>
      </c>
      <c r="S52" s="215">
        <f>'%Distribution'!DQ49</f>
        <v>21.711075134445387</v>
      </c>
      <c r="T52" s="216">
        <f>+'%Distribution'!EY49</f>
        <v>26.592858603722284</v>
      </c>
      <c r="U52" s="215">
        <f>+'%Distribution'!FI49</f>
        <v>22.76605637664975</v>
      </c>
      <c r="V52" s="216">
        <f>'%Distribution'!FJ49</f>
        <v>24.760201361027882</v>
      </c>
      <c r="W52" s="215">
        <f>'%Distribution'!FM49</f>
        <v>22.696128698278507</v>
      </c>
      <c r="X52" s="216">
        <f>+'%Distribution'!GC49</f>
        <v>14.525511002033181</v>
      </c>
      <c r="Y52" s="215">
        <f>+'%Distribution'!GM49</f>
        <v>15.875886059767886</v>
      </c>
      <c r="Z52" s="216">
        <f>'%Distribution'!GN49</f>
        <v>19.841393276115994</v>
      </c>
      <c r="AA52" s="215">
        <f>'%Distribution'!GQ49</f>
        <v>25.118123996399405</v>
      </c>
      <c r="AB52" s="217" t="s">
        <v>57</v>
      </c>
      <c r="AC52" s="220"/>
      <c r="AD52" s="219">
        <f t="shared" si="4"/>
        <v>100.00000000000001</v>
      </c>
      <c r="AE52" s="219">
        <f t="shared" si="5"/>
        <v>100</v>
      </c>
      <c r="AF52" s="219">
        <f t="shared" si="6"/>
        <v>100</v>
      </c>
      <c r="AG52" s="219">
        <f t="shared" si="7"/>
        <v>100.00000000000001</v>
      </c>
    </row>
    <row r="53" spans="1:33" s="218" customFormat="1">
      <c r="A53" s="214" t="s">
        <v>58</v>
      </c>
      <c r="B53" s="214"/>
      <c r="C53" s="215">
        <f>+'%Distribution'!Q50</f>
        <v>6.2785890340237263</v>
      </c>
      <c r="D53" s="215">
        <f>+'%Distribution'!AA50</f>
        <v>5.9144506140702564</v>
      </c>
      <c r="E53" s="216">
        <f>+'%Distribution'!AB50</f>
        <v>6.3862100309015988</v>
      </c>
      <c r="F53" s="215">
        <f>+'%Distribution'!AE50</f>
        <v>6.3459436659518946</v>
      </c>
      <c r="G53" s="216">
        <f>+'%Distribution'!AU50</f>
        <v>17.557891059126561</v>
      </c>
      <c r="H53" s="215">
        <f>+'%Distribution'!BE50</f>
        <v>16.156985485269651</v>
      </c>
      <c r="I53" s="216">
        <f>'%Distribution'!BF50</f>
        <v>16.831778062252866</v>
      </c>
      <c r="J53" s="215">
        <f>'%Distribution'!BI50</f>
        <v>16.51596359923979</v>
      </c>
      <c r="K53" s="216">
        <f>+'%Distribution'!BY50</f>
        <v>9.5208422384936089</v>
      </c>
      <c r="L53" s="215">
        <f>+'%Distribution'!CI50</f>
        <v>9.0669013858413887</v>
      </c>
      <c r="M53" s="216">
        <f>'%Distribution'!CJ50</f>
        <v>8.5122901311553054</v>
      </c>
      <c r="N53" s="215">
        <f>'%Distribution'!CM50</f>
        <v>8.5003560010416841</v>
      </c>
      <c r="O53" s="215"/>
      <c r="P53" s="215">
        <f>+'%Distribution'!DC50</f>
        <v>25.310220510272625</v>
      </c>
      <c r="Q53" s="215">
        <f>+'%Distribution'!DM50</f>
        <v>25.218433263206958</v>
      </c>
      <c r="R53" s="216">
        <f>'%Distribution'!DN50</f>
        <v>25.883021194157568</v>
      </c>
      <c r="S53" s="215">
        <f>'%Distribution'!DQ50</f>
        <v>24.870932307163791</v>
      </c>
      <c r="T53" s="216">
        <f>+'%Distribution'!EY50</f>
        <v>27.390584493085896</v>
      </c>
      <c r="U53" s="215">
        <f>+'%Distribution'!FI50</f>
        <v>26.123877718980975</v>
      </c>
      <c r="V53" s="216">
        <f>'%Distribution'!FJ50</f>
        <v>25.395510740327815</v>
      </c>
      <c r="W53" s="215">
        <f>'%Distribution'!FM50</f>
        <v>23.36062039761299</v>
      </c>
      <c r="X53" s="216">
        <f>+'%Distribution'!GC50</f>
        <v>13.941872664997584</v>
      </c>
      <c r="Y53" s="215">
        <f>+'%Distribution'!GM50</f>
        <v>17.519351532630768</v>
      </c>
      <c r="Z53" s="216">
        <f>'%Distribution'!GN50</f>
        <v>16.991189841204847</v>
      </c>
      <c r="AA53" s="215">
        <f>'%Distribution'!GQ50</f>
        <v>20.406184028989845</v>
      </c>
      <c r="AB53" s="217" t="s">
        <v>58</v>
      </c>
      <c r="AC53" s="220"/>
      <c r="AD53" s="219">
        <f t="shared" si="4"/>
        <v>100</v>
      </c>
      <c r="AE53" s="219">
        <f t="shared" si="5"/>
        <v>100</v>
      </c>
      <c r="AF53" s="219">
        <f t="shared" si="6"/>
        <v>99.999999999999986</v>
      </c>
      <c r="AG53" s="219">
        <f t="shared" si="7"/>
        <v>99.999999999999986</v>
      </c>
    </row>
    <row r="54" spans="1:33" s="218" customFormat="1">
      <c r="A54" s="214" t="s">
        <v>59</v>
      </c>
      <c r="B54" s="214"/>
      <c r="C54" s="215">
        <f>+'%Distribution'!Q51</f>
        <v>7.1968002656532857</v>
      </c>
      <c r="D54" s="215">
        <f>+'%Distribution'!AA51</f>
        <v>6.9413615132161297</v>
      </c>
      <c r="E54" s="216">
        <f>+'%Distribution'!AB51</f>
        <v>6.624818097137064</v>
      </c>
      <c r="F54" s="215">
        <f>+'%Distribution'!AE51</f>
        <v>6.7819584190130202</v>
      </c>
      <c r="G54" s="216">
        <f>+'%Distribution'!AU51</f>
        <v>17.557402297454857</v>
      </c>
      <c r="H54" s="215">
        <f>+'%Distribution'!BE51</f>
        <v>17.695722631514439</v>
      </c>
      <c r="I54" s="216">
        <f>'%Distribution'!BF51</f>
        <v>17.967077296402845</v>
      </c>
      <c r="J54" s="215">
        <f>'%Distribution'!BI51</f>
        <v>17.690908500341056</v>
      </c>
      <c r="K54" s="216">
        <f>+'%Distribution'!BY51</f>
        <v>10.134226774233118</v>
      </c>
      <c r="L54" s="215">
        <f>+'%Distribution'!CI51</f>
        <v>9.2205366343015633</v>
      </c>
      <c r="M54" s="216">
        <f>'%Distribution'!CJ51</f>
        <v>8.0960023143904962</v>
      </c>
      <c r="N54" s="215">
        <f>'%Distribution'!CM51</f>
        <v>8.2767201940879129</v>
      </c>
      <c r="O54" s="215"/>
      <c r="P54" s="215">
        <f>+'%Distribution'!DC51</f>
        <v>24.457696820710055</v>
      </c>
      <c r="Q54" s="215">
        <f>+'%Distribution'!DM51</f>
        <v>24.828074571377993</v>
      </c>
      <c r="R54" s="216">
        <f>'%Distribution'!DN51</f>
        <v>24.132134738427734</v>
      </c>
      <c r="S54" s="215">
        <f>'%Distribution'!DQ51</f>
        <v>21.259347726687839</v>
      </c>
      <c r="T54" s="216">
        <f>+'%Distribution'!EY51</f>
        <v>26.329536457320145</v>
      </c>
      <c r="U54" s="215">
        <f>+'%Distribution'!FI51</f>
        <v>24.079659916749506</v>
      </c>
      <c r="V54" s="216">
        <f>'%Distribution'!FJ51</f>
        <v>24.675068801991173</v>
      </c>
      <c r="W54" s="215">
        <f>'%Distribution'!FM51</f>
        <v>22.871416756822935</v>
      </c>
      <c r="X54" s="216">
        <f>+'%Distribution'!GC51</f>
        <v>14.324337384628539</v>
      </c>
      <c r="Y54" s="215">
        <f>+'%Distribution'!GM51</f>
        <v>17.234644732840369</v>
      </c>
      <c r="Z54" s="216">
        <f>'%Distribution'!GN51</f>
        <v>18.504898751650686</v>
      </c>
      <c r="AA54" s="215">
        <f>'%Distribution'!GQ51</f>
        <v>23.11964840304724</v>
      </c>
      <c r="AB54" s="217" t="s">
        <v>59</v>
      </c>
      <c r="AC54" s="220"/>
      <c r="AD54" s="219">
        <f t="shared" si="4"/>
        <v>100</v>
      </c>
      <c r="AE54" s="219">
        <f t="shared" si="5"/>
        <v>100</v>
      </c>
      <c r="AF54" s="219">
        <f t="shared" si="6"/>
        <v>100</v>
      </c>
      <c r="AG54" s="219">
        <f t="shared" si="7"/>
        <v>100</v>
      </c>
    </row>
    <row r="55" spans="1:33" s="218" customFormat="1">
      <c r="A55" s="221" t="s">
        <v>60</v>
      </c>
      <c r="B55" s="221"/>
      <c r="C55" s="222">
        <f>+'%Distribution'!Q52</f>
        <v>6.3103605688498545</v>
      </c>
      <c r="D55" s="222">
        <f>+'%Distribution'!AA52</f>
        <v>5.6791796862649138</v>
      </c>
      <c r="E55" s="223">
        <f>+'%Distribution'!AB52</f>
        <v>6.2725876001714589</v>
      </c>
      <c r="F55" s="222">
        <f>+'%Distribution'!AE52</f>
        <v>5.9550650943525065</v>
      </c>
      <c r="G55" s="223">
        <f>+'%Distribution'!AU52</f>
        <v>17.348213101383177</v>
      </c>
      <c r="H55" s="222">
        <f>+'%Distribution'!BE52</f>
        <v>16.085762321821097</v>
      </c>
      <c r="I55" s="223">
        <f>'%Distribution'!BF52</f>
        <v>16.507870002001681</v>
      </c>
      <c r="J55" s="222">
        <f>'%Distribution'!BI52</f>
        <v>16.245038827696852</v>
      </c>
      <c r="K55" s="223">
        <f>+'%Distribution'!BY52</f>
        <v>9.7644244473356672</v>
      </c>
      <c r="L55" s="222">
        <f>+'%Distribution'!CI52</f>
        <v>9.3740763703399228</v>
      </c>
      <c r="M55" s="223">
        <f>'%Distribution'!CJ52</f>
        <v>8.0935007995065416</v>
      </c>
      <c r="N55" s="222">
        <f>'%Distribution'!CM52</f>
        <v>8.2552021179807902</v>
      </c>
      <c r="O55" s="215"/>
      <c r="P55" s="222">
        <f>+'%Distribution'!DC52</f>
        <v>25.633203886783186</v>
      </c>
      <c r="Q55" s="222">
        <f>+'%Distribution'!DM52</f>
        <v>24.954944056395881</v>
      </c>
      <c r="R55" s="223">
        <f>'%Distribution'!DN52</f>
        <v>26.357587418654667</v>
      </c>
      <c r="S55" s="222">
        <f>'%Distribution'!DQ52</f>
        <v>24.068522219353564</v>
      </c>
      <c r="T55" s="223">
        <f>+'%Distribution'!EY52</f>
        <v>27.387805542306726</v>
      </c>
      <c r="U55" s="222">
        <f>+'%Distribution'!FI52</f>
        <v>26.425929540889904</v>
      </c>
      <c r="V55" s="223">
        <f>'%Distribution'!FJ52</f>
        <v>25.690188467721818</v>
      </c>
      <c r="W55" s="222">
        <f>'%Distribution'!FM52</f>
        <v>24.141830185648484</v>
      </c>
      <c r="X55" s="223">
        <f>+'%Distribution'!GC52</f>
        <v>13.555992453341387</v>
      </c>
      <c r="Y55" s="222">
        <f>+'%Distribution'!GM52</f>
        <v>17.480108024288281</v>
      </c>
      <c r="Z55" s="223">
        <f>'%Distribution'!GN52</f>
        <v>17.078265711943839</v>
      </c>
      <c r="AA55" s="222">
        <f>'%Distribution'!GQ52</f>
        <v>21.334341554967807</v>
      </c>
      <c r="AB55" s="217" t="s">
        <v>60</v>
      </c>
      <c r="AC55" s="220"/>
      <c r="AD55" s="219">
        <f t="shared" si="4"/>
        <v>100</v>
      </c>
      <c r="AE55" s="219">
        <f t="shared" si="5"/>
        <v>100</v>
      </c>
      <c r="AF55" s="219">
        <f t="shared" si="6"/>
        <v>100.00000000000001</v>
      </c>
      <c r="AG55" s="219">
        <f t="shared" si="7"/>
        <v>100</v>
      </c>
    </row>
    <row r="56" spans="1:33">
      <c r="A56" s="197" t="s">
        <v>61</v>
      </c>
      <c r="B56" s="197"/>
      <c r="C56" s="198">
        <f>+'%Distribution'!Q53</f>
        <v>5.8637260400063482</v>
      </c>
      <c r="D56" s="198">
        <f>+'%Distribution'!AA53</f>
        <v>5.5244323091907788</v>
      </c>
      <c r="E56" s="199">
        <f>+'%Distribution'!AB53</f>
        <v>6.2489396904411532</v>
      </c>
      <c r="F56" s="198">
        <f>+'%Distribution'!AE53</f>
        <v>6.0231691911791891</v>
      </c>
      <c r="G56" s="199">
        <f>+'%Distribution'!AU53</f>
        <v>16.608280386768016</v>
      </c>
      <c r="H56" s="198">
        <f>+'%Distribution'!BE53</f>
        <v>15.047358895771948</v>
      </c>
      <c r="I56" s="199">
        <f>'%Distribution'!BF53</f>
        <v>15.772673621101385</v>
      </c>
      <c r="J56" s="198">
        <f>'%Distribution'!BI53</f>
        <v>15.857979255733568</v>
      </c>
      <c r="K56" s="199">
        <f>+'%Distribution'!BY53</f>
        <v>9.8087608023354242</v>
      </c>
      <c r="L56" s="198">
        <f>+'%Distribution'!CI53</f>
        <v>9.0835160872470073</v>
      </c>
      <c r="M56" s="199">
        <f>'%Distribution'!CJ53</f>
        <v>8.2985520877349721</v>
      </c>
      <c r="N56" s="198">
        <f>'%Distribution'!CM53</f>
        <v>8.2096537556752036</v>
      </c>
      <c r="O56" s="198"/>
      <c r="P56" s="198">
        <f>+'%Distribution'!DC53</f>
        <v>26.332801414525914</v>
      </c>
      <c r="Q56" s="198">
        <f>+'%Distribution'!DM53</f>
        <v>26.028465639084242</v>
      </c>
      <c r="R56" s="199">
        <f>'%Distribution'!DN53</f>
        <v>26.364205457989232</v>
      </c>
      <c r="S56" s="198">
        <f>'%Distribution'!DQ53</f>
        <v>25.342778462157145</v>
      </c>
      <c r="T56" s="199">
        <f>+'%Distribution'!EY53</f>
        <v>27.369673982241633</v>
      </c>
      <c r="U56" s="198">
        <f>+'%Distribution'!FI53</f>
        <v>26.763709753316238</v>
      </c>
      <c r="V56" s="199">
        <f>'%Distribution'!FJ53</f>
        <v>25.99134229077481</v>
      </c>
      <c r="W56" s="198">
        <f>'%Distribution'!FM53</f>
        <v>23.46178329834294</v>
      </c>
      <c r="X56" s="199">
        <f>+'%Distribution'!GC53</f>
        <v>14.016757374122671</v>
      </c>
      <c r="Y56" s="198">
        <f>+'%Distribution'!GM53</f>
        <v>17.552517315389789</v>
      </c>
      <c r="Z56" s="199">
        <f>'%Distribution'!GN53</f>
        <v>17.324286851958444</v>
      </c>
      <c r="AA56" s="198">
        <f>'%Distribution'!GQ53</f>
        <v>21.104636036911959</v>
      </c>
      <c r="AB56" s="211" t="s">
        <v>61</v>
      </c>
      <c r="AC56" s="5"/>
      <c r="AD56" s="151">
        <f t="shared" si="4"/>
        <v>100.00000000000001</v>
      </c>
      <c r="AE56" s="151">
        <f t="shared" si="5"/>
        <v>100</v>
      </c>
      <c r="AF56" s="151">
        <f t="shared" si="6"/>
        <v>100</v>
      </c>
      <c r="AG56" s="151">
        <f t="shared" si="7"/>
        <v>100</v>
      </c>
    </row>
    <row r="57" spans="1:33">
      <c r="A57" s="197"/>
      <c r="B57" s="197"/>
      <c r="C57" s="198"/>
      <c r="D57" s="198"/>
      <c r="E57" s="199"/>
      <c r="F57" s="198"/>
      <c r="G57" s="199"/>
      <c r="H57" s="198"/>
      <c r="I57" s="199"/>
      <c r="J57" s="198"/>
      <c r="K57" s="199"/>
      <c r="L57" s="198"/>
      <c r="M57" s="199"/>
      <c r="N57" s="198"/>
      <c r="O57" s="198"/>
      <c r="P57" s="198"/>
      <c r="Q57" s="198"/>
      <c r="R57" s="199"/>
      <c r="S57" s="198"/>
      <c r="T57" s="199"/>
      <c r="U57" s="198"/>
      <c r="V57" s="199"/>
      <c r="W57" s="198"/>
      <c r="X57" s="199"/>
      <c r="Y57" s="198"/>
      <c r="Z57" s="199"/>
      <c r="AA57" s="198"/>
      <c r="AB57" s="210"/>
      <c r="AC57" s="5"/>
      <c r="AD57" s="151"/>
      <c r="AE57" s="151"/>
      <c r="AF57" s="151"/>
      <c r="AG57" s="151"/>
    </row>
    <row r="58" spans="1:33" s="218" customFormat="1">
      <c r="A58" s="214" t="s">
        <v>62</v>
      </c>
      <c r="B58" s="214"/>
      <c r="C58" s="215">
        <f>+'%Distribution'!Q55</f>
        <v>5.7115671904738239</v>
      </c>
      <c r="D58" s="215">
        <f>+'%Distribution'!AA55</f>
        <v>5.1065343743308054</v>
      </c>
      <c r="E58" s="216">
        <f>+'%Distribution'!AB55</f>
        <v>6.3677172744956669</v>
      </c>
      <c r="F58" s="215">
        <f>+'%Distribution'!AE55</f>
        <v>6.0282543925522489</v>
      </c>
      <c r="G58" s="216">
        <f>+'%Distribution'!AU55</f>
        <v>17.34293857022573</v>
      </c>
      <c r="H58" s="215">
        <f>+'%Distribution'!BE55</f>
        <v>15.336464719077378</v>
      </c>
      <c r="I58" s="216">
        <f>'%Distribution'!BF55</f>
        <v>15.841823895093384</v>
      </c>
      <c r="J58" s="215">
        <f>'%Distribution'!BI55</f>
        <v>16.295372536687065</v>
      </c>
      <c r="K58" s="216">
        <f>+'%Distribution'!BY55</f>
        <v>9.1271649474550429</v>
      </c>
      <c r="L58" s="215">
        <f>+'%Distribution'!CI55</f>
        <v>9.5434104601473368</v>
      </c>
      <c r="M58" s="216">
        <f>'%Distribution'!CJ55</f>
        <v>8.1232435079509759</v>
      </c>
      <c r="N58" s="215">
        <f>'%Distribution'!CM55</f>
        <v>7.6556878841195788</v>
      </c>
      <c r="O58" s="215"/>
      <c r="P58" s="215">
        <f>+'%Distribution'!DC55</f>
        <v>25.603745514566061</v>
      </c>
      <c r="Q58" s="215">
        <f>+'%Distribution'!DM55</f>
        <v>24.479356066886577</v>
      </c>
      <c r="R58" s="216">
        <f>'%Distribution'!DN55</f>
        <v>26.116115516983392</v>
      </c>
      <c r="S58" s="215">
        <f>'%Distribution'!DQ55</f>
        <v>25.361882324874003</v>
      </c>
      <c r="T58" s="216">
        <f>+'%Distribution'!EY55</f>
        <v>28.165984288312085</v>
      </c>
      <c r="U58" s="215">
        <f>+'%Distribution'!FI55</f>
        <v>27.822701441273029</v>
      </c>
      <c r="V58" s="216">
        <f>'%Distribution'!FJ55</f>
        <v>26.070082842490443</v>
      </c>
      <c r="W58" s="215">
        <f>'%Distribution'!FM55</f>
        <v>23.122216107335245</v>
      </c>
      <c r="X58" s="216">
        <f>+'%Distribution'!GC55</f>
        <v>14.048599488967255</v>
      </c>
      <c r="Y58" s="215">
        <f>+'%Distribution'!GM55</f>
        <v>17.711532938284872</v>
      </c>
      <c r="Z58" s="216">
        <f>'%Distribution'!GN55</f>
        <v>17.481016962986136</v>
      </c>
      <c r="AA58" s="215">
        <f>'%Distribution'!GQ55</f>
        <v>21.536586754431863</v>
      </c>
      <c r="AB58" s="217" t="s">
        <v>62</v>
      </c>
      <c r="AC58" s="220"/>
      <c r="AD58" s="219">
        <f t="shared" si="4"/>
        <v>100</v>
      </c>
      <c r="AE58" s="219">
        <f t="shared" si="5"/>
        <v>100</v>
      </c>
      <c r="AF58" s="219">
        <f t="shared" si="6"/>
        <v>100</v>
      </c>
      <c r="AG58" s="219">
        <f t="shared" si="7"/>
        <v>100.00000000000001</v>
      </c>
    </row>
    <row r="59" spans="1:33" s="218" customFormat="1">
      <c r="A59" s="214" t="s">
        <v>63</v>
      </c>
      <c r="B59" s="214"/>
      <c r="C59" s="215">
        <f>+'%Distribution'!Q56</f>
        <v>5.2629005934160151</v>
      </c>
      <c r="D59" s="215">
        <f>+'%Distribution'!AA56</f>
        <v>4.7315215084391724</v>
      </c>
      <c r="E59" s="216">
        <f>+'%Distribution'!AB56</f>
        <v>5.0827556587265246</v>
      </c>
      <c r="F59" s="215">
        <f>+'%Distribution'!AE56</f>
        <v>4.6283139996754299</v>
      </c>
      <c r="G59" s="216">
        <f>+'%Distribution'!AU56</f>
        <v>15.625568784362095</v>
      </c>
      <c r="H59" s="215">
        <f>+'%Distribution'!BE56</f>
        <v>13.799433292747858</v>
      </c>
      <c r="I59" s="216">
        <f>'%Distribution'!BF56</f>
        <v>13.973229973059597</v>
      </c>
      <c r="J59" s="215">
        <f>'%Distribution'!BI56</f>
        <v>13.470583524732884</v>
      </c>
      <c r="K59" s="216">
        <f>+'%Distribution'!BY56</f>
        <v>8.7866184312457225</v>
      </c>
      <c r="L59" s="215">
        <f>+'%Distribution'!CI56</f>
        <v>7.9470825002140977</v>
      </c>
      <c r="M59" s="216">
        <f>'%Distribution'!CJ56</f>
        <v>6.3837037194790804</v>
      </c>
      <c r="N59" s="215">
        <f>'%Distribution'!CM56</f>
        <v>6.2671807820440408</v>
      </c>
      <c r="O59" s="215"/>
      <c r="P59" s="215">
        <f>+'%Distribution'!DC56</f>
        <v>24.1255575026888</v>
      </c>
      <c r="Q59" s="215">
        <f>+'%Distribution'!DM56</f>
        <v>23.52639358972927</v>
      </c>
      <c r="R59" s="216">
        <f>'%Distribution'!DN56</f>
        <v>25.588695679952295</v>
      </c>
      <c r="S59" s="215">
        <f>'%Distribution'!DQ56</f>
        <v>22.725227252272521</v>
      </c>
      <c r="T59" s="216">
        <f>+'%Distribution'!EY56</f>
        <v>30.563707609112583</v>
      </c>
      <c r="U59" s="215">
        <f>+'%Distribution'!FI56</f>
        <v>28.752238717052229</v>
      </c>
      <c r="V59" s="216">
        <f>'%Distribution'!FJ56</f>
        <v>28.101500356720727</v>
      </c>
      <c r="W59" s="215">
        <f>'%Distribution'!FM56</f>
        <v>26.403287654923798</v>
      </c>
      <c r="X59" s="216">
        <f>+'%Distribution'!GC56</f>
        <v>15.635647079174783</v>
      </c>
      <c r="Y59" s="215">
        <f>+'%Distribution'!GM56</f>
        <v>21.243330391817373</v>
      </c>
      <c r="Z59" s="216">
        <f>'%Distribution'!GN56</f>
        <v>20.870114612061773</v>
      </c>
      <c r="AA59" s="215">
        <f>'%Distribution'!GQ56</f>
        <v>26.505406786351326</v>
      </c>
      <c r="AB59" s="217" t="s">
        <v>63</v>
      </c>
      <c r="AC59" s="220"/>
      <c r="AD59" s="219">
        <f t="shared" si="4"/>
        <v>100</v>
      </c>
      <c r="AE59" s="219">
        <f t="shared" si="5"/>
        <v>100</v>
      </c>
      <c r="AF59" s="219">
        <f t="shared" si="6"/>
        <v>100</v>
      </c>
      <c r="AG59" s="219">
        <f t="shared" si="7"/>
        <v>100</v>
      </c>
    </row>
    <row r="60" spans="1:33" s="218" customFormat="1">
      <c r="A60" s="214" t="s">
        <v>64</v>
      </c>
      <c r="B60" s="214"/>
      <c r="C60" s="215">
        <f>+'%Distribution'!Q57</f>
        <v>5.6335348539411596</v>
      </c>
      <c r="D60" s="215">
        <f>+'%Distribution'!AA57</f>
        <v>5.1885054978017653</v>
      </c>
      <c r="E60" s="216">
        <f>+'%Distribution'!AB57</f>
        <v>6.1597865436246799</v>
      </c>
      <c r="F60" s="215">
        <f>+'%Distribution'!AE57</f>
        <v>6.1409932588506377</v>
      </c>
      <c r="G60" s="216">
        <f>+'%Distribution'!AU57</f>
        <v>16.197233557745758</v>
      </c>
      <c r="H60" s="215">
        <f>+'%Distribution'!BE57</f>
        <v>14.452656821976861</v>
      </c>
      <c r="I60" s="216">
        <f>'%Distribution'!BF57</f>
        <v>15.620637655994141</v>
      </c>
      <c r="J60" s="215">
        <f>'%Distribution'!BI57</f>
        <v>15.901391455715475</v>
      </c>
      <c r="K60" s="216">
        <f>+'%Distribution'!BY57</f>
        <v>10.361738262152111</v>
      </c>
      <c r="L60" s="215">
        <f>+'%Distribution'!CI57</f>
        <v>10.016085496614119</v>
      </c>
      <c r="M60" s="216">
        <f>'%Distribution'!CJ57</f>
        <v>9.0069558281718187</v>
      </c>
      <c r="N60" s="215">
        <f>'%Distribution'!CM57</f>
        <v>8.7091302934722421</v>
      </c>
      <c r="O60" s="215"/>
      <c r="P60" s="215">
        <f>+'%Distribution'!DC57</f>
        <v>26.719935657425502</v>
      </c>
      <c r="Q60" s="215">
        <f>+'%Distribution'!DM57</f>
        <v>26.703143967590314</v>
      </c>
      <c r="R60" s="216">
        <f>'%Distribution'!DN57</f>
        <v>25.903144694820806</v>
      </c>
      <c r="S60" s="215">
        <f>'%Distribution'!DQ57</f>
        <v>25.440583433364104</v>
      </c>
      <c r="T60" s="216">
        <f>+'%Distribution'!EY57</f>
        <v>27.404342663487384</v>
      </c>
      <c r="U60" s="215">
        <f>+'%Distribution'!FI57</f>
        <v>26.662186132092142</v>
      </c>
      <c r="V60" s="216">
        <f>'%Distribution'!FJ57</f>
        <v>26.391537595984332</v>
      </c>
      <c r="W60" s="215">
        <f>'%Distribution'!FM57</f>
        <v>22.942126856939289</v>
      </c>
      <c r="X60" s="216">
        <f>+'%Distribution'!GC57</f>
        <v>13.683215005248087</v>
      </c>
      <c r="Y60" s="215">
        <f>+'%Distribution'!GM57</f>
        <v>16.977422083924797</v>
      </c>
      <c r="Z60" s="216">
        <f>'%Distribution'!GN57</f>
        <v>16.917937681404226</v>
      </c>
      <c r="AA60" s="215">
        <f>'%Distribution'!GQ57</f>
        <v>20.865774701658253</v>
      </c>
      <c r="AB60" s="217" t="s">
        <v>64</v>
      </c>
      <c r="AC60" s="220"/>
      <c r="AD60" s="219">
        <f t="shared" si="4"/>
        <v>100</v>
      </c>
      <c r="AE60" s="219">
        <f t="shared" si="5"/>
        <v>100</v>
      </c>
      <c r="AF60" s="219">
        <f t="shared" si="6"/>
        <v>100</v>
      </c>
      <c r="AG60" s="219">
        <f t="shared" si="7"/>
        <v>100</v>
      </c>
    </row>
    <row r="61" spans="1:33" s="218" customFormat="1">
      <c r="A61" s="214" t="s">
        <v>65</v>
      </c>
      <c r="B61" s="214"/>
      <c r="C61" s="215">
        <f>+'%Distribution'!Q58</f>
        <v>5.4130302970438464</v>
      </c>
      <c r="D61" s="215">
        <f>+'%Distribution'!AA58</f>
        <v>4.6835040481269958</v>
      </c>
      <c r="E61" s="216">
        <f>+'%Distribution'!AB58</f>
        <v>5.9954051513984901</v>
      </c>
      <c r="F61" s="215">
        <f>+'%Distribution'!AE58</f>
        <v>5.6958792471898985</v>
      </c>
      <c r="G61" s="216">
        <f>+'%Distribution'!AU58</f>
        <v>16.679558271319397</v>
      </c>
      <c r="H61" s="215">
        <f>+'%Distribution'!BE58</f>
        <v>14.107122612827091</v>
      </c>
      <c r="I61" s="216">
        <f>'%Distribution'!BF58</f>
        <v>15.638553442496514</v>
      </c>
      <c r="J61" s="215">
        <f>'%Distribution'!BI58</f>
        <v>15.897638039175909</v>
      </c>
      <c r="K61" s="216">
        <f>+'%Distribution'!BY58</f>
        <v>9.3660673716778788</v>
      </c>
      <c r="L61" s="215">
        <f>+'%Distribution'!CI58</f>
        <v>9.0883726956447486</v>
      </c>
      <c r="M61" s="216">
        <f>'%Distribution'!CJ58</f>
        <v>7.1470686033326096</v>
      </c>
      <c r="N61" s="215">
        <f>'%Distribution'!CM58</f>
        <v>7.1778367186546257</v>
      </c>
      <c r="O61" s="215"/>
      <c r="P61" s="215">
        <f>+'%Distribution'!DC58</f>
        <v>24.957868007190932</v>
      </c>
      <c r="Q61" s="215">
        <f>+'%Distribution'!DM58</f>
        <v>24.17509934437863</v>
      </c>
      <c r="R61" s="216">
        <f>'%Distribution'!DN58</f>
        <v>27.364730372368996</v>
      </c>
      <c r="S61" s="215">
        <f>'%Distribution'!DQ58</f>
        <v>25.494648858072811</v>
      </c>
      <c r="T61" s="216">
        <f>+'%Distribution'!EY58</f>
        <v>30.256013591651708</v>
      </c>
      <c r="U61" s="215">
        <f>+'%Distribution'!FI58</f>
        <v>29.257526836601134</v>
      </c>
      <c r="V61" s="216">
        <f>'%Distribution'!FJ58</f>
        <v>26.680553087028635</v>
      </c>
      <c r="W61" s="215">
        <f>'%Distribution'!FM58</f>
        <v>24.307200066080725</v>
      </c>
      <c r="X61" s="216">
        <f>+'%Distribution'!GC58</f>
        <v>13.327462461116236</v>
      </c>
      <c r="Y61" s="215">
        <f>+'%Distribution'!GM58</f>
        <v>18.688374462421397</v>
      </c>
      <c r="Z61" s="216">
        <f>'%Distribution'!GN58</f>
        <v>17.173689343374754</v>
      </c>
      <c r="AA61" s="215">
        <f>'%Distribution'!GQ58</f>
        <v>21.42679707082603</v>
      </c>
      <c r="AB61" s="217" t="s">
        <v>65</v>
      </c>
      <c r="AC61" s="220"/>
      <c r="AD61" s="219">
        <f t="shared" si="4"/>
        <v>100</v>
      </c>
      <c r="AE61" s="219">
        <f t="shared" si="5"/>
        <v>99.999999999999986</v>
      </c>
      <c r="AF61" s="219">
        <f t="shared" si="6"/>
        <v>100</v>
      </c>
      <c r="AG61" s="219">
        <f t="shared" si="7"/>
        <v>100</v>
      </c>
    </row>
    <row r="62" spans="1:33">
      <c r="A62" s="197" t="s">
        <v>66</v>
      </c>
      <c r="B62" s="197"/>
      <c r="C62" s="198">
        <f>+'%Distribution'!Q59</f>
        <v>6.1880725048945804</v>
      </c>
      <c r="D62" s="198">
        <f>+'%Distribution'!AA59</f>
        <v>5.8007644940783036</v>
      </c>
      <c r="E62" s="199">
        <f>+'%Distribution'!AB59</f>
        <v>6.464369001763437</v>
      </c>
      <c r="F62" s="198">
        <f>+'%Distribution'!AE59</f>
        <v>6.2455674301500448</v>
      </c>
      <c r="G62" s="199">
        <f>+'%Distribution'!AU59</f>
        <v>17.449262769139118</v>
      </c>
      <c r="H62" s="198">
        <f>+'%Distribution'!BE59</f>
        <v>16.047658483301092</v>
      </c>
      <c r="I62" s="199">
        <f>'%Distribution'!BF59</f>
        <v>16.135995522972511</v>
      </c>
      <c r="J62" s="198">
        <f>'%Distribution'!BI59</f>
        <v>15.950457233097065</v>
      </c>
      <c r="K62" s="199">
        <f>+'%Distribution'!BY59</f>
        <v>8.6999386221529953</v>
      </c>
      <c r="L62" s="198">
        <f>+'%Distribution'!CI59</f>
        <v>8.4656065573918298</v>
      </c>
      <c r="M62" s="199">
        <f>'%Distribution'!CJ59</f>
        <v>7.7461347853727185</v>
      </c>
      <c r="N62" s="198">
        <f>'%Distribution'!CM59</f>
        <v>7.5887534124156844</v>
      </c>
      <c r="O62" s="198"/>
      <c r="P62" s="198">
        <f>+'%Distribution'!DC59</f>
        <v>27.002141029251902</v>
      </c>
      <c r="Q62" s="198">
        <f>+'%Distribution'!DM59</f>
        <v>25.738211495001124</v>
      </c>
      <c r="R62" s="199">
        <f>'%Distribution'!DN59</f>
        <v>26.672694518442107</v>
      </c>
      <c r="S62" s="198">
        <f>'%Distribution'!DQ59</f>
        <v>26.045229555090366</v>
      </c>
      <c r="T62" s="199">
        <f>+'%Distribution'!EY59</f>
        <v>27.26200894010486</v>
      </c>
      <c r="U62" s="198">
        <f>+'%Distribution'!FI59</f>
        <v>27.317882660662995</v>
      </c>
      <c r="V62" s="199">
        <f>'%Distribution'!FJ59</f>
        <v>26.571971968903895</v>
      </c>
      <c r="W62" s="198">
        <f>'%Distribution'!FM59</f>
        <v>24.179612423029369</v>
      </c>
      <c r="X62" s="199">
        <f>+'%Distribution'!GC59</f>
        <v>13.398576134456547</v>
      </c>
      <c r="Y62" s="198">
        <f>+'%Distribution'!GM59</f>
        <v>16.629876309564651</v>
      </c>
      <c r="Z62" s="199">
        <f>'%Distribution'!GN59</f>
        <v>16.408834202545329</v>
      </c>
      <c r="AA62" s="198">
        <f>'%Distribution'!GQ59</f>
        <v>19.990379946217473</v>
      </c>
      <c r="AB62" s="210" t="s">
        <v>66</v>
      </c>
      <c r="AC62" s="5"/>
      <c r="AD62" s="151">
        <f t="shared" si="4"/>
        <v>100</v>
      </c>
      <c r="AE62" s="151">
        <f t="shared" si="5"/>
        <v>100</v>
      </c>
      <c r="AF62" s="151">
        <f t="shared" si="6"/>
        <v>100</v>
      </c>
      <c r="AG62" s="151">
        <f t="shared" si="7"/>
        <v>100</v>
      </c>
    </row>
    <row r="63" spans="1:33">
      <c r="A63" s="197" t="s">
        <v>67</v>
      </c>
      <c r="B63" s="197"/>
      <c r="C63" s="198">
        <f>+'%Distribution'!Q60</f>
        <v>6.0010568151577255</v>
      </c>
      <c r="D63" s="198">
        <f>+'%Distribution'!AA60</f>
        <v>5.8007268350598507</v>
      </c>
      <c r="E63" s="199">
        <f>+'%Distribution'!AB60</f>
        <v>6.4758807820637765</v>
      </c>
      <c r="F63" s="198">
        <f>+'%Distribution'!AE60</f>
        <v>6.2381795872545602</v>
      </c>
      <c r="G63" s="199">
        <f>+'%Distribution'!AU60</f>
        <v>16.509665425083231</v>
      </c>
      <c r="H63" s="198">
        <f>+'%Distribution'!BE60</f>
        <v>14.933064973178482</v>
      </c>
      <c r="I63" s="199">
        <f>'%Distribution'!BF60</f>
        <v>15.872067720560743</v>
      </c>
      <c r="J63" s="198">
        <f>'%Distribution'!BI60</f>
        <v>15.969458802801951</v>
      </c>
      <c r="K63" s="199">
        <f>+'%Distribution'!BY60</f>
        <v>10.195137883715734</v>
      </c>
      <c r="L63" s="198">
        <f>+'%Distribution'!CI60</f>
        <v>9.0235089816223155</v>
      </c>
      <c r="M63" s="199">
        <f>'%Distribution'!CJ60</f>
        <v>8.7134799549673811</v>
      </c>
      <c r="N63" s="198">
        <f>'%Distribution'!CM60</f>
        <v>8.715031126541394</v>
      </c>
      <c r="O63" s="198"/>
      <c r="P63" s="198">
        <f>+'%Distribution'!DC60</f>
        <v>27.394897805808505</v>
      </c>
      <c r="Q63" s="198">
        <f>+'%Distribution'!DM60</f>
        <v>27.19375753817166</v>
      </c>
      <c r="R63" s="199">
        <f>'%Distribution'!DN60</f>
        <v>26.900196762309903</v>
      </c>
      <c r="S63" s="198">
        <f>'%Distribution'!DQ60</f>
        <v>26.005459960860339</v>
      </c>
      <c r="T63" s="199">
        <f>+'%Distribution'!EY60</f>
        <v>26.477772438339414</v>
      </c>
      <c r="U63" s="198">
        <f>+'%Distribution'!FI60</f>
        <v>26.08352411291035</v>
      </c>
      <c r="V63" s="199">
        <f>'%Distribution'!FJ60</f>
        <v>25.437091227833591</v>
      </c>
      <c r="W63" s="198">
        <f>'%Distribution'!FM60</f>
        <v>22.961973061228974</v>
      </c>
      <c r="X63" s="199">
        <f>+'%Distribution'!GC60</f>
        <v>13.421469631895391</v>
      </c>
      <c r="Y63" s="198">
        <f>+'%Distribution'!GM60</f>
        <v>16.965417559057343</v>
      </c>
      <c r="Z63" s="199">
        <f>'%Distribution'!GN60</f>
        <v>16.601283552264608</v>
      </c>
      <c r="AA63" s="198">
        <f>'%Distribution'!GQ60</f>
        <v>20.109897461312784</v>
      </c>
      <c r="AB63" s="210" t="s">
        <v>67</v>
      </c>
      <c r="AC63" s="5"/>
      <c r="AD63" s="151">
        <f t="shared" si="4"/>
        <v>100</v>
      </c>
      <c r="AE63" s="151">
        <f t="shared" si="5"/>
        <v>100</v>
      </c>
      <c r="AF63" s="151">
        <f t="shared" si="6"/>
        <v>100</v>
      </c>
      <c r="AG63" s="151">
        <f t="shared" si="7"/>
        <v>100</v>
      </c>
    </row>
    <row r="64" spans="1:33">
      <c r="A64" s="197" t="s">
        <v>68</v>
      </c>
      <c r="B64" s="197"/>
      <c r="C64" s="198">
        <f>+'%Distribution'!Q61</f>
        <v>5.7690312783170068</v>
      </c>
      <c r="D64" s="198">
        <f>+'%Distribution'!AA61</f>
        <v>5.454369116718782</v>
      </c>
      <c r="E64" s="199">
        <f>+'%Distribution'!AB61</f>
        <v>5.9718609494974491</v>
      </c>
      <c r="F64" s="198">
        <f>+'%Distribution'!AE61</f>
        <v>5.750316568119632</v>
      </c>
      <c r="G64" s="199">
        <f>+'%Distribution'!AU61</f>
        <v>16.374321082623648</v>
      </c>
      <c r="H64" s="198">
        <f>+'%Distribution'!BE61</f>
        <v>15.135482760714606</v>
      </c>
      <c r="I64" s="199">
        <f>'%Distribution'!BF61</f>
        <v>15.698611299882682</v>
      </c>
      <c r="J64" s="198">
        <f>'%Distribution'!BI61</f>
        <v>15.757824292005818</v>
      </c>
      <c r="K64" s="199">
        <f>+'%Distribution'!BY61</f>
        <v>9.8825375637746937</v>
      </c>
      <c r="L64" s="198">
        <f>+'%Distribution'!CI61</f>
        <v>8.9217171379700044</v>
      </c>
      <c r="M64" s="199">
        <f>'%Distribution'!CJ61</f>
        <v>8.0567410583925323</v>
      </c>
      <c r="N64" s="198">
        <f>'%Distribution'!CM61</f>
        <v>8.1247497686436851</v>
      </c>
      <c r="O64" s="198"/>
      <c r="P64" s="198">
        <f>+'%Distribution'!DC61</f>
        <v>24.835914320662631</v>
      </c>
      <c r="Q64" s="198">
        <f>+'%Distribution'!DM61</f>
        <v>25.151201338388475</v>
      </c>
      <c r="R64" s="199">
        <f>'%Distribution'!DN61</f>
        <v>25.564530394638329</v>
      </c>
      <c r="S64" s="198">
        <f>'%Distribution'!DQ61</f>
        <v>24.108377510850406</v>
      </c>
      <c r="T64" s="199">
        <f>+'%Distribution'!EY61</f>
        <v>27.766049007575518</v>
      </c>
      <c r="U64" s="198">
        <f>+'%Distribution'!FI61</f>
        <v>26.632786500638851</v>
      </c>
      <c r="V64" s="199">
        <f>'%Distribution'!FJ61</f>
        <v>25.915330098783535</v>
      </c>
      <c r="W64" s="198">
        <f>'%Distribution'!FM61</f>
        <v>23.623813691907948</v>
      </c>
      <c r="X64" s="199">
        <f>+'%Distribution'!GC61</f>
        <v>15.372146747046505</v>
      </c>
      <c r="Y64" s="198">
        <f>+'%Distribution'!GM61</f>
        <v>18.704443145569286</v>
      </c>
      <c r="Z64" s="199">
        <f>'%Distribution'!GN61</f>
        <v>18.792926198805475</v>
      </c>
      <c r="AA64" s="198">
        <f>'%Distribution'!GQ61</f>
        <v>22.63491816847251</v>
      </c>
      <c r="AB64" s="210" t="s">
        <v>68</v>
      </c>
      <c r="AC64" s="5"/>
      <c r="AD64" s="151">
        <f t="shared" si="4"/>
        <v>99.999999999999986</v>
      </c>
      <c r="AE64" s="151">
        <f t="shared" si="5"/>
        <v>100</v>
      </c>
      <c r="AF64" s="151">
        <f t="shared" si="6"/>
        <v>100</v>
      </c>
      <c r="AG64" s="151">
        <f t="shared" si="7"/>
        <v>100</v>
      </c>
    </row>
    <row r="65" spans="1:33">
      <c r="A65" s="197" t="s">
        <v>69</v>
      </c>
      <c r="B65" s="197"/>
      <c r="C65" s="198">
        <f>+'%Distribution'!Q62</f>
        <v>5.4859981435890237</v>
      </c>
      <c r="D65" s="198">
        <f>+'%Distribution'!AA62</f>
        <v>5.1682102129999148</v>
      </c>
      <c r="E65" s="199">
        <f>+'%Distribution'!AB62</f>
        <v>6.1482546806095844</v>
      </c>
      <c r="F65" s="198">
        <f>+'%Distribution'!AE62</f>
        <v>5.6754855625743206</v>
      </c>
      <c r="G65" s="199">
        <f>+'%Distribution'!AU62</f>
        <v>15.967602021931466</v>
      </c>
      <c r="H65" s="198">
        <f>+'%Distribution'!BE62</f>
        <v>14.215445574587887</v>
      </c>
      <c r="I65" s="199">
        <f>'%Distribution'!BF62</f>
        <v>15.858711002139955</v>
      </c>
      <c r="J65" s="198">
        <f>'%Distribution'!BI62</f>
        <v>16.245063710979142</v>
      </c>
      <c r="K65" s="199">
        <f>+'%Distribution'!BY62</f>
        <v>11.413605708179029</v>
      </c>
      <c r="L65" s="198">
        <f>+'%Distribution'!CI62</f>
        <v>10.279923786412368</v>
      </c>
      <c r="M65" s="199">
        <f>'%Distribution'!CJ62</f>
        <v>9.0081699487970326</v>
      </c>
      <c r="N65" s="198">
        <f>'%Distribution'!CM62</f>
        <v>8.7768584862538503</v>
      </c>
      <c r="O65" s="198"/>
      <c r="P65" s="198">
        <f>+'%Distribution'!DC62</f>
        <v>25.330424070323431</v>
      </c>
      <c r="Q65" s="198">
        <f>+'%Distribution'!DM62</f>
        <v>25.651465026115478</v>
      </c>
      <c r="R65" s="199">
        <f>'%Distribution'!DN62</f>
        <v>26.550167644230356</v>
      </c>
      <c r="S65" s="198">
        <f>'%Distribution'!DQ62</f>
        <v>24.841947679889952</v>
      </c>
      <c r="T65" s="199">
        <f>+'%Distribution'!EY62</f>
        <v>27.451724772836418</v>
      </c>
      <c r="U65" s="198">
        <f>+'%Distribution'!FI62</f>
        <v>26.954300285326987</v>
      </c>
      <c r="V65" s="199">
        <f>'%Distribution'!FJ62</f>
        <v>25.282829245471007</v>
      </c>
      <c r="W65" s="198">
        <f>'%Distribution'!FM62</f>
        <v>23.07993210407124</v>
      </c>
      <c r="X65" s="199">
        <f>+'%Distribution'!GC62</f>
        <v>14.350645283140636</v>
      </c>
      <c r="Y65" s="198">
        <f>+'%Distribution'!GM62</f>
        <v>17.730655114557365</v>
      </c>
      <c r="Z65" s="199">
        <f>'%Distribution'!GN62</f>
        <v>17.15186747875207</v>
      </c>
      <c r="AA65" s="198">
        <f>'%Distribution'!GQ62</f>
        <v>21.3807124562315</v>
      </c>
      <c r="AB65" s="210" t="s">
        <v>69</v>
      </c>
      <c r="AC65" s="5"/>
      <c r="AD65" s="151">
        <f t="shared" si="4"/>
        <v>100</v>
      </c>
      <c r="AE65" s="151">
        <f t="shared" si="5"/>
        <v>100</v>
      </c>
      <c r="AF65" s="151">
        <f t="shared" si="6"/>
        <v>100</v>
      </c>
      <c r="AG65" s="151">
        <f t="shared" si="7"/>
        <v>100</v>
      </c>
    </row>
    <row r="66" spans="1:33">
      <c r="A66" s="197" t="s">
        <v>70</v>
      </c>
      <c r="B66" s="197"/>
      <c r="C66" s="198">
        <f>+'%Distribution'!Q63</f>
        <v>5.1282215432678688</v>
      </c>
      <c r="D66" s="198">
        <f>+'%Distribution'!AA63</f>
        <v>4.6586795034463284</v>
      </c>
      <c r="E66" s="199">
        <f>+'%Distribution'!AB63</f>
        <v>5.3543867980529498</v>
      </c>
      <c r="F66" s="198">
        <f>+'%Distribution'!AE63</f>
        <v>4.8698703549960882</v>
      </c>
      <c r="G66" s="199">
        <f>+'%Distribution'!AU63</f>
        <v>15.735007210111121</v>
      </c>
      <c r="H66" s="198">
        <f>+'%Distribution'!BE63</f>
        <v>13.628438108040045</v>
      </c>
      <c r="I66" s="199">
        <f>'%Distribution'!BF63</f>
        <v>14.312871550892881</v>
      </c>
      <c r="J66" s="198">
        <f>'%Distribution'!BI63</f>
        <v>14.650489487502583</v>
      </c>
      <c r="K66" s="199">
        <f>+'%Distribution'!BY63</f>
        <v>10.430414025226586</v>
      </c>
      <c r="L66" s="198">
        <f>+'%Distribution'!CI63</f>
        <v>10.553610183873715</v>
      </c>
      <c r="M66" s="199">
        <f>'%Distribution'!CJ63</f>
        <v>7.7451982521724778</v>
      </c>
      <c r="N66" s="198">
        <f>'%Distribution'!CM63</f>
        <v>7.723493292988719</v>
      </c>
      <c r="O66" s="198"/>
      <c r="P66" s="198">
        <f>+'%Distribution'!DC63</f>
        <v>23.88155251857744</v>
      </c>
      <c r="Q66" s="198">
        <f>+'%Distribution'!DM63</f>
        <v>23.303503112683803</v>
      </c>
      <c r="R66" s="199">
        <f>'%Distribution'!DN63</f>
        <v>26.709966612903692</v>
      </c>
      <c r="S66" s="198">
        <f>'%Distribution'!DQ63</f>
        <v>24.264925892055679</v>
      </c>
      <c r="T66" s="199">
        <f>+'%Distribution'!EY63</f>
        <v>30.486846548669451</v>
      </c>
      <c r="U66" s="198">
        <f>+'%Distribution'!FI63</f>
        <v>27.798728619848351</v>
      </c>
      <c r="V66" s="199">
        <f>'%Distribution'!FJ63</f>
        <v>26.122000445933462</v>
      </c>
      <c r="W66" s="198">
        <f>'%Distribution'!FM63</f>
        <v>24.056881411836763</v>
      </c>
      <c r="X66" s="199">
        <f>+'%Distribution'!GC63</f>
        <v>14.337958154147534</v>
      </c>
      <c r="Y66" s="198">
        <f>+'%Distribution'!GM63</f>
        <v>20.057040472107754</v>
      </c>
      <c r="Z66" s="199">
        <f>'%Distribution'!GN63</f>
        <v>19.755576340044538</v>
      </c>
      <c r="AA66" s="198">
        <f>'%Distribution'!GQ63</f>
        <v>24.43433956062017</v>
      </c>
      <c r="AB66" s="210" t="s">
        <v>70</v>
      </c>
      <c r="AC66" s="5"/>
      <c r="AD66" s="151">
        <f t="shared" si="4"/>
        <v>100</v>
      </c>
      <c r="AE66" s="151">
        <f t="shared" si="5"/>
        <v>100</v>
      </c>
      <c r="AF66" s="151">
        <f t="shared" si="6"/>
        <v>100</v>
      </c>
      <c r="AG66" s="151">
        <f t="shared" si="7"/>
        <v>100</v>
      </c>
    </row>
    <row r="67" spans="1:33" s="218" customFormat="1">
      <c r="A67" s="225" t="s">
        <v>71</v>
      </c>
      <c r="B67" s="225"/>
      <c r="C67" s="226">
        <f>+'%Distribution'!Q64</f>
        <v>5.5286139797510421</v>
      </c>
      <c r="D67" s="226">
        <f>+'%Distribution'!AA64</f>
        <v>6.4666391094260023</v>
      </c>
      <c r="E67" s="227">
        <f>+'%Distribution'!AB64</f>
        <v>7.4859533025346483</v>
      </c>
      <c r="F67" s="226">
        <f>+'%Distribution'!AE64</f>
        <v>7.6534214400088603</v>
      </c>
      <c r="G67" s="227">
        <f>+'%Distribution'!AU64</f>
        <v>11.734332047792405</v>
      </c>
      <c r="H67" s="226">
        <f>+'%Distribution'!BE64</f>
        <v>11.802101002038286</v>
      </c>
      <c r="I67" s="227">
        <f>'%Distribution'!BF64</f>
        <v>16.059641236941776</v>
      </c>
      <c r="J67" s="226">
        <f>'%Distribution'!BI64</f>
        <v>15.555104357496527</v>
      </c>
      <c r="K67" s="227">
        <f>+'%Distribution'!BY64</f>
        <v>14.33299337417346</v>
      </c>
      <c r="L67" s="226">
        <f>+'%Distribution'!CI64</f>
        <v>10.227774847841269</v>
      </c>
      <c r="M67" s="227">
        <f>'%Distribution'!CJ64</f>
        <v>10.142964165314023</v>
      </c>
      <c r="N67" s="226">
        <f>'%Distribution'!CM64</f>
        <v>12.716017479822986</v>
      </c>
      <c r="O67" s="215"/>
      <c r="P67" s="226">
        <f>+'%Distribution'!DC64</f>
        <v>33.615769602247781</v>
      </c>
      <c r="Q67" s="226">
        <f>+'%Distribution'!DM64</f>
        <v>38.581039668172814</v>
      </c>
      <c r="R67" s="227">
        <f>'%Distribution'!DN64</f>
        <v>32.867815374370501</v>
      </c>
      <c r="S67" s="226">
        <f>'%Distribution'!DQ64</f>
        <v>30.763657842155538</v>
      </c>
      <c r="T67" s="227">
        <f>+'%Distribution'!EY64</f>
        <v>23.346413881140371</v>
      </c>
      <c r="U67" s="226">
        <f>+'%Distribution'!FI64</f>
        <v>20.472796727340111</v>
      </c>
      <c r="V67" s="227">
        <f>'%Distribution'!FJ64</f>
        <v>20.638240312981228</v>
      </c>
      <c r="W67" s="226">
        <f>'%Distribution'!FM64</f>
        <v>19.874761775115708</v>
      </c>
      <c r="X67" s="227">
        <f>+'%Distribution'!GC64</f>
        <v>11.44187711489494</v>
      </c>
      <c r="Y67" s="226">
        <f>+'%Distribution'!GM64</f>
        <v>12.449648645181522</v>
      </c>
      <c r="Z67" s="227">
        <f>'%Distribution'!GN64</f>
        <v>12.805385607857827</v>
      </c>
      <c r="AA67" s="226">
        <f>'%Distribution'!GQ64</f>
        <v>13.437037105400378</v>
      </c>
      <c r="AB67" s="228" t="s">
        <v>71</v>
      </c>
      <c r="AC67" s="220"/>
      <c r="AD67" s="219">
        <f t="shared" si="4"/>
        <v>100</v>
      </c>
      <c r="AE67" s="219">
        <f t="shared" si="5"/>
        <v>100.00000000000001</v>
      </c>
      <c r="AF67" s="219">
        <f t="shared" si="6"/>
        <v>100</v>
      </c>
      <c r="AG67" s="219">
        <f t="shared" si="7"/>
        <v>100</v>
      </c>
    </row>
    <row r="68" spans="1:33" ht="10.9" customHeight="1">
      <c r="C68" s="200"/>
      <c r="D68" s="200"/>
      <c r="E68" s="200"/>
      <c r="F68" s="200"/>
      <c r="G68" s="200"/>
      <c r="H68" s="200"/>
      <c r="I68" s="200"/>
      <c r="J68" s="200"/>
      <c r="K68" s="200"/>
      <c r="L68" s="200"/>
      <c r="M68" s="200"/>
      <c r="N68" s="200"/>
      <c r="O68" s="200"/>
      <c r="P68" s="200"/>
      <c r="Q68" s="200"/>
      <c r="R68" s="200"/>
      <c r="S68" s="200"/>
      <c r="T68" s="200"/>
      <c r="U68" s="200"/>
      <c r="V68" s="200"/>
      <c r="W68" s="200"/>
      <c r="X68" s="200"/>
      <c r="Y68" s="200"/>
      <c r="Z68" s="200"/>
      <c r="AA68" s="200"/>
      <c r="AC68" s="5"/>
      <c r="AD68" s="5"/>
      <c r="AE68" s="5"/>
    </row>
    <row r="69" spans="1:33" ht="56.25" customHeight="1">
      <c r="A69" s="201" t="s">
        <v>72</v>
      </c>
      <c r="B69" s="230" t="s">
        <v>123</v>
      </c>
      <c r="C69" s="230"/>
      <c r="D69" s="230"/>
      <c r="E69" s="230"/>
      <c r="F69" s="230"/>
      <c r="G69" s="230"/>
      <c r="H69" s="230"/>
      <c r="I69" s="230"/>
      <c r="J69" s="230"/>
      <c r="K69" s="230"/>
      <c r="L69" s="230"/>
      <c r="M69" s="230"/>
      <c r="N69" s="230"/>
      <c r="O69" s="204"/>
      <c r="P69" s="203"/>
      <c r="Q69" s="203"/>
      <c r="R69" s="203"/>
      <c r="S69" s="203"/>
      <c r="T69" s="203"/>
      <c r="U69" s="203"/>
      <c r="V69" s="203"/>
      <c r="W69" s="203"/>
      <c r="X69" s="203"/>
      <c r="Y69" s="203"/>
      <c r="Z69" s="203"/>
      <c r="AA69" s="203"/>
      <c r="AB69" s="212"/>
      <c r="AC69" s="4"/>
      <c r="AD69" s="4"/>
      <c r="AE69" s="4"/>
    </row>
    <row r="70" spans="1:33">
      <c r="AB70" s="213" t="s">
        <v>122</v>
      </c>
    </row>
  </sheetData>
  <mergeCells count="1">
    <mergeCell ref="B69:N69"/>
  </mergeCells>
  <phoneticPr fontId="6" type="noConversion"/>
  <conditionalFormatting sqref="AD11:AG67">
    <cfRule type="cellIs" dxfId="0" priority="1" stopIfTrue="1" operator="notEqual">
      <formula>100</formula>
    </cfRule>
  </conditionalFormatting>
  <pageMargins left="0.25" right="0.25" top="0.75" bottom="0.75" header="0.5" footer="0.5"/>
  <pageSetup scale="75" orientation="portrait" verticalDpi="300" r:id="rId1"/>
  <headerFooter alignWithMargins="0">
    <oddFooter>&amp;L&amp;"Arial,Regular"&amp;8SREB Fact Book&amp;R&amp;"Arial,Regular"&amp;8 &amp;D</oddFooter>
  </headerFooter>
  <rowBreaks count="1" manualBreakCount="1">
    <brk id="70" max="27" man="1"/>
  </rowBreaks>
  <colBreaks count="1" manualBreakCount="1">
    <brk id="15" max="68"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AY71"/>
  <sheetViews>
    <sheetView zoomScale="80" zoomScaleNormal="80" workbookViewId="0">
      <pane xSplit="1" ySplit="4" topLeftCell="B5" activePane="bottomRight" state="frozen"/>
      <selection pane="topRight" activeCell="B1" sqref="B1"/>
      <selection pane="bottomLeft" activeCell="A5" sqref="A5"/>
      <selection pane="bottomRight" sqref="A1:XFD1048576"/>
    </sheetView>
  </sheetViews>
  <sheetFormatPr defaultColWidth="9.1796875" defaultRowHeight="12.5"/>
  <cols>
    <col min="1" max="1" width="17" style="2" customWidth="1"/>
    <col min="2" max="5" width="11.81640625" style="36" customWidth="1"/>
    <col min="6" max="6" width="11.81640625" style="2" customWidth="1"/>
    <col min="7" max="9" width="11.81640625" style="36" customWidth="1"/>
    <col min="10" max="42" width="12" style="36" customWidth="1"/>
    <col min="43" max="43" width="12" style="164" customWidth="1"/>
    <col min="44" max="45" width="12" style="36" customWidth="1"/>
    <col min="46" max="51" width="13" style="23" customWidth="1"/>
    <col min="52" max="16384" width="9.1796875" style="2"/>
  </cols>
  <sheetData>
    <row r="1" spans="1:51" ht="13">
      <c r="A1" s="13"/>
      <c r="B1" s="13" t="s">
        <v>119</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32"/>
      <c r="AJ1" s="32"/>
      <c r="AK1" s="32"/>
      <c r="AL1" s="32"/>
      <c r="AM1" s="32"/>
      <c r="AN1" s="32"/>
      <c r="AO1" s="32"/>
      <c r="AP1" s="32"/>
      <c r="AQ1" s="161"/>
      <c r="AR1" s="32"/>
      <c r="AS1" s="32"/>
      <c r="AT1" s="20" t="s">
        <v>12</v>
      </c>
      <c r="AU1" s="21"/>
      <c r="AV1" s="21"/>
      <c r="AW1" s="21"/>
      <c r="AX1" s="21"/>
      <c r="AY1" s="21"/>
    </row>
    <row r="2" spans="1:51">
      <c r="A2" s="1"/>
      <c r="B2" s="17" t="s">
        <v>81</v>
      </c>
      <c r="C2" s="16" t="s">
        <v>81</v>
      </c>
      <c r="D2" s="1" t="s">
        <v>81</v>
      </c>
      <c r="E2" s="1" t="s">
        <v>81</v>
      </c>
      <c r="F2" s="17" t="s">
        <v>83</v>
      </c>
      <c r="G2" s="1" t="s">
        <v>83</v>
      </c>
      <c r="H2" s="1" t="s">
        <v>83</v>
      </c>
      <c r="I2" s="1" t="s">
        <v>83</v>
      </c>
      <c r="J2" s="1" t="s">
        <v>83</v>
      </c>
      <c r="K2" s="1" t="s">
        <v>83</v>
      </c>
      <c r="L2" s="1" t="s">
        <v>83</v>
      </c>
      <c r="M2" s="1" t="s">
        <v>83</v>
      </c>
      <c r="N2" s="1" t="s">
        <v>83</v>
      </c>
      <c r="O2" s="1" t="s">
        <v>83</v>
      </c>
      <c r="P2" s="1" t="s">
        <v>83</v>
      </c>
      <c r="Q2" s="1" t="s">
        <v>83</v>
      </c>
      <c r="R2" s="1" t="s">
        <v>83</v>
      </c>
      <c r="S2" s="1" t="s">
        <v>83</v>
      </c>
      <c r="T2" s="1" t="s">
        <v>83</v>
      </c>
      <c r="U2" s="1" t="s">
        <v>83</v>
      </c>
      <c r="V2" s="1" t="s">
        <v>83</v>
      </c>
      <c r="W2" s="1" t="s">
        <v>83</v>
      </c>
      <c r="X2" s="1" t="s">
        <v>83</v>
      </c>
      <c r="Y2" s="1" t="s">
        <v>83</v>
      </c>
      <c r="Z2" s="16" t="s">
        <v>83</v>
      </c>
      <c r="AA2" s="1" t="s">
        <v>83</v>
      </c>
      <c r="AB2" s="1" t="s">
        <v>83</v>
      </c>
      <c r="AC2" s="1" t="s">
        <v>83</v>
      </c>
      <c r="AD2" s="1" t="s">
        <v>83</v>
      </c>
      <c r="AE2" s="1" t="s">
        <v>83</v>
      </c>
      <c r="AF2" s="1" t="s">
        <v>83</v>
      </c>
      <c r="AG2" s="1" t="s">
        <v>83</v>
      </c>
      <c r="AH2" s="1" t="s">
        <v>83</v>
      </c>
      <c r="AI2" s="1" t="s">
        <v>83</v>
      </c>
      <c r="AJ2" s="1" t="s">
        <v>83</v>
      </c>
      <c r="AK2" s="1" t="s">
        <v>83</v>
      </c>
      <c r="AL2" s="1" t="s">
        <v>83</v>
      </c>
      <c r="AM2" s="1" t="s">
        <v>83</v>
      </c>
      <c r="AN2" s="1" t="s">
        <v>83</v>
      </c>
      <c r="AO2" s="1" t="s">
        <v>83</v>
      </c>
      <c r="AP2" s="1" t="s">
        <v>83</v>
      </c>
      <c r="AQ2" s="160" t="s">
        <v>83</v>
      </c>
      <c r="AR2" s="141" t="s">
        <v>83</v>
      </c>
      <c r="AS2" s="141" t="s">
        <v>83</v>
      </c>
      <c r="AT2" s="126" t="s">
        <v>83</v>
      </c>
      <c r="AU2" s="29" t="s">
        <v>83</v>
      </c>
      <c r="AV2" s="29" t="s">
        <v>83</v>
      </c>
      <c r="AW2" s="29" t="s">
        <v>83</v>
      </c>
      <c r="AX2" s="29" t="s">
        <v>83</v>
      </c>
      <c r="AY2" s="29" t="s">
        <v>83</v>
      </c>
    </row>
    <row r="3" spans="1:51">
      <c r="A3" s="19"/>
      <c r="B3" s="25">
        <v>1980</v>
      </c>
      <c r="C3" s="18">
        <v>1990</v>
      </c>
      <c r="D3" s="18">
        <v>2000</v>
      </c>
      <c r="E3" s="18">
        <v>2010</v>
      </c>
      <c r="F3" s="25">
        <v>1980</v>
      </c>
      <c r="G3" s="18">
        <v>1981</v>
      </c>
      <c r="H3" s="18">
        <v>1982</v>
      </c>
      <c r="I3" s="18">
        <v>1983</v>
      </c>
      <c r="J3" s="18">
        <v>1984</v>
      </c>
      <c r="K3" s="18">
        <v>1985</v>
      </c>
      <c r="L3" s="18">
        <v>1986</v>
      </c>
      <c r="M3" s="18">
        <v>1987</v>
      </c>
      <c r="N3" s="18">
        <v>1988</v>
      </c>
      <c r="O3" s="18">
        <v>1989</v>
      </c>
      <c r="P3" s="18">
        <v>1990</v>
      </c>
      <c r="Q3" s="18">
        <v>1991</v>
      </c>
      <c r="R3" s="18">
        <v>1992</v>
      </c>
      <c r="S3" s="18">
        <v>1993</v>
      </c>
      <c r="T3" s="18">
        <v>1994</v>
      </c>
      <c r="U3" s="18">
        <v>1995</v>
      </c>
      <c r="V3" s="18">
        <v>1996</v>
      </c>
      <c r="W3" s="18">
        <v>1997</v>
      </c>
      <c r="X3" s="18">
        <v>1998</v>
      </c>
      <c r="Y3" s="18">
        <v>1999</v>
      </c>
      <c r="Z3" s="18">
        <v>2000</v>
      </c>
      <c r="AA3" s="18">
        <v>2001</v>
      </c>
      <c r="AB3" s="18">
        <v>2002</v>
      </c>
      <c r="AC3" s="18">
        <v>2003</v>
      </c>
      <c r="AD3" s="18">
        <v>2004</v>
      </c>
      <c r="AE3" s="18">
        <v>2005</v>
      </c>
      <c r="AF3" s="18">
        <v>2006</v>
      </c>
      <c r="AG3" s="18">
        <v>2007</v>
      </c>
      <c r="AH3" s="18">
        <v>2008</v>
      </c>
      <c r="AI3" s="18">
        <v>2009</v>
      </c>
      <c r="AJ3" s="18">
        <v>2010</v>
      </c>
      <c r="AK3" s="18">
        <v>2011</v>
      </c>
      <c r="AL3" s="18">
        <v>2012</v>
      </c>
      <c r="AM3" s="18">
        <v>2013</v>
      </c>
      <c r="AN3" s="18">
        <v>2014</v>
      </c>
      <c r="AO3" s="18">
        <v>2015</v>
      </c>
      <c r="AP3" s="18">
        <v>2016</v>
      </c>
      <c r="AQ3" s="162">
        <v>2017</v>
      </c>
      <c r="AR3" s="142">
        <v>2018</v>
      </c>
      <c r="AS3" s="142">
        <v>2019</v>
      </c>
      <c r="AT3" s="119">
        <v>2015</v>
      </c>
      <c r="AU3" s="30">
        <v>2016</v>
      </c>
      <c r="AV3" s="30">
        <v>2020</v>
      </c>
      <c r="AW3" s="30">
        <v>2025</v>
      </c>
      <c r="AX3" s="30">
        <v>2026</v>
      </c>
      <c r="AY3" s="21">
        <v>2030</v>
      </c>
    </row>
    <row r="4" spans="1:51">
      <c r="A4" s="44" t="s">
        <v>84</v>
      </c>
      <c r="B4" s="49">
        <f>+'Under 5'!B4+'5 through 17'!B4</f>
        <v>63754960</v>
      </c>
      <c r="C4" s="50">
        <f>+'Under 5'!C4+'5 through 17'!C4</f>
        <v>63941023</v>
      </c>
      <c r="D4" s="51">
        <f>+'Under 5'!D4+'5 through 17'!D4</f>
        <v>72295030</v>
      </c>
      <c r="E4" s="51">
        <f>+'Under 5'!E4+'5 through 17'!E4</f>
        <v>74181467</v>
      </c>
      <c r="F4" s="49">
        <f>+'Under 5'!F4+'5 through 17'!F4</f>
        <v>63683466</v>
      </c>
      <c r="G4" s="51">
        <f>+'Under 5'!G4+'5 through 17'!G4</f>
        <v>63211690</v>
      </c>
      <c r="H4" s="51">
        <f>+'Under 5'!H4+'5 through 17'!H4</f>
        <v>62812665</v>
      </c>
      <c r="I4" s="51">
        <f>+'Under 5'!I4+'5 through 17'!I4</f>
        <v>62566086</v>
      </c>
      <c r="J4" s="51">
        <f>+'Under 5'!J4+'5 through 17'!J4</f>
        <v>62482778</v>
      </c>
      <c r="K4" s="51">
        <f>+'Under 5'!K4+'5 through 17'!K4</f>
        <v>62623913</v>
      </c>
      <c r="L4" s="51">
        <f>+'Under 5'!L4+'5 through 17'!L4</f>
        <v>62865654</v>
      </c>
      <c r="M4" s="51">
        <f>+'Under 5'!M4+'5 through 17'!M4</f>
        <v>63056407</v>
      </c>
      <c r="N4" s="51">
        <f>+'Under 5'!N4+'5 through 17'!N4</f>
        <v>63247010</v>
      </c>
      <c r="O4" s="51">
        <f>+'Under 5'!O4+'5 through 17'!O4</f>
        <v>63456320</v>
      </c>
      <c r="P4" s="51">
        <f>+'Under 5'!P4+'5 through 17'!P4</f>
        <v>64177430</v>
      </c>
      <c r="Q4" s="51">
        <f>+'Under 5'!Q4+'5 through 17'!Q4</f>
        <v>65110905</v>
      </c>
      <c r="R4" s="51">
        <f>+'Under 5'!R4+'5 through 17'!R4</f>
        <v>66137560</v>
      </c>
      <c r="S4" s="51">
        <f>+'Under 5'!S4+'5 through 17'!S4</f>
        <v>67045280</v>
      </c>
      <c r="T4" s="51">
        <f>+'Under 5'!T4+'5 through 17'!T4</f>
        <v>67904905</v>
      </c>
      <c r="U4" s="51">
        <f>+'Under 5'!U4+'5 through 17'!U4</f>
        <v>68554690</v>
      </c>
      <c r="V4" s="51">
        <f>+'Under 5'!V4+'5 through 17'!V4</f>
        <v>69107815</v>
      </c>
      <c r="W4" s="51">
        <f>+'Under 5'!W4+'5 through 17'!W4</f>
        <v>69603989</v>
      </c>
      <c r="X4" s="51">
        <f>+'Under 5'!X4+'5 through 17'!X4</f>
        <v>69903922</v>
      </c>
      <c r="Y4" s="51">
        <f>+'Under 5'!Y4+'5 through 17'!Y4</f>
        <v>70199435</v>
      </c>
      <c r="Z4" s="51">
        <f>+'Under 5'!Z4+'5 through 17'!Z4</f>
        <v>72376189</v>
      </c>
      <c r="AA4" s="51">
        <f>+'Under 5'!AA4+'5 through 17'!AA4</f>
        <v>72671175</v>
      </c>
      <c r="AB4" s="51">
        <f>+'Under 5'!AB4+'5 through 17'!AB4</f>
        <v>72936457</v>
      </c>
      <c r="AC4" s="51">
        <f>+'Under 5'!AC4+'5 through 17'!AC4</f>
        <v>73100758</v>
      </c>
      <c r="AD4" s="51">
        <f>+'Under 5'!AD4+'5 through 17'!AD4</f>
        <v>73297735</v>
      </c>
      <c r="AE4" s="51">
        <f>+'Under 5'!AE4+'5 through 17'!AE4</f>
        <v>73523669</v>
      </c>
      <c r="AF4" s="51">
        <f>+'Under 5'!AF4+'5 through 17'!AF4</f>
        <v>73757714</v>
      </c>
      <c r="AG4" s="51">
        <f>+'Under 5'!AG4+'5 through 17'!AG4</f>
        <v>74019405</v>
      </c>
      <c r="AH4" s="51">
        <f>+'Under 5'!AH4+'5 through 17'!AH4</f>
        <v>74104602</v>
      </c>
      <c r="AI4" s="51">
        <f>+'Under 5'!AI4+'5 through 17'!AI4</f>
        <v>74134167</v>
      </c>
      <c r="AJ4" s="51">
        <f>+'Under 5'!AJ4+'5 through 17'!AJ4</f>
        <v>74119113</v>
      </c>
      <c r="AK4" s="51">
        <f>+'Under 5'!AK4+'5 through 17'!AK4</f>
        <v>73902222</v>
      </c>
      <c r="AL4" s="51">
        <f>+'Under 5'!AL4+'5 through 17'!AL4</f>
        <v>73708179</v>
      </c>
      <c r="AM4" s="51">
        <f>+'Under 5'!AM4+'5 through 17'!AM4</f>
        <v>73585872</v>
      </c>
      <c r="AN4" s="51">
        <f>+'Under 5'!AN4+'5 through 17'!AN4</f>
        <v>73583618</v>
      </c>
      <c r="AO4" s="51">
        <f>+'Under 5'!AO4+'5 through 17'!AO4</f>
        <v>73645111</v>
      </c>
      <c r="AP4" s="51">
        <f>+'Under 5'!AP4+'5 through 17'!AP4</f>
        <v>73642285</v>
      </c>
      <c r="AQ4" s="172">
        <f>+'Under 5'!AQ4+'5 through 17'!AQ4</f>
        <v>73655378</v>
      </c>
      <c r="AR4" s="51">
        <f>+'Under 5'!AR4+'5 through 17'!AR4</f>
        <v>73317922</v>
      </c>
      <c r="AS4" s="51">
        <f>+'Under 5'!AS4+'5 through 17'!AS4</f>
        <v>73037927</v>
      </c>
      <c r="AT4" s="120">
        <f>+'Under 5'!AT4+'5 through 17'!AT4</f>
        <v>77018411</v>
      </c>
      <c r="AU4" s="52">
        <f>+'Under 5'!AU4+'5 through 17'!AU4</f>
        <v>77753209</v>
      </c>
      <c r="AV4" s="52">
        <f>+'Under 5'!AV4+'5 through 17'!AV4</f>
        <v>80299806</v>
      </c>
      <c r="AW4" s="52">
        <f>+'Under 5'!AW4+'5 through 17'!AW4</f>
        <v>83098348</v>
      </c>
      <c r="AX4" s="52">
        <f>+'Under 5'!AX4+'5 through 17'!AX4</f>
        <v>83634280</v>
      </c>
      <c r="AY4" s="52">
        <f>+'Under 5'!AY4+'5 through 17'!AY4</f>
        <v>85707297</v>
      </c>
    </row>
    <row r="5" spans="1:51">
      <c r="A5" s="44" t="s">
        <v>85</v>
      </c>
      <c r="B5" s="49">
        <f>+'Under 5'!B5+'5 through 17'!B5</f>
        <v>21494129</v>
      </c>
      <c r="C5" s="50">
        <f>+'Under 5'!C5+'5 through 17'!C5</f>
        <v>21997920</v>
      </c>
      <c r="D5" s="51">
        <f>+'Under 5'!D5+'5 through 17'!D5</f>
        <v>25452593</v>
      </c>
      <c r="E5" s="51">
        <f>+'Under 5'!E5+'5 through 17'!E5</f>
        <v>27687942</v>
      </c>
      <c r="F5" s="49">
        <f>+'Under 5'!F5+'5 through 17'!F5</f>
        <v>21501600</v>
      </c>
      <c r="G5" s="51">
        <f>+'Under 5'!G5+'5 through 17'!G5</f>
        <v>21469816</v>
      </c>
      <c r="H5" s="51">
        <f>+'Under 5'!H5+'5 through 17'!H5</f>
        <v>21483603</v>
      </c>
      <c r="I5" s="51">
        <f>+'Under 5'!I5+'5 through 17'!I5</f>
        <v>21481068</v>
      </c>
      <c r="J5" s="51">
        <f>+'Under 5'!J5+'5 through 17'!J5</f>
        <v>21515762</v>
      </c>
      <c r="K5" s="51">
        <f>+'Under 5'!K5+'5 through 17'!K5</f>
        <v>21637463</v>
      </c>
      <c r="L5" s="51">
        <f>+'Under 5'!L5+'5 through 17'!L5</f>
        <v>21801901</v>
      </c>
      <c r="M5" s="51">
        <f>+'Under 5'!M5+'5 through 17'!M5</f>
        <v>21857570</v>
      </c>
      <c r="N5" s="51">
        <f>+'Under 5'!N5+'5 through 17'!N5</f>
        <v>21910865</v>
      </c>
      <c r="O5" s="51">
        <f>+'Under 5'!O5+'5 through 17'!O5</f>
        <v>21880072</v>
      </c>
      <c r="P5" s="51">
        <f>+'Under 5'!P5+'5 through 17'!P5</f>
        <v>22096639</v>
      </c>
      <c r="Q5" s="51">
        <f>+'Under 5'!Q5+'5 through 17'!Q5</f>
        <v>22372517</v>
      </c>
      <c r="R5" s="51">
        <f>+'Under 5'!R5+'5 through 17'!R5</f>
        <v>22749414</v>
      </c>
      <c r="S5" s="51">
        <f>+'Under 5'!S5+'5 through 17'!S5</f>
        <v>23105167</v>
      </c>
      <c r="T5" s="51">
        <f>+'Under 5'!T5+'5 through 17'!T5</f>
        <v>23461458</v>
      </c>
      <c r="U5" s="51">
        <f>+'Under 5'!U5+'5 through 17'!U5</f>
        <v>23743136</v>
      </c>
      <c r="V5" s="51">
        <f>+'Under 5'!V5+'5 through 17'!V5</f>
        <v>23999602</v>
      </c>
      <c r="W5" s="51">
        <f>+'Under 5'!W5+'5 through 17'!W5</f>
        <v>24289968</v>
      </c>
      <c r="X5" s="51">
        <f>+'Under 5'!X5+'5 through 17'!X5</f>
        <v>24493417</v>
      </c>
      <c r="Y5" s="51">
        <f>+'Under 5'!Y5+'5 through 17'!Y5</f>
        <v>24660835</v>
      </c>
      <c r="Z5" s="51">
        <f>+'Under 5'!Z5+'5 through 17'!Z5</f>
        <v>25503505</v>
      </c>
      <c r="AA5" s="51">
        <f>+'Under 5'!AA5+'5 through 17'!AA5</f>
        <v>25711558</v>
      </c>
      <c r="AB5" s="51">
        <f>+'Under 5'!AB5+'5 through 17'!AB5</f>
        <v>25934341</v>
      </c>
      <c r="AC5" s="51">
        <f>+'Under 5'!AC5+'5 through 17'!AC5</f>
        <v>26121707</v>
      </c>
      <c r="AD5" s="51">
        <f>+'Under 5'!AD5+'5 through 17'!AD5</f>
        <v>26359195</v>
      </c>
      <c r="AE5" s="51">
        <f>+'Under 5'!AE5+'5 through 17'!AE5</f>
        <v>26657179</v>
      </c>
      <c r="AF5" s="51">
        <f>+'Under 5'!AF5+'5 through 17'!AF5</f>
        <v>26931832</v>
      </c>
      <c r="AG5" s="51">
        <f>+'Under 5'!AG5+'5 through 17'!AG5</f>
        <v>27242256</v>
      </c>
      <c r="AH5" s="51">
        <f>+'Under 5'!AH5+'5 through 17'!AH5</f>
        <v>27436100</v>
      </c>
      <c r="AI5" s="51">
        <f>+'Under 5'!AI5+'5 through 17'!AI5</f>
        <v>27584517</v>
      </c>
      <c r="AJ5" s="51">
        <f>+'Under 5'!AJ5+'5 through 17'!AJ5</f>
        <v>27696815</v>
      </c>
      <c r="AK5" s="51">
        <f>+'Under 5'!AK5+'5 through 17'!AK5</f>
        <v>27730540</v>
      </c>
      <c r="AL5" s="51">
        <f>+'Under 5'!AL5+'5 through 17'!AL5</f>
        <v>27779281</v>
      </c>
      <c r="AM5" s="51">
        <f>+'Under 5'!AM5+'5 through 17'!AM5</f>
        <v>27842409</v>
      </c>
      <c r="AN5" s="51">
        <f>+'Under 5'!AN5+'5 through 17'!AN5</f>
        <v>27958021</v>
      </c>
      <c r="AO5" s="51">
        <f>+'Under 5'!AO5+'5 through 17'!AO5</f>
        <v>28126914</v>
      </c>
      <c r="AP5" s="51">
        <f>+'Under 5'!AP5+'5 through 17'!AP5</f>
        <v>28258542</v>
      </c>
      <c r="AQ5" s="172">
        <f>+'Under 5'!AQ5+'5 through 17'!AQ5</f>
        <v>28380933</v>
      </c>
      <c r="AR5" s="51">
        <f>+'Under 5'!AR5+'5 through 17'!AR5</f>
        <v>28354603</v>
      </c>
      <c r="AS5" s="51">
        <f>+'Under 5'!AS5+'5 through 17'!AS5</f>
        <v>28343262</v>
      </c>
      <c r="AT5" s="120">
        <f>+'Under 5'!AT5+'5 through 17'!AT5</f>
        <v>29259814</v>
      </c>
      <c r="AU5" s="52">
        <f>+'Under 5'!AU5+'5 through 17'!AU5</f>
        <v>29639340</v>
      </c>
      <c r="AV5" s="52">
        <f>+'Under 5'!AV5+'5 through 17'!AV5</f>
        <v>30945359</v>
      </c>
      <c r="AW5" s="52">
        <f>+'Under 5'!AW5+'5 through 17'!AW5</f>
        <v>32494460</v>
      </c>
      <c r="AX5" s="52">
        <f>+'Under 5'!AX5+'5 through 17'!AX5</f>
        <v>32831848</v>
      </c>
      <c r="AY5" s="52">
        <f>+'Under 5'!AY5+'5 through 17'!AY5</f>
        <v>34268522</v>
      </c>
    </row>
    <row r="6" spans="1:51">
      <c r="A6" s="41"/>
      <c r="B6" s="14"/>
      <c r="C6" s="31"/>
      <c r="D6" s="7"/>
      <c r="E6" s="7"/>
      <c r="F6" s="14"/>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173"/>
      <c r="AR6" s="7"/>
      <c r="AS6" s="7"/>
      <c r="AT6" s="121"/>
      <c r="AU6" s="22"/>
      <c r="AV6" s="22"/>
      <c r="AW6" s="22"/>
      <c r="AX6" s="22"/>
      <c r="AY6" s="22"/>
    </row>
    <row r="7" spans="1:51">
      <c r="A7" s="42" t="s">
        <v>18</v>
      </c>
      <c r="B7" s="14">
        <f>+'Under 5'!B7+'5 through 17'!B7</f>
        <v>1162248</v>
      </c>
      <c r="C7" s="7">
        <f>+'Under 5'!C7+'5 through 17'!C7</f>
        <v>1064350</v>
      </c>
      <c r="D7" s="7">
        <f>+'Under 5'!D7+'5 through 17'!D7</f>
        <v>1123467</v>
      </c>
      <c r="E7" s="7">
        <f>+'Under 5'!E7+'5 through 17'!E7</f>
        <v>1132459</v>
      </c>
      <c r="F7" s="14">
        <f>+'Under 5'!F7+'5 through 17'!F7</f>
        <v>1158896</v>
      </c>
      <c r="G7" s="7">
        <f>+'Under 5'!G7+'5 through 17'!G7</f>
        <v>1142241</v>
      </c>
      <c r="H7" s="7">
        <f>+'Under 5'!H7+'5 through 17'!H7</f>
        <v>1120767</v>
      </c>
      <c r="I7" s="7">
        <f>+'Under 5'!I7+'5 through 17'!I7</f>
        <v>1103928</v>
      </c>
      <c r="J7" s="7">
        <f>+'Under 5'!J7+'5 through 17'!J7</f>
        <v>1092755</v>
      </c>
      <c r="K7" s="7">
        <f>+'Under 5'!K7+'5 through 17'!K7</f>
        <v>1089123</v>
      </c>
      <c r="L7" s="7">
        <f>+'Under 5'!L7+'5 through 17'!L7</f>
        <v>1088506</v>
      </c>
      <c r="M7" s="7">
        <f>+'Under 5'!M7+'5 through 17'!M7</f>
        <v>1085912</v>
      </c>
      <c r="N7" s="7">
        <f>+'Under 5'!N7+'5 through 17'!N7</f>
        <v>1079280</v>
      </c>
      <c r="O7" s="7">
        <f>+'Under 5'!O7+'5 through 17'!O7</f>
        <v>1069557</v>
      </c>
      <c r="P7" s="7">
        <f>+'Under 5'!P7+'5 through 17'!P7</f>
        <v>1048761</v>
      </c>
      <c r="Q7" s="7">
        <f>+'Under 5'!Q7+'5 through 17'!Q7</f>
        <v>1054525</v>
      </c>
      <c r="R7" s="7">
        <f>+'Under 5'!R7+'5 through 17'!R7</f>
        <v>1061262</v>
      </c>
      <c r="S7" s="7">
        <f>+'Under 5'!S7+'5 through 17'!S7</f>
        <v>1068870</v>
      </c>
      <c r="T7" s="7">
        <f>+'Under 5'!T7+'5 through 17'!T7</f>
        <v>1075172</v>
      </c>
      <c r="U7" s="7">
        <f>+'Under 5'!U7+'5 through 17'!U7</f>
        <v>1083152</v>
      </c>
      <c r="V7" s="7">
        <f>+'Under 5'!V7+'5 through 17'!V7</f>
        <v>1079316</v>
      </c>
      <c r="W7" s="7">
        <f>+'Under 5'!W7+'5 through 17'!W7</f>
        <v>1084747</v>
      </c>
      <c r="X7" s="7">
        <f>+'Under 5'!X7+'5 through 17'!X7</f>
        <v>1075159</v>
      </c>
      <c r="Y7" s="7">
        <f>+'Under 5'!Y7+'5 through 17'!Y7</f>
        <v>1066177</v>
      </c>
      <c r="Z7" s="57">
        <f>+'Under 5'!Z7+'5 through 17'!Z7</f>
        <v>1123481</v>
      </c>
      <c r="AA7" s="57">
        <f>+'Under 5'!AA7+'5 through 17'!AA7</f>
        <v>1121290</v>
      </c>
      <c r="AB7" s="57">
        <f>+'Under 5'!AB7+'5 through 17'!AB7</f>
        <v>1117460</v>
      </c>
      <c r="AC7" s="57">
        <f>+'Under 5'!AC7+'5 through 17'!AC7</f>
        <v>1114396</v>
      </c>
      <c r="AD7" s="57">
        <f>+'Under 5'!AD7+'5 through 17'!AD7</f>
        <v>1114771</v>
      </c>
      <c r="AE7" s="57">
        <f>+'Under 5'!AE7+'5 through 17'!AE7</f>
        <v>1119095</v>
      </c>
      <c r="AF7" s="57">
        <f>+'Under 5'!AF7+'5 through 17'!AF7</f>
        <v>1127805</v>
      </c>
      <c r="AG7" s="57">
        <f>+'Under 5'!AG7+'5 through 17'!AG7</f>
        <v>1133337</v>
      </c>
      <c r="AH7" s="57">
        <f>+'Under 5'!AH7+'5 through 17'!AH7</f>
        <v>1136093</v>
      </c>
      <c r="AI7" s="57">
        <f>+'Under 5'!AI7+'5 through 17'!AI7</f>
        <v>1135039</v>
      </c>
      <c r="AJ7" s="57">
        <f>+'Under 5'!AJ7+'5 through 17'!AJ7</f>
        <v>1130523</v>
      </c>
      <c r="AK7" s="57">
        <f>+'Under 5'!AK7+'5 through 17'!AK7</f>
        <v>1125763</v>
      </c>
      <c r="AL7" s="57">
        <f>+'Under 5'!AL7+'5 through 17'!AL7</f>
        <v>1117489</v>
      </c>
      <c r="AM7" s="57">
        <f>+'Under 5'!AM7+'5 through 17'!AM7</f>
        <v>1111481</v>
      </c>
      <c r="AN7" s="57">
        <v>1107571</v>
      </c>
      <c r="AO7" s="57">
        <v>1103496</v>
      </c>
      <c r="AP7" s="57">
        <v>1096823</v>
      </c>
      <c r="AQ7" s="174">
        <v>10786858</v>
      </c>
      <c r="AR7" s="57">
        <v>1091834</v>
      </c>
      <c r="AS7" s="57">
        <v>1088286</v>
      </c>
      <c r="AT7" s="121">
        <f>+'Under 5'!AT7+'5 through 17'!AT7</f>
        <v>1088997</v>
      </c>
      <c r="AU7" s="22">
        <f>+'Under 5'!AU7+'5 through 17'!AU7</f>
        <v>1089662</v>
      </c>
      <c r="AV7" s="22">
        <f>+'Under 5'!AV7+'5 through 17'!AV7</f>
        <v>1086339</v>
      </c>
      <c r="AW7" s="22">
        <f>+'Under 5'!AW7+'5 through 17'!AW7</f>
        <v>1093261</v>
      </c>
      <c r="AX7" s="22">
        <f>+'Under 5'!AX7+'5 through 17'!AX7</f>
        <v>1096265</v>
      </c>
      <c r="AY7" s="22">
        <f>+'Under 5'!AY7+'5 through 17'!AY7</f>
        <v>1112264</v>
      </c>
    </row>
    <row r="8" spans="1:51">
      <c r="A8" s="42" t="s">
        <v>19</v>
      </c>
      <c r="B8" s="14">
        <f>+'Under 5'!B8+'5 through 17'!B8</f>
        <v>671374</v>
      </c>
      <c r="C8" s="7">
        <f>+'Under 5'!C8+'5 through 17'!C8</f>
        <v>623703</v>
      </c>
      <c r="D8" s="7">
        <f>+'Under 5'!D8+'5 through 17'!D8</f>
        <v>680338</v>
      </c>
      <c r="E8" s="7">
        <f>+'Under 5'!E8+'5 through 17'!E8</f>
        <v>711475</v>
      </c>
      <c r="F8" s="14">
        <f>+'Under 5'!F8+'5 through 17'!F8</f>
        <v>669047</v>
      </c>
      <c r="G8" s="7">
        <f>+'Under 5'!G8+'5 through 17'!G8</f>
        <v>657826</v>
      </c>
      <c r="H8" s="7">
        <f>+'Under 5'!H8+'5 through 17'!H8</f>
        <v>644315</v>
      </c>
      <c r="I8" s="7">
        <f>+'Under 5'!I8+'5 through 17'!I8</f>
        <v>635527</v>
      </c>
      <c r="J8" s="7">
        <f>+'Under 5'!J8+'5 through 17'!J8</f>
        <v>632887</v>
      </c>
      <c r="K8" s="7">
        <f>+'Under 5'!K8+'5 through 17'!K8</f>
        <v>632378</v>
      </c>
      <c r="L8" s="7">
        <f>+'Under 5'!L8+'5 through 17'!L8</f>
        <v>628829</v>
      </c>
      <c r="M8" s="7">
        <f>+'Under 5'!M8+'5 through 17'!M8</f>
        <v>628948</v>
      </c>
      <c r="N8" s="7">
        <f>+'Under 5'!N8+'5 through 17'!N8</f>
        <v>627473</v>
      </c>
      <c r="O8" s="7">
        <f>+'Under 5'!O8+'5 through 17'!O8</f>
        <v>624552</v>
      </c>
      <c r="P8" s="7">
        <f>+'Under 5'!P8+'5 through 17'!P8</f>
        <v>620255</v>
      </c>
      <c r="Q8" s="7">
        <f>+'Under 5'!Q8+'5 through 17'!Q8</f>
        <v>623263</v>
      </c>
      <c r="R8" s="7">
        <f>+'Under 5'!R8+'5 through 17'!R8</f>
        <v>632670</v>
      </c>
      <c r="S8" s="7">
        <f>+'Under 5'!S8+'5 through 17'!S8</f>
        <v>635483</v>
      </c>
      <c r="T8" s="7">
        <f>+'Under 5'!T8+'5 through 17'!T8</f>
        <v>643051</v>
      </c>
      <c r="U8" s="7">
        <f>+'Under 5'!U8+'5 through 17'!U8</f>
        <v>653983</v>
      </c>
      <c r="V8" s="7">
        <f>+'Under 5'!V8+'5 through 17'!V8</f>
        <v>660835</v>
      </c>
      <c r="W8" s="7">
        <f>+'Under 5'!W8+'5 through 17'!W8</f>
        <v>660414</v>
      </c>
      <c r="X8" s="7">
        <f>+'Under 5'!X8+'5 through 17'!X8</f>
        <v>660709</v>
      </c>
      <c r="Y8" s="7">
        <f>+'Under 5'!Y8+'5 through 17'!Y8</f>
        <v>660224</v>
      </c>
      <c r="Z8" s="57">
        <f>+'Under 5'!Z8+'5 through 17'!Z8</f>
        <v>681537</v>
      </c>
      <c r="AA8" s="57">
        <f>+'Under 5'!AA8+'5 through 17'!AA8</f>
        <v>680352</v>
      </c>
      <c r="AB8" s="57">
        <f>+'Under 5'!AB8+'5 through 17'!AB8</f>
        <v>680224</v>
      </c>
      <c r="AC8" s="57">
        <f>+'Under 5'!AC8+'5 through 17'!AC8</f>
        <v>680860</v>
      </c>
      <c r="AD8" s="57">
        <f>+'Under 5'!AD8+'5 through 17'!AD8</f>
        <v>684662</v>
      </c>
      <c r="AE8" s="57">
        <f>+'Under 5'!AE8+'5 through 17'!AE8</f>
        <v>692186</v>
      </c>
      <c r="AF8" s="57">
        <f>+'Under 5'!AF8+'5 through 17'!AF8</f>
        <v>698911</v>
      </c>
      <c r="AG8" s="57">
        <f>+'Under 5'!AG8+'5 through 17'!AG8</f>
        <v>704111</v>
      </c>
      <c r="AH8" s="57">
        <f>+'Under 5'!AH8+'5 through 17'!AH8</f>
        <v>706506</v>
      </c>
      <c r="AI8" s="57">
        <f>+'Under 5'!AI8+'5 through 17'!AI8</f>
        <v>708401</v>
      </c>
      <c r="AJ8" s="57">
        <f>+'Under 5'!AJ8+'5 through 17'!AJ8</f>
        <v>711947</v>
      </c>
      <c r="AK8" s="57">
        <f>+'Under 5'!AK8+'5 through 17'!AK8</f>
        <v>710576</v>
      </c>
      <c r="AL8" s="57">
        <f>+'Under 5'!AL8+'5 through 17'!AL8</f>
        <v>710471</v>
      </c>
      <c r="AM8" s="57">
        <f>+'Under 5'!AM8+'5 through 17'!AM8</f>
        <v>709866</v>
      </c>
      <c r="AN8" s="57">
        <v>707019</v>
      </c>
      <c r="AO8" s="57">
        <v>705300</v>
      </c>
      <c r="AP8" s="57">
        <v>705053</v>
      </c>
      <c r="AQ8" s="174">
        <v>6676205</v>
      </c>
      <c r="AR8" s="57">
        <v>702704</v>
      </c>
      <c r="AS8" s="57">
        <v>700155</v>
      </c>
      <c r="AT8" s="121">
        <f>+'Under 5'!AT8+'5 through 17'!AT8</f>
        <v>721064</v>
      </c>
      <c r="AU8" s="22">
        <f>+'Under 5'!AU8+'5 through 17'!AU8</f>
        <v>724631</v>
      </c>
      <c r="AV8" s="22">
        <f>+'Under 5'!AV8+'5 through 17'!AV8</f>
        <v>737766</v>
      </c>
      <c r="AW8" s="22">
        <f>+'Under 5'!AW8+'5 through 17'!AW8</f>
        <v>755414</v>
      </c>
      <c r="AX8" s="22">
        <f>+'Under 5'!AX8+'5 through 17'!AX8</f>
        <v>760401</v>
      </c>
      <c r="AY8" s="22">
        <f>+'Under 5'!AY8+'5 through 17'!AY8</f>
        <v>783223</v>
      </c>
    </row>
    <row r="9" spans="1:51">
      <c r="A9" s="2" t="s">
        <v>20</v>
      </c>
      <c r="B9" s="14">
        <f>+'Under 5'!B9+'5 through 17'!B9</f>
        <v>166595</v>
      </c>
      <c r="C9" s="7">
        <f>+'Under 5'!C9+'5 through 17'!C9</f>
        <v>164180</v>
      </c>
      <c r="D9" s="7">
        <f>+'Under 5'!D9+'5 through 17'!D9</f>
        <v>194577</v>
      </c>
      <c r="E9" s="7">
        <f>+'Under 5'!E9+'5 through 17'!E9</f>
        <v>205765</v>
      </c>
      <c r="F9" s="14">
        <f>+'Under 5'!F9+'5 through 17'!F9</f>
        <v>165721</v>
      </c>
      <c r="G9" s="7">
        <f>+'Under 5'!G9+'5 through 17'!G9</f>
        <v>161730</v>
      </c>
      <c r="H9" s="7">
        <f>+'Under 5'!H9+'5 through 17'!H9</f>
        <v>160052</v>
      </c>
      <c r="I9" s="7">
        <f>+'Under 5'!I9+'5 through 17'!I9</f>
        <v>159462</v>
      </c>
      <c r="J9" s="7">
        <f>+'Under 5'!J9+'5 through 17'!J9</f>
        <v>158379</v>
      </c>
      <c r="K9" s="7">
        <f>+'Under 5'!K9+'5 through 17'!K9</f>
        <v>158624</v>
      </c>
      <c r="L9" s="7">
        <f>+'Under 5'!L9+'5 through 17'!L9</f>
        <v>159789</v>
      </c>
      <c r="M9" s="7">
        <f>+'Under 5'!M9+'5 through 17'!M9</f>
        <v>160008</v>
      </c>
      <c r="N9" s="7">
        <f>+'Under 5'!N9+'5 through 17'!N9</f>
        <v>161040</v>
      </c>
      <c r="O9" s="7">
        <f>+'Under 5'!O9+'5 through 17'!O9</f>
        <v>162235</v>
      </c>
      <c r="P9" s="7">
        <f>+'Under 5'!P9+'5 through 17'!P9</f>
        <v>165388</v>
      </c>
      <c r="Q9" s="7">
        <f>+'Under 5'!Q9+'5 through 17'!Q9</f>
        <v>168713</v>
      </c>
      <c r="R9" s="7">
        <f>+'Under 5'!R9+'5 through 17'!R9</f>
        <v>171891</v>
      </c>
      <c r="S9" s="7">
        <f>+'Under 5'!S9+'5 through 17'!S9</f>
        <v>173599</v>
      </c>
      <c r="T9" s="7">
        <f>+'Under 5'!T9+'5 through 17'!T9</f>
        <v>176333</v>
      </c>
      <c r="U9" s="7">
        <f>+'Under 5'!U9+'5 through 17'!U9</f>
        <v>176104</v>
      </c>
      <c r="V9" s="7">
        <f>+'Under 5'!V9+'5 through 17'!V9</f>
        <v>177124</v>
      </c>
      <c r="W9" s="7">
        <f>+'Under 5'!W9+'5 through 17'!W9</f>
        <v>178493</v>
      </c>
      <c r="X9" s="7">
        <f>+'Under 5'!X9+'5 through 17'!X9</f>
        <v>179990</v>
      </c>
      <c r="Y9" s="7">
        <f>+'Under 5'!Y9+'5 through 17'!Y9</f>
        <v>182450</v>
      </c>
      <c r="Z9" s="57">
        <f>+'Under 5'!Z9+'5 through 17'!Z9</f>
        <v>194906</v>
      </c>
      <c r="AA9" s="57">
        <f>+'Under 5'!AA9+'5 through 17'!AA9</f>
        <v>195866</v>
      </c>
      <c r="AB9" s="57">
        <f>+'Under 5'!AB9+'5 through 17'!AB9</f>
        <v>196817</v>
      </c>
      <c r="AC9" s="57">
        <f>+'Under 5'!AC9+'5 through 17'!AC9</f>
        <v>197951</v>
      </c>
      <c r="AD9" s="57">
        <f>+'Under 5'!AD9+'5 through 17'!AD9</f>
        <v>199379</v>
      </c>
      <c r="AE9" s="57">
        <f>+'Under 5'!AE9+'5 through 17'!AE9</f>
        <v>201889</v>
      </c>
      <c r="AF9" s="57">
        <f>+'Under 5'!AF9+'5 through 17'!AF9</f>
        <v>203546</v>
      </c>
      <c r="AG9" s="57">
        <f>+'Under 5'!AG9+'5 through 17'!AG9</f>
        <v>204963</v>
      </c>
      <c r="AH9" s="57">
        <f>+'Under 5'!AH9+'5 through 17'!AH9</f>
        <v>205946</v>
      </c>
      <c r="AI9" s="57">
        <f>+'Under 5'!AI9+'5 through 17'!AI9</f>
        <v>206106</v>
      </c>
      <c r="AJ9" s="57">
        <f>+'Under 5'!AJ9+'5 through 17'!AJ9</f>
        <v>205478</v>
      </c>
      <c r="AK9" s="57">
        <f>+'Under 5'!AK9+'5 through 17'!AK9</f>
        <v>204801</v>
      </c>
      <c r="AL9" s="57">
        <f>+'Under 5'!AL9+'5 through 17'!AL9</f>
        <v>204586</v>
      </c>
      <c r="AM9" s="57">
        <f>+'Under 5'!AM9+'5 through 17'!AM9</f>
        <v>203558</v>
      </c>
      <c r="AN9" s="57">
        <v>204247</v>
      </c>
      <c r="AO9" s="57">
        <v>204386</v>
      </c>
      <c r="AP9" s="57">
        <v>204274</v>
      </c>
      <c r="AQ9" s="174">
        <v>2117420</v>
      </c>
      <c r="AR9" s="57">
        <v>203712</v>
      </c>
      <c r="AS9" s="57">
        <v>203572</v>
      </c>
      <c r="AT9" s="121">
        <f>+'Under 5'!AT9+'5 through 17'!AT9</f>
        <v>209538</v>
      </c>
      <c r="AU9" s="22">
        <f>+'Under 5'!AU9+'5 through 17'!AU9</f>
        <v>211161</v>
      </c>
      <c r="AV9" s="22">
        <f>+'Under 5'!AV9+'5 through 17'!AV9</f>
        <v>215323</v>
      </c>
      <c r="AW9" s="22">
        <f>+'Under 5'!AW9+'5 through 17'!AW9</f>
        <v>218012</v>
      </c>
      <c r="AX9" s="22">
        <f>+'Under 5'!AX9+'5 through 17'!AX9</f>
        <v>218232</v>
      </c>
      <c r="AY9" s="22">
        <f>+'Under 5'!AY9+'5 through 17'!AY9</f>
        <v>218760</v>
      </c>
    </row>
    <row r="10" spans="1:51">
      <c r="A10" s="42" t="s">
        <v>21</v>
      </c>
      <c r="B10" s="14">
        <f>+'Under 5'!B10+'5 through 17'!B10</f>
        <v>2359636</v>
      </c>
      <c r="C10" s="7">
        <f>+'Under 5'!C10+'5 through 17'!C10</f>
        <v>2883834</v>
      </c>
      <c r="D10" s="7">
        <f>+'Under 5'!D10+'5 through 17'!D10</f>
        <v>3646405</v>
      </c>
      <c r="E10" s="7">
        <f>+'Under 5'!E10+'5 through 17'!E10</f>
        <v>4002091</v>
      </c>
      <c r="F10" s="14">
        <f>+'Under 5'!F10+'5 through 17'!F10</f>
        <v>2370450</v>
      </c>
      <c r="G10" s="7">
        <f>+'Under 5'!G10+'5 through 17'!G10</f>
        <v>2406543</v>
      </c>
      <c r="H10" s="7">
        <f>+'Under 5'!H10+'5 through 17'!H10</f>
        <v>2419239</v>
      </c>
      <c r="I10" s="7">
        <f>+'Under 5'!I10+'5 through 17'!I10</f>
        <v>2436667</v>
      </c>
      <c r="J10" s="7">
        <f>+'Under 5'!J10+'5 through 17'!J10</f>
        <v>2468735</v>
      </c>
      <c r="K10" s="7">
        <f>+'Under 5'!K10+'5 through 17'!K10</f>
        <v>2524214</v>
      </c>
      <c r="L10" s="7">
        <f>+'Under 5'!L10+'5 through 17'!L10</f>
        <v>2597100</v>
      </c>
      <c r="M10" s="7">
        <f>+'Under 5'!M10+'5 through 17'!M10</f>
        <v>2663374</v>
      </c>
      <c r="N10" s="7">
        <f>+'Under 5'!N10+'5 through 17'!N10</f>
        <v>2743337</v>
      </c>
      <c r="O10" s="7">
        <f>+'Under 5'!O10+'5 through 17'!O10</f>
        <v>2810118</v>
      </c>
      <c r="P10" s="7">
        <f>+'Under 5'!P10+'5 through 17'!P10</f>
        <v>2988455</v>
      </c>
      <c r="Q10" s="7">
        <f>+'Under 5'!Q10+'5 through 17'!Q10</f>
        <v>3043260</v>
      </c>
      <c r="R10" s="7">
        <f>+'Under 5'!R10+'5 through 17'!R10</f>
        <v>3115016</v>
      </c>
      <c r="S10" s="7">
        <f>+'Under 5'!S10+'5 through 17'!S10</f>
        <v>3206326</v>
      </c>
      <c r="T10" s="7">
        <f>+'Under 5'!T10+'5 through 17'!T10</f>
        <v>3288573</v>
      </c>
      <c r="U10" s="7">
        <f>+'Under 5'!U10+'5 through 17'!U10</f>
        <v>3351868</v>
      </c>
      <c r="V10" s="7">
        <f>+'Under 5'!V10+'5 through 17'!V10</f>
        <v>3412523</v>
      </c>
      <c r="W10" s="7">
        <f>+'Under 5'!W10+'5 through 17'!W10</f>
        <v>3479828</v>
      </c>
      <c r="X10" s="7">
        <f>+'Under 5'!X10+'5 through 17'!X10</f>
        <v>3527516</v>
      </c>
      <c r="Y10" s="7">
        <f>+'Under 5'!Y10+'5 through 17'!Y10</f>
        <v>3569878</v>
      </c>
      <c r="Z10" s="57">
        <f>+'Under 5'!Z10+'5 through 17'!Z10</f>
        <v>3656140</v>
      </c>
      <c r="AA10" s="57">
        <f>+'Under 5'!AA10+'5 through 17'!AA10</f>
        <v>3713556</v>
      </c>
      <c r="AB10" s="57">
        <f>+'Under 5'!AB10+'5 through 17'!AB10</f>
        <v>3773327</v>
      </c>
      <c r="AC10" s="57">
        <f>+'Under 5'!AC10+'5 through 17'!AC10</f>
        <v>3819865</v>
      </c>
      <c r="AD10" s="57">
        <f>+'Under 5'!AD10+'5 through 17'!AD10</f>
        <v>3887657</v>
      </c>
      <c r="AE10" s="57">
        <f>+'Under 5'!AE10+'5 through 17'!AE10</f>
        <v>3965875</v>
      </c>
      <c r="AF10" s="57">
        <f>+'Under 5'!AF10+'5 through 17'!AF10</f>
        <v>4018833</v>
      </c>
      <c r="AG10" s="57">
        <f>+'Under 5'!AG10+'5 through 17'!AG10</f>
        <v>4029149</v>
      </c>
      <c r="AH10" s="57">
        <f>+'Under 5'!AH10+'5 through 17'!AH10</f>
        <v>4017192</v>
      </c>
      <c r="AI10" s="57">
        <f>+'Under 5'!AI10+'5 through 17'!AI10</f>
        <v>3997562</v>
      </c>
      <c r="AJ10" s="57">
        <f>+'Under 5'!AJ10+'5 through 17'!AJ10</f>
        <v>3999532</v>
      </c>
      <c r="AK10" s="57">
        <f>+'Under 5'!AK10+'5 through 17'!AK10</f>
        <v>4002550</v>
      </c>
      <c r="AL10" s="57">
        <f>+'Under 5'!AL10+'5 through 17'!AL10</f>
        <v>4012421</v>
      </c>
      <c r="AM10" s="57">
        <f>+'Under 5'!AM10+'5 through 17'!AM10</f>
        <v>4026674</v>
      </c>
      <c r="AN10" s="57">
        <v>4053584</v>
      </c>
      <c r="AO10" s="57">
        <v>4105129</v>
      </c>
      <c r="AP10" s="57">
        <v>4146712</v>
      </c>
      <c r="AQ10" s="174">
        <v>45944386</v>
      </c>
      <c r="AR10" s="57">
        <v>4221995</v>
      </c>
      <c r="AS10" s="57">
        <v>4229919</v>
      </c>
      <c r="AT10" s="121">
        <f>+'Under 5'!AT10+'5 through 17'!AT10</f>
        <v>4454712</v>
      </c>
      <c r="AU10" s="22">
        <f>+'Under 5'!AU10+'5 through 17'!AU10</f>
        <v>4545487</v>
      </c>
      <c r="AV10" s="22">
        <f>+'Under 5'!AV10+'5 through 17'!AV10</f>
        <v>4887611</v>
      </c>
      <c r="AW10" s="22">
        <f>+'Under 5'!AW10+'5 through 17'!AW10</f>
        <v>5301172</v>
      </c>
      <c r="AX10" s="22">
        <f>+'Under 5'!AX10+'5 through 17'!AX10</f>
        <v>5390081</v>
      </c>
      <c r="AY10" s="22">
        <f>+'Under 5'!AY10+'5 through 17'!AY10</f>
        <v>5770082</v>
      </c>
    </row>
    <row r="11" spans="1:51">
      <c r="A11" s="42" t="s">
        <v>22</v>
      </c>
      <c r="B11" s="14">
        <f>+'Under 5'!B11+'5 through 17'!B11</f>
        <v>1646130</v>
      </c>
      <c r="C11" s="7">
        <f>+'Under 5'!C11+'5 through 17'!C11</f>
        <v>1736058</v>
      </c>
      <c r="D11" s="7">
        <f>+'Under 5'!D11+'5 through 17'!D11</f>
        <v>2169343</v>
      </c>
      <c r="E11" s="7">
        <f>+'Under 5'!E11+'5 through 17'!E11</f>
        <v>2491552</v>
      </c>
      <c r="F11" s="14">
        <f>+'Under 5'!F11+'5 through 17'!F11</f>
        <v>1645588</v>
      </c>
      <c r="G11" s="7">
        <f>+'Under 5'!G11+'5 through 17'!G11</f>
        <v>1638761</v>
      </c>
      <c r="H11" s="7">
        <f>+'Under 5'!H11+'5 through 17'!H11</f>
        <v>1630159</v>
      </c>
      <c r="I11" s="7">
        <f>+'Under 5'!I11+'5 through 17'!I11</f>
        <v>1624159</v>
      </c>
      <c r="J11" s="7">
        <f>+'Under 5'!J11+'5 through 17'!J11</f>
        <v>1627323</v>
      </c>
      <c r="K11" s="7">
        <f>+'Under 5'!K11+'5 through 17'!K11</f>
        <v>1648442</v>
      </c>
      <c r="L11" s="7">
        <f>+'Under 5'!L11+'5 through 17'!L11</f>
        <v>1669401</v>
      </c>
      <c r="M11" s="7">
        <f>+'Under 5'!M11+'5 through 17'!M11</f>
        <v>1688710</v>
      </c>
      <c r="N11" s="7">
        <f>+'Under 5'!N11+'5 through 17'!N11</f>
        <v>1710726</v>
      </c>
      <c r="O11" s="7">
        <f>+'Under 5'!O11+'5 through 17'!O11</f>
        <v>1727912</v>
      </c>
      <c r="P11" s="7">
        <f>+'Under 5'!P11+'5 through 17'!P11</f>
        <v>1746001</v>
      </c>
      <c r="Q11" s="7">
        <f>+'Under 5'!Q11+'5 through 17'!Q11</f>
        <v>1768008</v>
      </c>
      <c r="R11" s="7">
        <f>+'Under 5'!R11+'5 through 17'!R11</f>
        <v>1806611</v>
      </c>
      <c r="S11" s="7">
        <f>+'Under 5'!S11+'5 through 17'!S11</f>
        <v>1848456</v>
      </c>
      <c r="T11" s="7">
        <f>+'Under 5'!T11+'5 through 17'!T11</f>
        <v>1883612</v>
      </c>
      <c r="U11" s="7">
        <f>+'Under 5'!U11+'5 through 17'!U11</f>
        <v>1920240</v>
      </c>
      <c r="V11" s="7">
        <f>+'Under 5'!V11+'5 through 17'!V11</f>
        <v>1956000</v>
      </c>
      <c r="W11" s="7">
        <f>+'Under 5'!W11+'5 through 17'!W11</f>
        <v>1990195</v>
      </c>
      <c r="X11" s="7">
        <f>+'Under 5'!X11+'5 through 17'!X11</f>
        <v>2025995</v>
      </c>
      <c r="Y11" s="7">
        <f>+'Under 5'!Y11+'5 through 17'!Y11</f>
        <v>2056885</v>
      </c>
      <c r="Z11" s="57">
        <f>+'Under 5'!Z11+'5 through 17'!Z11</f>
        <v>2177589</v>
      </c>
      <c r="AA11" s="57">
        <f>+'Under 5'!AA11+'5 through 17'!AA11</f>
        <v>2214469</v>
      </c>
      <c r="AB11" s="57">
        <f>+'Under 5'!AB11+'5 through 17'!AB11</f>
        <v>2249103</v>
      </c>
      <c r="AC11" s="57">
        <f>+'Under 5'!AC11+'5 through 17'!AC11</f>
        <v>2279453</v>
      </c>
      <c r="AD11" s="57">
        <f>+'Under 5'!AD11+'5 through 17'!AD11</f>
        <v>2306578</v>
      </c>
      <c r="AE11" s="57">
        <f>+'Under 5'!AE11+'5 through 17'!AE11</f>
        <v>2353295</v>
      </c>
      <c r="AF11" s="57">
        <f>+'Under 5'!AF11+'5 through 17'!AF11</f>
        <v>2403701</v>
      </c>
      <c r="AG11" s="57">
        <f>+'Under 5'!AG11+'5 through 17'!AG11</f>
        <v>2455250</v>
      </c>
      <c r="AH11" s="57">
        <f>+'Under 5'!AH11+'5 through 17'!AH11</f>
        <v>2476961</v>
      </c>
      <c r="AI11" s="57">
        <f>+'Under 5'!AI11+'5 through 17'!AI11</f>
        <v>2485696</v>
      </c>
      <c r="AJ11" s="57">
        <f>+'Under 5'!AJ11+'5 through 17'!AJ11</f>
        <v>2490884</v>
      </c>
      <c r="AK11" s="57">
        <f>+'Under 5'!AK11+'5 through 17'!AK11</f>
        <v>2488898</v>
      </c>
      <c r="AL11" s="57">
        <f>+'Under 5'!AL11+'5 through 17'!AL11</f>
        <v>2487831</v>
      </c>
      <c r="AM11" s="57">
        <f>+'Under 5'!AM11+'5 through 17'!AM11</f>
        <v>2489709</v>
      </c>
      <c r="AN11" s="57">
        <v>2493282</v>
      </c>
      <c r="AO11" s="57">
        <v>2504172</v>
      </c>
      <c r="AP11" s="57">
        <v>2511544</v>
      </c>
      <c r="AQ11" s="174">
        <v>23241094</v>
      </c>
      <c r="AR11" s="57">
        <v>2506660</v>
      </c>
      <c r="AS11" s="57">
        <v>2503664</v>
      </c>
      <c r="AT11" s="121">
        <f>+'Under 5'!AT11+'5 through 17'!AT11</f>
        <v>2678789</v>
      </c>
      <c r="AU11" s="22">
        <f>+'Under 5'!AU11+'5 through 17'!AU11</f>
        <v>2717028</v>
      </c>
      <c r="AV11" s="22">
        <f>+'Under 5'!AV11+'5 through 17'!AV11</f>
        <v>2837263</v>
      </c>
      <c r="AW11" s="22">
        <f>+'Under 5'!AW11+'5 through 17'!AW11</f>
        <v>2985545</v>
      </c>
      <c r="AX11" s="22">
        <f>+'Under 5'!AX11+'5 through 17'!AX11</f>
        <v>3017391</v>
      </c>
      <c r="AY11" s="22">
        <f>+'Under 5'!AY11+'5 through 17'!AY11</f>
        <v>3146624</v>
      </c>
    </row>
    <row r="12" spans="1:51">
      <c r="A12" s="42" t="s">
        <v>23</v>
      </c>
      <c r="B12" s="14">
        <f>+'Under 5'!B12+'5 through 17'!B12</f>
        <v>1082730</v>
      </c>
      <c r="C12" s="7">
        <f>+'Under 5'!C12+'5 through 17'!C12</f>
        <v>957449</v>
      </c>
      <c r="D12" s="7">
        <f>+'Under 5'!D12+'5 through 17'!D12</f>
        <v>994940</v>
      </c>
      <c r="E12" s="7">
        <f>+'Under 5'!E12+'5 through 17'!E12</f>
        <v>1023371</v>
      </c>
      <c r="F12" s="14">
        <f>+'Under 5'!F12+'5 through 17'!F12</f>
        <v>1079466</v>
      </c>
      <c r="G12" s="7">
        <f>+'Under 5'!G12+'5 through 17'!G12</f>
        <v>1063341</v>
      </c>
      <c r="H12" s="7">
        <f>+'Under 5'!H12+'5 through 17'!H12</f>
        <v>1049478</v>
      </c>
      <c r="I12" s="7">
        <f>+'Under 5'!I12+'5 through 17'!I12</f>
        <v>1033968</v>
      </c>
      <c r="J12" s="7">
        <f>+'Under 5'!J12+'5 through 17'!J12</f>
        <v>1026430</v>
      </c>
      <c r="K12" s="7">
        <f>+'Under 5'!K12+'5 through 17'!K12</f>
        <v>1015598</v>
      </c>
      <c r="L12" s="7">
        <f>+'Under 5'!L12+'5 through 17'!L12</f>
        <v>1003228</v>
      </c>
      <c r="M12" s="7">
        <f>+'Under 5'!M12+'5 through 17'!M12</f>
        <v>989680</v>
      </c>
      <c r="N12" s="7">
        <f>+'Under 5'!N12+'5 through 17'!N12</f>
        <v>973950</v>
      </c>
      <c r="O12" s="7">
        <f>+'Under 5'!O12+'5 through 17'!O12</f>
        <v>960072</v>
      </c>
      <c r="P12" s="7">
        <f>+'Under 5'!P12+'5 through 17'!P12</f>
        <v>945295</v>
      </c>
      <c r="Q12" s="7">
        <f>+'Under 5'!Q12+'5 through 17'!Q12</f>
        <v>948529</v>
      </c>
      <c r="R12" s="7">
        <f>+'Under 5'!R12+'5 through 17'!R12</f>
        <v>958336</v>
      </c>
      <c r="S12" s="7">
        <f>+'Under 5'!S12+'5 through 17'!S12</f>
        <v>962989</v>
      </c>
      <c r="T12" s="7">
        <f>+'Under 5'!T12+'5 through 17'!T12</f>
        <v>970663</v>
      </c>
      <c r="U12" s="7">
        <f>+'Under 5'!U12+'5 through 17'!U12</f>
        <v>971146</v>
      </c>
      <c r="V12" s="7">
        <f>+'Under 5'!V12+'5 through 17'!V12</f>
        <v>970587</v>
      </c>
      <c r="W12" s="7">
        <f>+'Under 5'!W12+'5 through 17'!W12</f>
        <v>983067</v>
      </c>
      <c r="X12" s="7">
        <f>+'Under 5'!X12+'5 through 17'!X12</f>
        <v>974922</v>
      </c>
      <c r="Y12" s="7">
        <f>+'Under 5'!Y12+'5 through 17'!Y12</f>
        <v>965528</v>
      </c>
      <c r="Z12" s="57">
        <f>+'Under 5'!Z12+'5 through 17'!Z12</f>
        <v>996112</v>
      </c>
      <c r="AA12" s="57">
        <f>+'Under 5'!AA12+'5 through 17'!AA12</f>
        <v>995203</v>
      </c>
      <c r="AB12" s="57">
        <f>+'Under 5'!AB12+'5 through 17'!AB12</f>
        <v>996900</v>
      </c>
      <c r="AC12" s="57">
        <f>+'Under 5'!AC12+'5 through 17'!AC12</f>
        <v>1000205</v>
      </c>
      <c r="AD12" s="57">
        <f>+'Under 5'!AD12+'5 through 17'!AD12</f>
        <v>999336</v>
      </c>
      <c r="AE12" s="57">
        <f>+'Under 5'!AE12+'5 through 17'!AE12</f>
        <v>1003880</v>
      </c>
      <c r="AF12" s="57">
        <f>+'Under 5'!AF12+'5 through 17'!AF12</f>
        <v>1012132</v>
      </c>
      <c r="AG12" s="57">
        <f>+'Under 5'!AG12+'5 through 17'!AG12</f>
        <v>1016887</v>
      </c>
      <c r="AH12" s="57">
        <f>+'Under 5'!AH12+'5 through 17'!AH12</f>
        <v>1020960</v>
      </c>
      <c r="AI12" s="57">
        <f>+'Under 5'!AI12+'5 through 17'!AI12</f>
        <v>1022060</v>
      </c>
      <c r="AJ12" s="57">
        <f>+'Under 5'!AJ12+'5 through 17'!AJ12</f>
        <v>1023679</v>
      </c>
      <c r="AK12" s="57">
        <f>+'Under 5'!AK12+'5 through 17'!AK12</f>
        <v>1021926</v>
      </c>
      <c r="AL12" s="57">
        <f>+'Under 5'!AL12+'5 through 17'!AL12</f>
        <v>1017350</v>
      </c>
      <c r="AM12" s="57">
        <f>+'Under 5'!AM12+'5 through 17'!AM12</f>
        <v>1014004</v>
      </c>
      <c r="AN12" s="57">
        <v>1012614</v>
      </c>
      <c r="AO12" s="57">
        <v>1011667</v>
      </c>
      <c r="AP12" s="57">
        <v>1010629</v>
      </c>
      <c r="AQ12" s="174">
        <v>9863419</v>
      </c>
      <c r="AR12" s="57">
        <v>1007203</v>
      </c>
      <c r="AS12" s="57">
        <v>1002871</v>
      </c>
      <c r="AT12" s="121">
        <f>+'Under 5'!AT12+'5 through 17'!AT12</f>
        <v>1006979</v>
      </c>
      <c r="AU12" s="22">
        <f>+'Under 5'!AU12+'5 through 17'!AU12</f>
        <v>1008330</v>
      </c>
      <c r="AV12" s="22">
        <f>+'Under 5'!AV12+'5 through 17'!AV12</f>
        <v>1007276</v>
      </c>
      <c r="AW12" s="22">
        <f>+'Under 5'!AW12+'5 through 17'!AW12</f>
        <v>1009115</v>
      </c>
      <c r="AX12" s="22">
        <f>+'Under 5'!AX12+'5 through 17'!AX12</f>
        <v>1011605</v>
      </c>
      <c r="AY12" s="22">
        <f>+'Under 5'!AY12+'5 through 17'!AY12</f>
        <v>1027976</v>
      </c>
    </row>
    <row r="13" spans="1:51">
      <c r="A13" s="42" t="s">
        <v>24</v>
      </c>
      <c r="B13" s="14">
        <f>+'Under 5'!B13+'5 through 17'!B13</f>
        <v>1330468</v>
      </c>
      <c r="C13" s="7">
        <f>+'Under 5'!C13+'5 through 17'!C13</f>
        <v>1233285</v>
      </c>
      <c r="D13" s="7">
        <f>+'Under 5'!D13+'5 through 17'!D13</f>
        <v>1219821</v>
      </c>
      <c r="E13" s="7">
        <f>+'Under 5'!E13+'5 through 17'!E13</f>
        <v>1118015</v>
      </c>
      <c r="F13" s="14">
        <f>+'Under 5'!F13+'5 through 17'!F13</f>
        <v>1331820</v>
      </c>
      <c r="G13" s="7">
        <f>+'Under 5'!G13+'5 through 17'!G13</f>
        <v>1333533</v>
      </c>
      <c r="H13" s="7">
        <f>+'Under 5'!H13+'5 through 17'!H13</f>
        <v>1337018</v>
      </c>
      <c r="I13" s="7">
        <f>+'Under 5'!I13+'5 through 17'!I13</f>
        <v>1336998</v>
      </c>
      <c r="J13" s="7">
        <f>+'Under 5'!J13+'5 through 17'!J13</f>
        <v>1330995</v>
      </c>
      <c r="K13" s="7">
        <f>+'Under 5'!K13+'5 through 17'!K13</f>
        <v>1330857</v>
      </c>
      <c r="L13" s="7">
        <f>+'Under 5'!L13+'5 through 17'!L13</f>
        <v>1325127</v>
      </c>
      <c r="M13" s="7">
        <f>+'Under 5'!M13+'5 through 17'!M13</f>
        <v>1300649</v>
      </c>
      <c r="N13" s="7">
        <f>+'Under 5'!N13+'5 through 17'!N13</f>
        <v>1279206</v>
      </c>
      <c r="O13" s="7">
        <f>+'Under 5'!O13+'5 through 17'!O13</f>
        <v>1254809</v>
      </c>
      <c r="P13" s="7">
        <f>+'Under 5'!P13+'5 through 17'!P13</f>
        <v>1204784</v>
      </c>
      <c r="Q13" s="7">
        <f>+'Under 5'!Q13+'5 through 17'!Q13</f>
        <v>1216996</v>
      </c>
      <c r="R13" s="7">
        <f>+'Under 5'!R13+'5 through 17'!R13</f>
        <v>1227250</v>
      </c>
      <c r="S13" s="7">
        <f>+'Under 5'!S13+'5 through 17'!S13</f>
        <v>1225461</v>
      </c>
      <c r="T13" s="7">
        <f>+'Under 5'!T13+'5 through 17'!T13</f>
        <v>1229664</v>
      </c>
      <c r="U13" s="7">
        <f>+'Under 5'!U13+'5 through 17'!U13</f>
        <v>1228146</v>
      </c>
      <c r="V13" s="7">
        <f>+'Under 5'!V13+'5 through 17'!V13</f>
        <v>1218423</v>
      </c>
      <c r="W13" s="7">
        <f>+'Under 5'!W13+'5 through 17'!W13</f>
        <v>1210159</v>
      </c>
      <c r="X13" s="7">
        <f>+'Under 5'!X13+'5 through 17'!X13</f>
        <v>1199450</v>
      </c>
      <c r="Y13" s="7">
        <f>+'Under 5'!Y13+'5 through 17'!Y13</f>
        <v>1190001</v>
      </c>
      <c r="Z13" s="57">
        <f>+'Under 5'!Z13+'5 through 17'!Z13</f>
        <v>1218262</v>
      </c>
      <c r="AA13" s="57">
        <f>+'Under 5'!AA13+'5 through 17'!AA13</f>
        <v>1204942</v>
      </c>
      <c r="AB13" s="57">
        <f>+'Under 5'!AB13+'5 through 17'!AB13</f>
        <v>1195403</v>
      </c>
      <c r="AC13" s="57">
        <f>+'Under 5'!AC13+'5 through 17'!AC13</f>
        <v>1187779</v>
      </c>
      <c r="AD13" s="57">
        <f>+'Under 5'!AD13+'5 through 17'!AD13</f>
        <v>1181942</v>
      </c>
      <c r="AE13" s="57">
        <f>+'Under 5'!AE13+'5 through 17'!AE13</f>
        <v>1177409</v>
      </c>
      <c r="AF13" s="57">
        <f>+'Under 5'!AF13+'5 through 17'!AF13</f>
        <v>1081882</v>
      </c>
      <c r="AG13" s="57">
        <f>+'Under 5'!AG13+'5 through 17'!AG13</f>
        <v>1099197</v>
      </c>
      <c r="AH13" s="57">
        <f>+'Under 5'!AH13+'5 through 17'!AH13</f>
        <v>1109963</v>
      </c>
      <c r="AI13" s="57">
        <f>+'Under 5'!AI13+'5 through 17'!AI13</f>
        <v>1116056</v>
      </c>
      <c r="AJ13" s="57">
        <f>+'Under 5'!AJ13+'5 through 17'!AJ13</f>
        <v>1118576</v>
      </c>
      <c r="AK13" s="57">
        <f>+'Under 5'!AK13+'5 through 17'!AK13</f>
        <v>1116579</v>
      </c>
      <c r="AL13" s="57">
        <f>+'Under 5'!AL13+'5 through 17'!AL13</f>
        <v>1114620</v>
      </c>
      <c r="AM13" s="57">
        <f>+'Under 5'!AM13+'5 through 17'!AM13</f>
        <v>1112957</v>
      </c>
      <c r="AN13" s="57">
        <v>1113493</v>
      </c>
      <c r="AO13" s="57">
        <v>1114813</v>
      </c>
      <c r="AP13" s="57">
        <v>1113949</v>
      </c>
      <c r="AQ13" s="174">
        <v>10416016</v>
      </c>
      <c r="AR13" s="57">
        <v>1096754</v>
      </c>
      <c r="AS13" s="57">
        <v>1087630</v>
      </c>
      <c r="AT13" s="121">
        <f>+'Under 5'!AT13+'5 through 17'!AT13</f>
        <v>1176188</v>
      </c>
      <c r="AU13" s="22">
        <f>+'Under 5'!AU13+'5 through 17'!AU13</f>
        <v>1177722</v>
      </c>
      <c r="AV13" s="22">
        <f>+'Under 5'!AV13+'5 through 17'!AV13</f>
        <v>1172776</v>
      </c>
      <c r="AW13" s="22">
        <f>+'Under 5'!AW13+'5 through 17'!AW13</f>
        <v>1153236</v>
      </c>
      <c r="AX13" s="22">
        <f>+'Under 5'!AX13+'5 through 17'!AX13</f>
        <v>1151312</v>
      </c>
      <c r="AY13" s="22">
        <f>+'Under 5'!AY13+'5 through 17'!AY13</f>
        <v>1149939</v>
      </c>
    </row>
    <row r="14" spans="1:51">
      <c r="A14" s="42" t="s">
        <v>25</v>
      </c>
      <c r="B14" s="14">
        <f>+'Under 5'!B14+'5 through 17'!B14</f>
        <v>1167530</v>
      </c>
      <c r="C14" s="7">
        <f>+'Under 5'!C14+'5 through 17'!C14</f>
        <v>1167714</v>
      </c>
      <c r="D14" s="7">
        <f>+'Under 5'!D14+'5 through 17'!D14</f>
        <v>1356212</v>
      </c>
      <c r="E14" s="7">
        <f>+'Under 5'!E14+'5 through 17'!E14</f>
        <v>1352964</v>
      </c>
      <c r="F14" s="14">
        <f>+'Under 5'!F14+'5 through 17'!F14</f>
        <v>1163791</v>
      </c>
      <c r="G14" s="7">
        <f>+'Under 5'!G14+'5 through 17'!G14</f>
        <v>1145384</v>
      </c>
      <c r="H14" s="7">
        <f>+'Under 5'!H14+'5 through 17'!H14</f>
        <v>1123528</v>
      </c>
      <c r="I14" s="7">
        <f>+'Under 5'!I14+'5 through 17'!I14</f>
        <v>1107112</v>
      </c>
      <c r="J14" s="7">
        <f>+'Under 5'!J14+'5 through 17'!J14</f>
        <v>1103447</v>
      </c>
      <c r="K14" s="7">
        <f>+'Under 5'!K14+'5 through 17'!K14</f>
        <v>1101694</v>
      </c>
      <c r="L14" s="7">
        <f>+'Under 5'!L14+'5 through 17'!L14</f>
        <v>1108025</v>
      </c>
      <c r="M14" s="7">
        <f>+'Under 5'!M14+'5 through 17'!M14</f>
        <v>1120260</v>
      </c>
      <c r="N14" s="7">
        <f>+'Under 5'!N14+'5 through 17'!N14</f>
        <v>1141085</v>
      </c>
      <c r="O14" s="7">
        <f>+'Under 5'!O14+'5 through 17'!O14</f>
        <v>1153754</v>
      </c>
      <c r="P14" s="7">
        <f>+'Under 5'!P14+'5 through 17'!P14</f>
        <v>1179088</v>
      </c>
      <c r="Q14" s="7">
        <f>+'Under 5'!Q14+'5 through 17'!Q14</f>
        <v>1202054</v>
      </c>
      <c r="R14" s="7">
        <f>+'Under 5'!R14+'5 through 17'!R14</f>
        <v>1222723</v>
      </c>
      <c r="S14" s="7">
        <f>+'Under 5'!S14+'5 through 17'!S14</f>
        <v>1243367</v>
      </c>
      <c r="T14" s="7">
        <f>+'Under 5'!T14+'5 through 17'!T14</f>
        <v>1256501</v>
      </c>
      <c r="U14" s="7">
        <f>+'Under 5'!U14+'5 through 17'!U14</f>
        <v>1270448</v>
      </c>
      <c r="V14" s="7">
        <f>+'Under 5'!V14+'5 through 17'!V14</f>
        <v>1267524</v>
      </c>
      <c r="W14" s="7">
        <f>+'Under 5'!W14+'5 through 17'!W14</f>
        <v>1279256</v>
      </c>
      <c r="X14" s="7">
        <f>+'Under 5'!X14+'5 through 17'!X14</f>
        <v>1291803</v>
      </c>
      <c r="Y14" s="7">
        <f>+'Under 5'!Y14+'5 through 17'!Y14</f>
        <v>1309432</v>
      </c>
      <c r="Z14" s="57">
        <f>+'Under 5'!Z14+'5 through 17'!Z14</f>
        <v>1356922</v>
      </c>
      <c r="AA14" s="57">
        <f>+'Under 5'!AA14+'5 through 17'!AA14</f>
        <v>1366244</v>
      </c>
      <c r="AB14" s="57">
        <f>+'Under 5'!AB14+'5 through 17'!AB14</f>
        <v>1375043</v>
      </c>
      <c r="AC14" s="57">
        <f>+'Under 5'!AC14+'5 through 17'!AC14</f>
        <v>1378880</v>
      </c>
      <c r="AD14" s="57">
        <f>+'Under 5'!AD14+'5 through 17'!AD14</f>
        <v>1382696</v>
      </c>
      <c r="AE14" s="57">
        <f>+'Under 5'!AE14+'5 through 17'!AE14</f>
        <v>1382728</v>
      </c>
      <c r="AF14" s="57">
        <f>+'Under 5'!AF14+'5 through 17'!AF14</f>
        <v>1377554</v>
      </c>
      <c r="AG14" s="57">
        <f>+'Under 5'!AG14+'5 through 17'!AG14</f>
        <v>1369418</v>
      </c>
      <c r="AH14" s="57">
        <f>+'Under 5'!AH14+'5 through 17'!AH14</f>
        <v>1359000</v>
      </c>
      <c r="AI14" s="57">
        <f>+'Under 5'!AI14+'5 through 17'!AI14</f>
        <v>1353767</v>
      </c>
      <c r="AJ14" s="57">
        <f>+'Under 5'!AJ14+'5 through 17'!AJ14</f>
        <v>1351983</v>
      </c>
      <c r="AK14" s="57">
        <f>+'Under 5'!AK14+'5 through 17'!AK14</f>
        <v>1348766</v>
      </c>
      <c r="AL14" s="57">
        <f>+'Under 5'!AL14+'5 through 17'!AL14</f>
        <v>1346235</v>
      </c>
      <c r="AM14" s="57">
        <f>+'Under 5'!AM14+'5 through 17'!AM14</f>
        <v>1344522</v>
      </c>
      <c r="AN14" s="57">
        <v>1350544</v>
      </c>
      <c r="AO14" s="57">
        <v>1348226</v>
      </c>
      <c r="AP14" s="57">
        <v>1348728</v>
      </c>
      <c r="AQ14" s="174">
        <v>13378455</v>
      </c>
      <c r="AR14" s="57">
        <v>1339438</v>
      </c>
      <c r="AS14" s="57">
        <v>1334687</v>
      </c>
      <c r="AT14" s="121">
        <f>+'Under 5'!AT14+'5 through 17'!AT14</f>
        <v>1486674</v>
      </c>
      <c r="AU14" s="22">
        <f>+'Under 5'!AU14+'5 through 17'!AU14</f>
        <v>1508707</v>
      </c>
      <c r="AV14" s="22">
        <f>+'Under 5'!AV14+'5 through 17'!AV14</f>
        <v>1586061</v>
      </c>
      <c r="AW14" s="22">
        <f>+'Under 5'!AW14+'5 through 17'!AW14</f>
        <v>1664511</v>
      </c>
      <c r="AX14" s="22">
        <f>+'Under 5'!AX14+'5 through 17'!AX14</f>
        <v>1677013</v>
      </c>
      <c r="AY14" s="22">
        <f>+'Under 5'!AY14+'5 through 17'!AY14</f>
        <v>1718368</v>
      </c>
    </row>
    <row r="15" spans="1:51">
      <c r="A15" s="42" t="s">
        <v>26</v>
      </c>
      <c r="B15" s="14">
        <f>+'Under 5'!B15+'5 through 17'!B15</f>
        <v>814197</v>
      </c>
      <c r="C15" s="7">
        <f>+'Under 5'!C15+'5 through 17'!C15</f>
        <v>750303</v>
      </c>
      <c r="D15" s="7">
        <f>+'Under 5'!D15+'5 through 17'!D15</f>
        <v>775211</v>
      </c>
      <c r="E15" s="7">
        <f>+'Under 5'!E15+'5 through 17'!E15</f>
        <v>755555</v>
      </c>
      <c r="F15" s="14">
        <f>+'Under 5'!F15+'5 through 17'!F15</f>
        <v>812755</v>
      </c>
      <c r="G15" s="7">
        <f>+'Under 5'!G15+'5 through 17'!G15</f>
        <v>804749</v>
      </c>
      <c r="H15" s="7">
        <f>+'Under 5'!H15+'5 through 17'!H15</f>
        <v>799520</v>
      </c>
      <c r="I15" s="7">
        <f>+'Under 5'!I15+'5 through 17'!I15</f>
        <v>795007</v>
      </c>
      <c r="J15" s="7">
        <f>+'Under 5'!J15+'5 through 17'!J15</f>
        <v>793578</v>
      </c>
      <c r="K15" s="7">
        <f>+'Under 5'!K15+'5 through 17'!K15</f>
        <v>795329</v>
      </c>
      <c r="L15" s="7">
        <f>+'Under 5'!L15+'5 through 17'!L15</f>
        <v>790905</v>
      </c>
      <c r="M15" s="7">
        <f>+'Under 5'!M15+'5 through 17'!M15</f>
        <v>779823</v>
      </c>
      <c r="N15" s="7">
        <f>+'Under 5'!N15+'5 through 17'!N15</f>
        <v>766686</v>
      </c>
      <c r="O15" s="7">
        <f>+'Under 5'!O15+'5 through 17'!O15</f>
        <v>754128</v>
      </c>
      <c r="P15" s="7">
        <f>+'Under 5'!P15+'5 through 17'!P15</f>
        <v>732962</v>
      </c>
      <c r="Q15" s="7">
        <f>+'Under 5'!Q15+'5 through 17'!Q15</f>
        <v>736281</v>
      </c>
      <c r="R15" s="7">
        <f>+'Under 5'!R15+'5 through 17'!R15</f>
        <v>745345</v>
      </c>
      <c r="S15" s="7">
        <f>+'Under 5'!S15+'5 through 17'!S15</f>
        <v>748944</v>
      </c>
      <c r="T15" s="7">
        <f>+'Under 5'!T15+'5 through 17'!T15</f>
        <v>754864</v>
      </c>
      <c r="U15" s="7">
        <f>+'Under 5'!U15+'5 through 17'!U15</f>
        <v>756920</v>
      </c>
      <c r="V15" s="7">
        <f>+'Under 5'!V15+'5 through 17'!V15</f>
        <v>756445</v>
      </c>
      <c r="W15" s="7">
        <f>+'Under 5'!W15+'5 through 17'!W15</f>
        <v>759739</v>
      </c>
      <c r="X15" s="7">
        <f>+'Under 5'!X15+'5 through 17'!X15</f>
        <v>756500</v>
      </c>
      <c r="Y15" s="7">
        <f>+'Under 5'!Y15+'5 through 17'!Y15</f>
        <v>752866</v>
      </c>
      <c r="Z15" s="57">
        <f>+'Under 5'!Z15+'5 through 17'!Z15</f>
        <v>774783</v>
      </c>
      <c r="AA15" s="57">
        <f>+'Under 5'!AA15+'5 through 17'!AA15</f>
        <v>769551</v>
      </c>
      <c r="AB15" s="57">
        <f>+'Under 5'!AB15+'5 through 17'!AB15</f>
        <v>763247</v>
      </c>
      <c r="AC15" s="57">
        <f>+'Under 5'!AC15+'5 through 17'!AC15</f>
        <v>760085</v>
      </c>
      <c r="AD15" s="57">
        <f>+'Under 5'!AD15+'5 through 17'!AD15</f>
        <v>761299</v>
      </c>
      <c r="AE15" s="57">
        <f>+'Under 5'!AE15+'5 through 17'!AE15</f>
        <v>760323</v>
      </c>
      <c r="AF15" s="57">
        <f>+'Under 5'!AF15+'5 through 17'!AF15</f>
        <v>757422</v>
      </c>
      <c r="AG15" s="57">
        <f>+'Under 5'!AG15+'5 through 17'!AG15</f>
        <v>761126</v>
      </c>
      <c r="AH15" s="57">
        <f>+'Under 5'!AH15+'5 through 17'!AH15</f>
        <v>761312</v>
      </c>
      <c r="AI15" s="57">
        <f>+'Under 5'!AI15+'5 through 17'!AI15</f>
        <v>760555</v>
      </c>
      <c r="AJ15" s="57">
        <f>+'Under 5'!AJ15+'5 through 17'!AJ15</f>
        <v>754111</v>
      </c>
      <c r="AK15" s="57">
        <f>+'Under 5'!AK15+'5 through 17'!AK15</f>
        <v>747742</v>
      </c>
      <c r="AL15" s="57">
        <f>+'Under 5'!AL15+'5 through 17'!AL15</f>
        <v>742941</v>
      </c>
      <c r="AM15" s="57">
        <f>+'Under 5'!AM15+'5 through 17'!AM15</f>
        <v>737432</v>
      </c>
      <c r="AN15" s="57">
        <v>731269</v>
      </c>
      <c r="AO15" s="57">
        <v>726848</v>
      </c>
      <c r="AP15" s="57">
        <v>721288</v>
      </c>
      <c r="AQ15" s="174">
        <v>6644209</v>
      </c>
      <c r="AR15" s="57">
        <v>706660</v>
      </c>
      <c r="AS15" s="57">
        <v>698580</v>
      </c>
      <c r="AT15" s="121">
        <f>+'Under 5'!AT15+'5 through 17'!AT15</f>
        <v>752547</v>
      </c>
      <c r="AU15" s="22">
        <f>+'Under 5'!AU15+'5 through 17'!AU15</f>
        <v>751192</v>
      </c>
      <c r="AV15" s="22">
        <f>+'Under 5'!AV15+'5 through 17'!AV15</f>
        <v>737054</v>
      </c>
      <c r="AW15" s="22">
        <f>+'Under 5'!AW15+'5 through 17'!AW15</f>
        <v>718040</v>
      </c>
      <c r="AX15" s="22">
        <f>+'Under 5'!AX15+'5 through 17'!AX15</f>
        <v>715833</v>
      </c>
      <c r="AY15" s="22">
        <f>+'Under 5'!AY15+'5 through 17'!AY15</f>
        <v>712022</v>
      </c>
    </row>
    <row r="16" spans="1:51">
      <c r="A16" s="2" t="s">
        <v>27</v>
      </c>
      <c r="B16" s="14">
        <f>+'Under 5'!B16+'5 through 17'!B16</f>
        <v>1657735</v>
      </c>
      <c r="C16" s="7">
        <f>+'Under 5'!C16+'5 through 17'!C16</f>
        <v>1615701</v>
      </c>
      <c r="D16" s="7">
        <f>+'Under 5'!D16+'5 through 17'!D16</f>
        <v>1964001</v>
      </c>
      <c r="E16" s="7">
        <f>+'Under 5'!E16+'5 through 17'!E16</f>
        <v>2281635</v>
      </c>
      <c r="F16" s="14">
        <f>+'Under 5'!F16+'5 through 17'!F16</f>
        <v>1653401</v>
      </c>
      <c r="G16" s="7">
        <f>+'Under 5'!G16+'5 through 17'!G16</f>
        <v>1631352</v>
      </c>
      <c r="H16" s="7">
        <f>+'Under 5'!H16+'5 through 17'!H16</f>
        <v>1615911</v>
      </c>
      <c r="I16" s="7">
        <f>+'Under 5'!I16+'5 through 17'!I16</f>
        <v>1602240</v>
      </c>
      <c r="J16" s="7">
        <f>+'Under 5'!J16+'5 through 17'!J16</f>
        <v>1595345</v>
      </c>
      <c r="K16" s="7">
        <f>+'Under 5'!K16+'5 through 17'!K16</f>
        <v>1596874</v>
      </c>
      <c r="L16" s="7">
        <f>+'Under 5'!L16+'5 through 17'!L16</f>
        <v>1599538</v>
      </c>
      <c r="M16" s="7">
        <f>+'Under 5'!M16+'5 through 17'!M16</f>
        <v>1600625</v>
      </c>
      <c r="N16" s="7">
        <f>+'Under 5'!N16+'5 through 17'!N16</f>
        <v>1605129</v>
      </c>
      <c r="O16" s="7">
        <f>+'Under 5'!O16+'5 through 17'!O16</f>
        <v>1607269</v>
      </c>
      <c r="P16" s="7">
        <f>+'Under 5'!P16+'5 through 17'!P16</f>
        <v>1626320</v>
      </c>
      <c r="Q16" s="7">
        <f>+'Under 5'!Q16+'5 through 17'!Q16</f>
        <v>1643397</v>
      </c>
      <c r="R16" s="7">
        <f>+'Under 5'!R16+'5 through 17'!R16</f>
        <v>1679280</v>
      </c>
      <c r="S16" s="7">
        <f>+'Under 5'!S16+'5 through 17'!S16</f>
        <v>1717852</v>
      </c>
      <c r="T16" s="7">
        <f>+'Under 5'!T16+'5 through 17'!T16</f>
        <v>1760422</v>
      </c>
      <c r="U16" s="7">
        <f>+'Under 5'!U16+'5 through 17'!U16</f>
        <v>1797016</v>
      </c>
      <c r="V16" s="7">
        <f>+'Under 5'!V16+'5 through 17'!V16</f>
        <v>1834883</v>
      </c>
      <c r="W16" s="7">
        <f>+'Under 5'!W16+'5 through 17'!W16</f>
        <v>1877315</v>
      </c>
      <c r="X16" s="7">
        <f>+'Under 5'!X16+'5 through 17'!X16</f>
        <v>1911779</v>
      </c>
      <c r="Y16" s="7">
        <f>+'Under 5'!Y16+'5 through 17'!Y16</f>
        <v>1940947</v>
      </c>
      <c r="Z16" s="57">
        <f>+'Under 5'!Z16+'5 through 17'!Z16</f>
        <v>1968805</v>
      </c>
      <c r="AA16" s="57">
        <f>+'Under 5'!AA16+'5 through 17'!AA16</f>
        <v>2006099</v>
      </c>
      <c r="AB16" s="57">
        <f>+'Under 5'!AB16+'5 through 17'!AB16</f>
        <v>2035387</v>
      </c>
      <c r="AC16" s="57">
        <f>+'Under 5'!AC16+'5 through 17'!AC16</f>
        <v>2060092</v>
      </c>
      <c r="AD16" s="57">
        <f>+'Under 5'!AD16+'5 through 17'!AD16</f>
        <v>2086598</v>
      </c>
      <c r="AE16" s="57">
        <f>+'Under 5'!AE16+'5 through 17'!AE16</f>
        <v>2123065</v>
      </c>
      <c r="AF16" s="57">
        <f>+'Under 5'!AF16+'5 through 17'!AF16</f>
        <v>2167236</v>
      </c>
      <c r="AG16" s="57">
        <f>+'Under 5'!AG16+'5 through 17'!AG16</f>
        <v>2219351</v>
      </c>
      <c r="AH16" s="57">
        <f>+'Under 5'!AH16+'5 through 17'!AH16</f>
        <v>2252837</v>
      </c>
      <c r="AI16" s="57">
        <f>+'Under 5'!AI16+'5 through 17'!AI16</f>
        <v>2273282</v>
      </c>
      <c r="AJ16" s="57">
        <f>+'Under 5'!AJ16+'5 through 17'!AJ16</f>
        <v>2282288</v>
      </c>
      <c r="AK16" s="57">
        <f>+'Under 5'!AK16+'5 through 17'!AK16</f>
        <v>2284238</v>
      </c>
      <c r="AL16" s="57">
        <f>+'Under 5'!AL16+'5 through 17'!AL16</f>
        <v>2284122</v>
      </c>
      <c r="AM16" s="57">
        <f>+'Under 5'!AM16+'5 through 17'!AM16</f>
        <v>2285605</v>
      </c>
      <c r="AN16" s="57">
        <v>2287549</v>
      </c>
      <c r="AO16" s="57">
        <v>2290568</v>
      </c>
      <c r="AP16" s="57">
        <v>2298720</v>
      </c>
      <c r="AQ16" s="174">
        <v>22727446</v>
      </c>
      <c r="AR16" s="57">
        <v>2301788</v>
      </c>
      <c r="AS16" s="57">
        <v>2300691</v>
      </c>
      <c r="AT16" s="121">
        <f>+'Under 5'!AT16+'5 through 17'!AT16</f>
        <v>2438377</v>
      </c>
      <c r="AU16" s="22">
        <f>+'Under 5'!AU16+'5 through 17'!AU16</f>
        <v>2478029</v>
      </c>
      <c r="AV16" s="22">
        <f>+'Under 5'!AV16+'5 through 17'!AV16</f>
        <v>2625403</v>
      </c>
      <c r="AW16" s="22">
        <f>+'Under 5'!AW16+'5 through 17'!AW16</f>
        <v>2839242</v>
      </c>
      <c r="AX16" s="22">
        <f>+'Under 5'!AX16+'5 through 17'!AX16</f>
        <v>2886311</v>
      </c>
      <c r="AY16" s="22">
        <f>+'Under 5'!AY16+'5 through 17'!AY16</f>
        <v>3080611</v>
      </c>
    </row>
    <row r="17" spans="1:51">
      <c r="A17" s="42" t="s">
        <v>28</v>
      </c>
      <c r="B17" s="14">
        <f>+'Under 5'!B17+'5 through 17'!B17</f>
        <v>854884</v>
      </c>
      <c r="C17" s="7">
        <f>+'Under 5'!C17+'5 through 17'!C17</f>
        <v>839957</v>
      </c>
      <c r="D17" s="7">
        <f>+'Under 5'!D17+'5 through 17'!D17</f>
        <v>892361</v>
      </c>
      <c r="E17" s="7">
        <f>+'Under 5'!E17+'5 through 17'!E17</f>
        <v>929666</v>
      </c>
      <c r="F17" s="14">
        <f>+'Under 5'!F17+'5 through 17'!F17</f>
        <v>856566</v>
      </c>
      <c r="G17" s="7">
        <f>+'Under 5'!G17+'5 through 17'!G17</f>
        <v>860771</v>
      </c>
      <c r="H17" s="7">
        <f>+'Under 5'!H17+'5 through 17'!H17</f>
        <v>878360</v>
      </c>
      <c r="I17" s="7">
        <f>+'Under 5'!I17+'5 through 17'!I17</f>
        <v>907136</v>
      </c>
      <c r="J17" s="7">
        <f>+'Under 5'!J17+'5 through 17'!J17</f>
        <v>907907</v>
      </c>
      <c r="K17" s="7">
        <f>+'Under 5'!K17+'5 through 17'!K17</f>
        <v>907533</v>
      </c>
      <c r="L17" s="7">
        <f>+'Under 5'!L17+'5 through 17'!L17</f>
        <v>898956</v>
      </c>
      <c r="M17" s="7">
        <f>+'Under 5'!M17+'5 through 17'!M17</f>
        <v>888097</v>
      </c>
      <c r="N17" s="7">
        <f>+'Under 5'!N17+'5 through 17'!N17</f>
        <v>867718</v>
      </c>
      <c r="O17" s="7">
        <f>+'Under 5'!O17+'5 through 17'!O17</f>
        <v>848205</v>
      </c>
      <c r="P17" s="7">
        <f>+'Under 5'!P17+'5 through 17'!P17</f>
        <v>841334</v>
      </c>
      <c r="Q17" s="7">
        <f>+'Under 5'!Q17+'5 through 17'!Q17</f>
        <v>847881</v>
      </c>
      <c r="R17" s="7">
        <f>+'Under 5'!R17+'5 through 17'!R17</f>
        <v>858961</v>
      </c>
      <c r="S17" s="7">
        <f>+'Under 5'!S17+'5 through 17'!S17</f>
        <v>865111</v>
      </c>
      <c r="T17" s="7">
        <f>+'Under 5'!T17+'5 through 17'!T17</f>
        <v>870884</v>
      </c>
      <c r="U17" s="7">
        <f>+'Under 5'!U17+'5 through 17'!U17</f>
        <v>874932</v>
      </c>
      <c r="V17" s="7">
        <f>+'Under 5'!V17+'5 through 17'!V17</f>
        <v>876074</v>
      </c>
      <c r="W17" s="7">
        <f>+'Under 5'!W17+'5 through 17'!W17</f>
        <v>880536</v>
      </c>
      <c r="X17" s="7">
        <f>+'Under 5'!X17+'5 through 17'!X17</f>
        <v>882889</v>
      </c>
      <c r="Y17" s="7">
        <f>+'Under 5'!Y17+'5 through 17'!Y17</f>
        <v>882062</v>
      </c>
      <c r="Z17" s="57">
        <f>+'Under 5'!Z17+'5 through 17'!Z17</f>
        <v>892348</v>
      </c>
      <c r="AA17" s="57">
        <f>+'Under 5'!AA17+'5 through 17'!AA17</f>
        <v>886222</v>
      </c>
      <c r="AB17" s="57">
        <f>+'Under 5'!AB17+'5 through 17'!AB17</f>
        <v>884874</v>
      </c>
      <c r="AC17" s="57">
        <f>+'Under 5'!AC17+'5 through 17'!AC17</f>
        <v>883257</v>
      </c>
      <c r="AD17" s="57">
        <f>+'Under 5'!AD17+'5 through 17'!AD17</f>
        <v>882204</v>
      </c>
      <c r="AE17" s="57">
        <f>+'Under 5'!AE17+'5 through 17'!AE17</f>
        <v>884672</v>
      </c>
      <c r="AF17" s="57">
        <f>+'Under 5'!AF17+'5 through 17'!AF17</f>
        <v>894418</v>
      </c>
      <c r="AG17" s="57">
        <f>+'Under 5'!AG17+'5 through 17'!AG17</f>
        <v>904237</v>
      </c>
      <c r="AH17" s="57">
        <f>+'Under 5'!AH17+'5 through 17'!AH17</f>
        <v>911099</v>
      </c>
      <c r="AI17" s="57">
        <f>+'Under 5'!AI17+'5 through 17'!AI17</f>
        <v>922668</v>
      </c>
      <c r="AJ17" s="57">
        <f>+'Under 5'!AJ17+'5 through 17'!AJ17</f>
        <v>931483</v>
      </c>
      <c r="AK17" s="57">
        <f>+'Under 5'!AK17+'5 through 17'!AK17</f>
        <v>935714</v>
      </c>
      <c r="AL17" s="57">
        <f>+'Under 5'!AL17+'5 through 17'!AL17</f>
        <v>939911</v>
      </c>
      <c r="AM17" s="57">
        <f>+'Under 5'!AM17+'5 through 17'!AM17</f>
        <v>947027</v>
      </c>
      <c r="AN17" s="57">
        <v>952699</v>
      </c>
      <c r="AO17" s="57">
        <v>961321</v>
      </c>
      <c r="AP17" s="57">
        <v>961628</v>
      </c>
      <c r="AQ17" s="174">
        <v>8767534</v>
      </c>
      <c r="AR17" s="57">
        <v>954512</v>
      </c>
      <c r="AS17" s="57">
        <v>952187</v>
      </c>
      <c r="AT17" s="121">
        <f>+'Under 5'!AT17+'5 through 17'!AT17</f>
        <v>915209</v>
      </c>
      <c r="AU17" s="22">
        <f>+'Under 5'!AU17+'5 through 17'!AU17</f>
        <v>919256</v>
      </c>
      <c r="AV17" s="22">
        <f>+'Under 5'!AV17+'5 through 17'!AV17</f>
        <v>934043</v>
      </c>
      <c r="AW17" s="22">
        <f>+'Under 5'!AW17+'5 through 17'!AW17</f>
        <v>950509</v>
      </c>
      <c r="AX17" s="22">
        <f>+'Under 5'!AX17+'5 through 17'!AX17</f>
        <v>955326</v>
      </c>
      <c r="AY17" s="22">
        <f>+'Under 5'!AY17+'5 through 17'!AY17</f>
        <v>977929</v>
      </c>
    </row>
    <row r="18" spans="1:51">
      <c r="A18" s="42" t="s">
        <v>29</v>
      </c>
      <c r="B18" s="14">
        <f>+'Under 5'!B18+'5 through 17'!B18</f>
        <v>941966</v>
      </c>
      <c r="C18" s="7">
        <f>+'Under 5'!C18+'5 through 17'!C18</f>
        <v>925240</v>
      </c>
      <c r="D18" s="7">
        <f>+'Under 5'!D18+'5 through 17'!D18</f>
        <v>1009654</v>
      </c>
      <c r="E18" s="7">
        <f>+'Under 5'!E18+'5 through 17'!E18</f>
        <v>1080474</v>
      </c>
      <c r="F18" s="14">
        <f>+'Under 5'!F18+'5 through 17'!F18</f>
        <v>940251</v>
      </c>
      <c r="G18" s="7">
        <f>+'Under 5'!G18+'5 through 17'!G18</f>
        <v>930675</v>
      </c>
      <c r="H18" s="7">
        <f>+'Under 5'!H18+'5 through 17'!H18</f>
        <v>921085</v>
      </c>
      <c r="I18" s="7">
        <f>+'Under 5'!I18+'5 through 17'!I18</f>
        <v>915472</v>
      </c>
      <c r="J18" s="7">
        <f>+'Under 5'!J18+'5 through 17'!J18</f>
        <v>913946</v>
      </c>
      <c r="K18" s="7">
        <f>+'Under 5'!K18+'5 through 17'!K18</f>
        <v>914329</v>
      </c>
      <c r="L18" s="7">
        <f>+'Under 5'!L18+'5 through 17'!L18</f>
        <v>917764</v>
      </c>
      <c r="M18" s="7">
        <f>+'Under 5'!M18+'5 through 17'!M18</f>
        <v>918226</v>
      </c>
      <c r="N18" s="7">
        <f>+'Under 5'!N18+'5 through 17'!N18</f>
        <v>921483</v>
      </c>
      <c r="O18" s="7">
        <f>+'Under 5'!O18+'5 through 17'!O18</f>
        <v>924081</v>
      </c>
      <c r="P18" s="7">
        <f>+'Under 5'!P18+'5 through 17'!P18</f>
        <v>919540</v>
      </c>
      <c r="Q18" s="7">
        <f>+'Under 5'!Q18+'5 through 17'!Q18</f>
        <v>929056</v>
      </c>
      <c r="R18" s="7">
        <f>+'Under 5'!R18+'5 through 17'!R18</f>
        <v>934835</v>
      </c>
      <c r="S18" s="7">
        <f>+'Under 5'!S18+'5 through 17'!S18</f>
        <v>938059</v>
      </c>
      <c r="T18" s="7">
        <f>+'Under 5'!T18+'5 through 17'!T18</f>
        <v>944613</v>
      </c>
      <c r="U18" s="7">
        <f>+'Under 5'!U18+'5 through 17'!U18</f>
        <v>944591</v>
      </c>
      <c r="V18" s="7">
        <f>+'Under 5'!V18+'5 through 17'!V18</f>
        <v>949632</v>
      </c>
      <c r="W18" s="7">
        <f>+'Under 5'!W18+'5 through 17'!W18</f>
        <v>957611</v>
      </c>
      <c r="X18" s="7">
        <f>+'Under 5'!X18+'5 through 17'!X18</f>
        <v>956077</v>
      </c>
      <c r="Y18" s="7">
        <f>+'Under 5'!Y18+'5 through 17'!Y18</f>
        <v>955930</v>
      </c>
      <c r="Z18" s="57">
        <f>+'Under 5'!Z18+'5 through 17'!Z18</f>
        <v>1010515</v>
      </c>
      <c r="AA18" s="57">
        <f>+'Under 5'!AA18+'5 through 17'!AA18</f>
        <v>1016272</v>
      </c>
      <c r="AB18" s="57">
        <f>+'Under 5'!AB18+'5 through 17'!AB18</f>
        <v>1020487</v>
      </c>
      <c r="AC18" s="57">
        <f>+'Under 5'!AC18+'5 through 17'!AC18</f>
        <v>1023269</v>
      </c>
      <c r="AD18" s="57">
        <f>+'Under 5'!AD18+'5 through 17'!AD18</f>
        <v>1029697</v>
      </c>
      <c r="AE18" s="57">
        <f>+'Under 5'!AE18+'5 through 17'!AE18</f>
        <v>1036400</v>
      </c>
      <c r="AF18" s="57">
        <f>+'Under 5'!AF18+'5 through 17'!AF18</f>
        <v>1049784</v>
      </c>
      <c r="AG18" s="57">
        <f>+'Under 5'!AG18+'5 through 17'!AG18</f>
        <v>1063667</v>
      </c>
      <c r="AH18" s="57">
        <f>+'Under 5'!AH18+'5 through 17'!AH18</f>
        <v>1073977</v>
      </c>
      <c r="AI18" s="57">
        <f>+'Under 5'!AI18+'5 through 17'!AI18</f>
        <v>1079447</v>
      </c>
      <c r="AJ18" s="57">
        <f>+'Under 5'!AJ18+'5 through 17'!AJ18</f>
        <v>1079978</v>
      </c>
      <c r="AK18" s="57">
        <f>+'Under 5'!AK18+'5 through 17'!AK18</f>
        <v>1076524</v>
      </c>
      <c r="AL18" s="57">
        <f>+'Under 5'!AL18+'5 through 17'!AL18</f>
        <v>1077455</v>
      </c>
      <c r="AM18" s="57">
        <f>+'Under 5'!AM18+'5 through 17'!AM18</f>
        <v>1079798</v>
      </c>
      <c r="AN18" s="57">
        <v>1084748</v>
      </c>
      <c r="AO18" s="57">
        <v>1091588</v>
      </c>
      <c r="AP18" s="57">
        <v>1097621</v>
      </c>
      <c r="AQ18" s="174">
        <v>11094554</v>
      </c>
      <c r="AR18" s="57">
        <v>1106758</v>
      </c>
      <c r="AS18" s="57">
        <v>1110891</v>
      </c>
      <c r="AT18" s="121">
        <f>+'Under 5'!AT18+'5 through 17'!AT18</f>
        <v>1061153</v>
      </c>
      <c r="AU18" s="22">
        <f>+'Under 5'!AU18+'5 through 17'!AU18</f>
        <v>1067661</v>
      </c>
      <c r="AV18" s="22">
        <f>+'Under 5'!AV18+'5 through 17'!AV18</f>
        <v>1085384</v>
      </c>
      <c r="AW18" s="22">
        <f>+'Under 5'!AW18+'5 through 17'!AW18</f>
        <v>1110745</v>
      </c>
      <c r="AX18" s="22">
        <f>+'Under 5'!AX18+'5 through 17'!AX18</f>
        <v>1116769</v>
      </c>
      <c r="AY18" s="22">
        <f>+'Under 5'!AY18+'5 through 17'!AY18</f>
        <v>1143807</v>
      </c>
    </row>
    <row r="19" spans="1:51">
      <c r="A19" s="42" t="s">
        <v>30</v>
      </c>
      <c r="B19" s="14">
        <f>+'Under 5'!B19+'5 through 17'!B19</f>
        <v>1298560</v>
      </c>
      <c r="C19" s="7">
        <f>+'Under 5'!C19+'5 through 17'!C19</f>
        <v>1222253</v>
      </c>
      <c r="D19" s="7">
        <f>+'Under 5'!D19+'5 through 17'!D19</f>
        <v>1398584</v>
      </c>
      <c r="E19" s="7">
        <f>+'Under 5'!E19+'5 through 17'!E19</f>
        <v>1496001</v>
      </c>
      <c r="F19" s="14">
        <f>+'Under 5'!F19+'5 through 17'!F19</f>
        <v>1296007</v>
      </c>
      <c r="G19" s="7">
        <f>+'Under 5'!G19+'5 through 17'!G19</f>
        <v>1282048</v>
      </c>
      <c r="H19" s="7">
        <f>+'Under 5'!H19+'5 through 17'!H19</f>
        <v>1263681</v>
      </c>
      <c r="I19" s="7">
        <f>+'Under 5'!I19+'5 through 17'!I19</f>
        <v>1244781</v>
      </c>
      <c r="J19" s="7">
        <f>+'Under 5'!J19+'5 through 17'!J19</f>
        <v>1236192</v>
      </c>
      <c r="K19" s="7">
        <f>+'Under 5'!K19+'5 through 17'!K19</f>
        <v>1226682</v>
      </c>
      <c r="L19" s="7">
        <f>+'Under 5'!L19+'5 through 17'!L19</f>
        <v>1222438</v>
      </c>
      <c r="M19" s="7">
        <f>+'Under 5'!M19+'5 through 17'!M19</f>
        <v>1218948</v>
      </c>
      <c r="N19" s="7">
        <f>+'Under 5'!N19+'5 through 17'!N19</f>
        <v>1224855</v>
      </c>
      <c r="O19" s="7">
        <f>+'Under 5'!O19+'5 through 17'!O19</f>
        <v>1222381</v>
      </c>
      <c r="P19" s="7">
        <f>+'Under 5'!P19+'5 through 17'!P19</f>
        <v>1219234</v>
      </c>
      <c r="Q19" s="7">
        <f>+'Under 5'!Q19+'5 through 17'!Q19</f>
        <v>1228550</v>
      </c>
      <c r="R19" s="7">
        <f>+'Under 5'!R19+'5 through 17'!R19</f>
        <v>1250434</v>
      </c>
      <c r="S19" s="7">
        <f>+'Under 5'!S19+'5 through 17'!S19</f>
        <v>1272031</v>
      </c>
      <c r="T19" s="7">
        <f>+'Under 5'!T19+'5 through 17'!T19</f>
        <v>1293454</v>
      </c>
      <c r="U19" s="7">
        <f>+'Under 5'!U19+'5 through 17'!U19</f>
        <v>1309698</v>
      </c>
      <c r="V19" s="7">
        <f>+'Under 5'!V19+'5 through 17'!V19</f>
        <v>1319216</v>
      </c>
      <c r="W19" s="7">
        <f>+'Under 5'!W19+'5 through 17'!W19</f>
        <v>1328237</v>
      </c>
      <c r="X19" s="7">
        <f>+'Under 5'!X19+'5 through 17'!X19</f>
        <v>1334809</v>
      </c>
      <c r="Y19" s="7">
        <f>+'Under 5'!Y19+'5 through 17'!Y19</f>
        <v>1340930</v>
      </c>
      <c r="Z19" s="57">
        <f>+'Under 5'!Z19+'5 through 17'!Z19</f>
        <v>1400152</v>
      </c>
      <c r="AA19" s="57">
        <f>+'Under 5'!AA19+'5 through 17'!AA19</f>
        <v>1408751</v>
      </c>
      <c r="AB19" s="57">
        <f>+'Under 5'!AB19+'5 through 17'!AB19</f>
        <v>1416260</v>
      </c>
      <c r="AC19" s="57">
        <f>+'Under 5'!AC19+'5 through 17'!AC19</f>
        <v>1425856</v>
      </c>
      <c r="AD19" s="57">
        <f>+'Under 5'!AD19+'5 through 17'!AD19</f>
        <v>1435429</v>
      </c>
      <c r="AE19" s="57">
        <f>+'Under 5'!AE19+'5 through 17'!AE19</f>
        <v>1451031</v>
      </c>
      <c r="AF19" s="57">
        <f>+'Under 5'!AF19+'5 through 17'!AF19</f>
        <v>1471590</v>
      </c>
      <c r="AG19" s="57">
        <f>+'Under 5'!AG19+'5 through 17'!AG19</f>
        <v>1484351</v>
      </c>
      <c r="AH19" s="57">
        <f>+'Under 5'!AH19+'5 through 17'!AH19</f>
        <v>1495165</v>
      </c>
      <c r="AI19" s="57">
        <f>+'Under 5'!AI19+'5 through 17'!AI19</f>
        <v>1494733</v>
      </c>
      <c r="AJ19" s="57">
        <f>+'Under 5'!AJ19+'5 through 17'!AJ19</f>
        <v>1495090</v>
      </c>
      <c r="AK19" s="57">
        <f>+'Under 5'!AK19+'5 through 17'!AK19</f>
        <v>1491837</v>
      </c>
      <c r="AL19" s="57">
        <f>+'Under 5'!AL19+'5 through 17'!AL19</f>
        <v>1492689</v>
      </c>
      <c r="AM19" s="57">
        <f>+'Under 5'!AM19+'5 through 17'!AM19</f>
        <v>1491577</v>
      </c>
      <c r="AN19" s="57">
        <v>1494526</v>
      </c>
      <c r="AO19" s="57">
        <v>1497611</v>
      </c>
      <c r="AP19" s="57">
        <v>1501795</v>
      </c>
      <c r="AQ19" s="174">
        <v>14857746</v>
      </c>
      <c r="AR19" s="57">
        <v>1508345</v>
      </c>
      <c r="AS19" s="57">
        <v>1510050</v>
      </c>
      <c r="AT19" s="121">
        <f>+'Under 5'!AT19+'5 through 17'!AT19</f>
        <v>1538711</v>
      </c>
      <c r="AU19" s="22">
        <f>+'Under 5'!AU19+'5 through 17'!AU19</f>
        <v>1553330</v>
      </c>
      <c r="AV19" s="22">
        <f>+'Under 5'!AV19+'5 through 17'!AV19</f>
        <v>1607212</v>
      </c>
      <c r="AW19" s="22">
        <f>+'Under 5'!AW19+'5 through 17'!AW19</f>
        <v>1689276</v>
      </c>
      <c r="AX19" s="22">
        <f>+'Under 5'!AX19+'5 through 17'!AX19</f>
        <v>1708493</v>
      </c>
      <c r="AY19" s="22">
        <f>+'Under 5'!AY19+'5 through 17'!AY19</f>
        <v>1791281</v>
      </c>
    </row>
    <row r="20" spans="1:51">
      <c r="A20" s="42" t="s">
        <v>31</v>
      </c>
      <c r="B20" s="27">
        <f>+'Under 5'!B20+'5 through 17'!B20</f>
        <v>4306106</v>
      </c>
      <c r="C20" s="7">
        <f>+'Under 5'!C20+'5 through 17'!C20</f>
        <v>4857559</v>
      </c>
      <c r="D20" s="7">
        <f>+'Under 5'!D20+'5 through 17'!D20</f>
        <v>5886808</v>
      </c>
      <c r="E20" s="7">
        <f>+'Under 5'!E20+'5 through 17'!E20</f>
        <v>6865824</v>
      </c>
      <c r="F20" s="14">
        <f>+'Under 5'!F20+'5 through 17'!F20</f>
        <v>4328218</v>
      </c>
      <c r="G20" s="7">
        <f>+'Under 5'!G20+'5 through 17'!G20</f>
        <v>4404455</v>
      </c>
      <c r="H20" s="7">
        <f>+'Under 5'!H20+'5 through 17'!H20</f>
        <v>4536587</v>
      </c>
      <c r="I20" s="7">
        <f>+'Under 5'!I20+'5 through 17'!I20</f>
        <v>4609039</v>
      </c>
      <c r="J20" s="7">
        <f>+'Under 5'!J20+'5 through 17'!J20</f>
        <v>4672748</v>
      </c>
      <c r="K20" s="7">
        <f>+'Under 5'!K20+'5 through 17'!K20</f>
        <v>4748120</v>
      </c>
      <c r="L20" s="7">
        <f>+'Under 5'!L20+'5 through 17'!L20</f>
        <v>4844028</v>
      </c>
      <c r="M20" s="7">
        <f>+'Under 5'!M20+'5 through 17'!M20</f>
        <v>4858091</v>
      </c>
      <c r="N20" s="7">
        <f>+'Under 5'!N20+'5 through 17'!N20</f>
        <v>4850764</v>
      </c>
      <c r="O20" s="7">
        <f>+'Under 5'!O20+'5 through 17'!O20</f>
        <v>4805895</v>
      </c>
      <c r="P20" s="7">
        <f>+'Under 5'!P20+'5 through 17'!P20</f>
        <v>4903365</v>
      </c>
      <c r="Q20" s="7">
        <f>+'Under 5'!Q20+'5 through 17'!Q20</f>
        <v>4988338</v>
      </c>
      <c r="R20" s="7">
        <f>+'Under 5'!R20+'5 through 17'!R20</f>
        <v>5086086</v>
      </c>
      <c r="S20" s="7">
        <f>+'Under 5'!S20+'5 through 17'!S20</f>
        <v>5184227</v>
      </c>
      <c r="T20" s="7">
        <f>+'Under 5'!T20+'5 through 17'!T20</f>
        <v>5285882</v>
      </c>
      <c r="U20" s="7">
        <f>+'Under 5'!U20+'5 through 17'!U20</f>
        <v>5364120</v>
      </c>
      <c r="V20" s="7">
        <f>+'Under 5'!V20+'5 through 17'!V20</f>
        <v>5478703</v>
      </c>
      <c r="W20" s="7">
        <f>+'Under 5'!W20+'5 through 17'!W20</f>
        <v>5570231</v>
      </c>
      <c r="X20" s="7">
        <f>+'Under 5'!X20+'5 through 17'!X20</f>
        <v>5655943</v>
      </c>
      <c r="Y20" s="7">
        <f>+'Under 5'!Y20+'5 through 17'!Y20</f>
        <v>5719234</v>
      </c>
      <c r="Z20" s="57">
        <f>+'Under 5'!Z20+'5 through 17'!Z20</f>
        <v>5906455</v>
      </c>
      <c r="AA20" s="57">
        <f>+'Under 5'!AA20+'5 through 17'!AA20</f>
        <v>5980305</v>
      </c>
      <c r="AB20" s="57">
        <f>+'Under 5'!AB20+'5 through 17'!AB20</f>
        <v>6061643</v>
      </c>
      <c r="AC20" s="57">
        <f>+'Under 5'!AC20+'5 through 17'!AC20</f>
        <v>6132516</v>
      </c>
      <c r="AD20" s="57">
        <f>+'Under 5'!AD20+'5 through 17'!AD20</f>
        <v>6209675</v>
      </c>
      <c r="AE20" s="57">
        <f>+'Under 5'!AE20+'5 through 17'!AE20</f>
        <v>6292843</v>
      </c>
      <c r="AF20" s="57">
        <f>+'Under 5'!AF20+'5 through 17'!AF20</f>
        <v>6446616</v>
      </c>
      <c r="AG20" s="57">
        <f>+'Under 5'!AG20+'5 through 17'!AG20</f>
        <v>6568504</v>
      </c>
      <c r="AH20" s="57">
        <f>+'Under 5'!AH20+'5 through 17'!AH20</f>
        <v>6678677</v>
      </c>
      <c r="AI20" s="57">
        <f>+'Under 5'!AI20+'5 through 17'!AI20</f>
        <v>6794148</v>
      </c>
      <c r="AJ20" s="57">
        <f>+'Under 5'!AJ20+'5 through 17'!AJ20</f>
        <v>6879014</v>
      </c>
      <c r="AK20" s="57">
        <f>+'Under 5'!AK20+'5 through 17'!AK20</f>
        <v>6931758</v>
      </c>
      <c r="AL20" s="57">
        <f>+'Under 5'!AL20+'5 through 17'!AL20</f>
        <v>6985807</v>
      </c>
      <c r="AM20" s="57">
        <f>+'Under 5'!AM20+'5 through 17'!AM20</f>
        <v>7041986</v>
      </c>
      <c r="AN20" s="57">
        <v>7115614</v>
      </c>
      <c r="AO20" s="57">
        <v>7211771</v>
      </c>
      <c r="AP20" s="57">
        <v>7294587</v>
      </c>
      <c r="AQ20" s="174">
        <v>63572443</v>
      </c>
      <c r="AR20" s="57">
        <v>7375845</v>
      </c>
      <c r="AS20" s="57">
        <v>7399719</v>
      </c>
      <c r="AT20" s="121">
        <f>+'Under 5'!AT20+'5 through 17'!AT20</f>
        <v>7376218</v>
      </c>
      <c r="AU20" s="22">
        <f>+'Under 5'!AU20+'5 through 17'!AU20</f>
        <v>7508513</v>
      </c>
      <c r="AV20" s="22">
        <f>+'Under 5'!AV20+'5 through 17'!AV20</f>
        <v>7968267</v>
      </c>
      <c r="AW20" s="22">
        <f>+'Under 5'!AW20+'5 through 17'!AW20</f>
        <v>8459495</v>
      </c>
      <c r="AX20" s="22">
        <f>+'Under 5'!AX20+'5 through 17'!AX20</f>
        <v>8560792</v>
      </c>
      <c r="AY20" s="22">
        <f>+'Under 5'!AY20+'5 through 17'!AY20</f>
        <v>8990095</v>
      </c>
    </row>
    <row r="21" spans="1:51">
      <c r="A21" s="42" t="s">
        <v>32</v>
      </c>
      <c r="B21" s="27">
        <f>+'Under 5'!B21+'5 through 17'!B21</f>
        <v>1474334</v>
      </c>
      <c r="C21" s="7">
        <f>+'Under 5'!C21+'5 through 17'!C21</f>
        <v>1511090</v>
      </c>
      <c r="D21" s="7">
        <f>+'Under 5'!D21+'5 through 17'!D21</f>
        <v>1738495</v>
      </c>
      <c r="E21" s="7">
        <f>+'Under 5'!E21+'5 through 17'!E21</f>
        <v>1853677</v>
      </c>
      <c r="F21" s="14">
        <f>+'Under 5'!F21+'5 through 17'!F21</f>
        <v>1471471</v>
      </c>
      <c r="G21" s="7">
        <f>+'Under 5'!G21+'5 through 17'!G21</f>
        <v>1455683</v>
      </c>
      <c r="H21" s="7">
        <f>+'Under 5'!H21+'5 through 17'!H21</f>
        <v>1442396</v>
      </c>
      <c r="I21" s="7">
        <f>+'Under 5'!I21+'5 through 17'!I21</f>
        <v>1435656</v>
      </c>
      <c r="J21" s="7">
        <f>+'Under 5'!J21+'5 through 17'!J21</f>
        <v>1431723</v>
      </c>
      <c r="K21" s="7">
        <f>+'Under 5'!K21+'5 through 17'!K21</f>
        <v>1437379</v>
      </c>
      <c r="L21" s="7">
        <f>+'Under 5'!L21+'5 through 17'!L21</f>
        <v>1450247</v>
      </c>
      <c r="M21" s="7">
        <f>+'Under 5'!M21+'5 through 17'!M21</f>
        <v>1472727</v>
      </c>
      <c r="N21" s="7">
        <f>+'Under 5'!N21+'5 through 17'!N21</f>
        <v>1489007</v>
      </c>
      <c r="O21" s="7">
        <f>+'Under 5'!O21+'5 through 17'!O21</f>
        <v>1501130</v>
      </c>
      <c r="P21" s="7">
        <f>+'Under 5'!P21+'5 through 17'!P21</f>
        <v>1519127</v>
      </c>
      <c r="Q21" s="7">
        <f>+'Under 5'!Q21+'5 through 17'!Q21</f>
        <v>1540022</v>
      </c>
      <c r="R21" s="7">
        <f>+'Under 5'!R21+'5 through 17'!R21</f>
        <v>1566226</v>
      </c>
      <c r="S21" s="7">
        <f>+'Under 5'!S21+'5 through 17'!S21</f>
        <v>1582856</v>
      </c>
      <c r="T21" s="7">
        <f>+'Under 5'!T21+'5 through 17'!T21</f>
        <v>1599764</v>
      </c>
      <c r="U21" s="7">
        <f>+'Under 5'!U21+'5 through 17'!U21</f>
        <v>1613485</v>
      </c>
      <c r="V21" s="7">
        <f>+'Under 5'!V21+'5 through 17'!V21</f>
        <v>1621475</v>
      </c>
      <c r="W21" s="7">
        <f>+'Under 5'!W21+'5 through 17'!W21</f>
        <v>1634606</v>
      </c>
      <c r="X21" s="7">
        <f>+'Under 5'!X21+'5 through 17'!X21</f>
        <v>1650315</v>
      </c>
      <c r="Y21" s="7">
        <f>+'Under 5'!Y21+'5 through 17'!Y21</f>
        <v>1664810</v>
      </c>
      <c r="Z21" s="57">
        <f>+'Under 5'!Z21+'5 through 17'!Z21</f>
        <v>1743410</v>
      </c>
      <c r="AA21" s="57">
        <f>+'Under 5'!AA21+'5 through 17'!AA21</f>
        <v>1756151</v>
      </c>
      <c r="AB21" s="57">
        <f>+'Under 5'!AB21+'5 through 17'!AB21</f>
        <v>1773637</v>
      </c>
      <c r="AC21" s="57">
        <f>+'Under 5'!AC21+'5 through 17'!AC21</f>
        <v>1783917</v>
      </c>
      <c r="AD21" s="57">
        <f>+'Under 5'!AD21+'5 through 17'!AD21</f>
        <v>1804861</v>
      </c>
      <c r="AE21" s="57">
        <f>+'Under 5'!AE21+'5 through 17'!AE21</f>
        <v>1821008</v>
      </c>
      <c r="AF21" s="57">
        <f>+'Under 5'!AF21+'5 through 17'!AF21</f>
        <v>1829448</v>
      </c>
      <c r="AG21" s="57">
        <f>+'Under 5'!AG21+'5 through 17'!AG21</f>
        <v>1837897</v>
      </c>
      <c r="AH21" s="57">
        <f>+'Under 5'!AH21+'5 through 17'!AH21</f>
        <v>1840282</v>
      </c>
      <c r="AI21" s="57">
        <f>+'Under 5'!AI21+'5 through 17'!AI21</f>
        <v>1845996</v>
      </c>
      <c r="AJ21" s="57">
        <f>+'Under 5'!AJ21+'5 through 17'!AJ21</f>
        <v>1855025</v>
      </c>
      <c r="AK21" s="57">
        <f>+'Under 5'!AK21+'5 through 17'!AK21</f>
        <v>1857585</v>
      </c>
      <c r="AL21" s="57">
        <f>+'Under 5'!AL21+'5 through 17'!AL21</f>
        <v>1861323</v>
      </c>
      <c r="AM21" s="57">
        <f>+'Under 5'!AM21+'5 through 17'!AM21</f>
        <v>1864535</v>
      </c>
      <c r="AN21" s="57">
        <v>1869115</v>
      </c>
      <c r="AO21" s="57">
        <v>1870422</v>
      </c>
      <c r="AP21" s="57">
        <v>1870123</v>
      </c>
      <c r="AQ21" s="174">
        <v>18707059</v>
      </c>
      <c r="AR21" s="57">
        <v>1865959</v>
      </c>
      <c r="AS21" s="57">
        <v>1860793</v>
      </c>
      <c r="AT21" s="121">
        <f>+'Under 5'!AT21+'5 through 17'!AT21</f>
        <v>1982063</v>
      </c>
      <c r="AU21" s="22">
        <f>+'Under 5'!AU21+'5 through 17'!AU21</f>
        <v>2008160</v>
      </c>
      <c r="AV21" s="22">
        <f>+'Under 5'!AV21+'5 through 17'!AV21</f>
        <v>2099911</v>
      </c>
      <c r="AW21" s="22">
        <f>+'Under 5'!AW21+'5 through 17'!AW21</f>
        <v>2208469</v>
      </c>
      <c r="AX21" s="22">
        <f>+'Under 5'!AX21+'5 through 17'!AX21</f>
        <v>2230643</v>
      </c>
      <c r="AY21" s="22">
        <f>+'Under 5'!AY21+'5 through 17'!AY21</f>
        <v>2320190</v>
      </c>
    </row>
    <row r="22" spans="1:51">
      <c r="A22" s="58" t="s">
        <v>33</v>
      </c>
      <c r="B22" s="40">
        <f>+'Under 5'!B22+'5 through 17'!B22</f>
        <v>559636</v>
      </c>
      <c r="C22" s="11">
        <f>+'Under 5'!C22+'5 through 17'!C22</f>
        <v>445244</v>
      </c>
      <c r="D22" s="11">
        <f>+'Under 5'!D22+'5 through 17'!D22</f>
        <v>402376</v>
      </c>
      <c r="E22" s="11">
        <f>+'Under 5'!E22+'5 through 17'!E22</f>
        <v>387418</v>
      </c>
      <c r="F22" s="26">
        <f>+'Under 5'!F22+'5 through 17'!F22</f>
        <v>558152</v>
      </c>
      <c r="G22" s="11">
        <f>+'Under 5'!G22+'5 through 17'!G22</f>
        <v>550724</v>
      </c>
      <c r="H22" s="11">
        <f>+'Under 5'!H22+'5 through 17'!H22</f>
        <v>541507</v>
      </c>
      <c r="I22" s="11">
        <f>+'Under 5'!I22+'5 through 17'!I22</f>
        <v>533916</v>
      </c>
      <c r="J22" s="11">
        <f>+'Under 5'!J22+'5 through 17'!J22</f>
        <v>523372</v>
      </c>
      <c r="K22" s="11">
        <f>+'Under 5'!K22+'5 through 17'!K22</f>
        <v>510287</v>
      </c>
      <c r="L22" s="11">
        <f>+'Under 5'!L22+'5 through 17'!L22</f>
        <v>498020</v>
      </c>
      <c r="M22" s="11">
        <f>+'Under 5'!M22+'5 through 17'!M22</f>
        <v>483492</v>
      </c>
      <c r="N22" s="11">
        <f>+'Under 5'!N22+'5 through 17'!N22</f>
        <v>469126</v>
      </c>
      <c r="O22" s="11">
        <f>+'Under 5'!O22+'5 through 17'!O22</f>
        <v>453974</v>
      </c>
      <c r="P22" s="11">
        <f>+'Under 5'!P22+'5 through 17'!P22</f>
        <v>436730</v>
      </c>
      <c r="Q22" s="11">
        <f>+'Under 5'!Q22+'5 through 17'!Q22</f>
        <v>433644</v>
      </c>
      <c r="R22" s="11">
        <f>+'Under 5'!R22+'5 through 17'!R22</f>
        <v>432488</v>
      </c>
      <c r="S22" s="11">
        <f>+'Under 5'!S22+'5 through 17'!S22</f>
        <v>431536</v>
      </c>
      <c r="T22" s="11">
        <f>+'Under 5'!T22+'5 through 17'!T22</f>
        <v>428006</v>
      </c>
      <c r="U22" s="11">
        <f>+'Under 5'!U22+'5 through 17'!U22</f>
        <v>427287</v>
      </c>
      <c r="V22" s="11">
        <f>+'Under 5'!V22+'5 through 17'!V22</f>
        <v>420842</v>
      </c>
      <c r="W22" s="11">
        <f>+'Under 5'!W22+'5 through 17'!W22</f>
        <v>415534</v>
      </c>
      <c r="X22" s="11">
        <f>+'Under 5'!X22+'5 through 17'!X22</f>
        <v>409561</v>
      </c>
      <c r="Y22" s="11">
        <f>+'Under 5'!Y22+'5 through 17'!Y22</f>
        <v>403481</v>
      </c>
      <c r="Z22" s="59">
        <f>+'Under 5'!Z22+'5 through 17'!Z22</f>
        <v>402088</v>
      </c>
      <c r="AA22" s="59">
        <f>+'Under 5'!AA22+'5 through 17'!AA22</f>
        <v>396285</v>
      </c>
      <c r="AB22" s="59">
        <f>+'Under 5'!AB22+'5 through 17'!AB22</f>
        <v>394529</v>
      </c>
      <c r="AC22" s="59">
        <f>+'Under 5'!AC22+'5 through 17'!AC22</f>
        <v>393326</v>
      </c>
      <c r="AD22" s="59">
        <f>+'Under 5'!AD22+'5 through 17'!AD22</f>
        <v>392411</v>
      </c>
      <c r="AE22" s="59">
        <f>+'Under 5'!AE22+'5 through 17'!AE22</f>
        <v>391480</v>
      </c>
      <c r="AF22" s="59">
        <f>+'Under 5'!AF22+'5 through 17'!AF22</f>
        <v>390954</v>
      </c>
      <c r="AG22" s="59">
        <f>+'Under 5'!AG22+'5 through 17'!AG22</f>
        <v>390811</v>
      </c>
      <c r="AH22" s="59">
        <f>+'Under 5'!AH22+'5 through 17'!AH22</f>
        <v>390130</v>
      </c>
      <c r="AI22" s="59">
        <f>+'Under 5'!AI22+'5 through 17'!AI22</f>
        <v>389001</v>
      </c>
      <c r="AJ22" s="59">
        <f>+'Under 5'!AJ22+'5 through 17'!AJ22</f>
        <v>387224</v>
      </c>
      <c r="AK22" s="59">
        <f>+'Under 5'!AK22+'5 through 17'!AK22</f>
        <v>385283</v>
      </c>
      <c r="AL22" s="59">
        <f>+'Under 5'!AL22+'5 through 17'!AL22</f>
        <v>384030</v>
      </c>
      <c r="AM22" s="59">
        <f>+'Under 5'!AM22+'5 through 17'!AM22</f>
        <v>381678</v>
      </c>
      <c r="AN22" s="59">
        <v>380147</v>
      </c>
      <c r="AO22" s="59">
        <v>379596</v>
      </c>
      <c r="AP22" s="59">
        <v>375068</v>
      </c>
      <c r="AQ22" s="175">
        <v>3980988</v>
      </c>
      <c r="AR22" s="59">
        <v>364436</v>
      </c>
      <c r="AS22" s="59">
        <v>359567</v>
      </c>
      <c r="AT22" s="122">
        <f>+'Under 5'!AT22+'5 through 17'!AT22</f>
        <v>372595</v>
      </c>
      <c r="AU22" s="28">
        <f>+'Under 5'!AU22+'5 through 17'!AU22</f>
        <v>370471</v>
      </c>
      <c r="AV22" s="28">
        <f>+'Under 5'!AV22+'5 through 17'!AV22</f>
        <v>357670</v>
      </c>
      <c r="AW22" s="28">
        <f>+'Under 5'!AW22+'5 through 17'!AW22</f>
        <v>338418</v>
      </c>
      <c r="AX22" s="28">
        <f>+'Under 5'!AX22+'5 through 17'!AX22</f>
        <v>335381</v>
      </c>
      <c r="AY22" s="28">
        <f>+'Under 5'!AY22+'5 through 17'!AY22</f>
        <v>325351</v>
      </c>
    </row>
    <row r="23" spans="1:51">
      <c r="A23" s="41" t="s">
        <v>34</v>
      </c>
      <c r="B23" s="53">
        <f>+'Under 5'!B23+'5 through 17'!B23</f>
        <v>12115927</v>
      </c>
      <c r="C23" s="54">
        <f>+'Under 5'!C23+'5 through 17'!C23</f>
        <v>14165068</v>
      </c>
      <c r="D23" s="54">
        <f>+'Under 5'!D23+'5 through 17'!D23</f>
        <v>17031666</v>
      </c>
      <c r="E23" s="54">
        <f>+'Under 5'!E23+'5 through 17'!E23</f>
        <v>17931410</v>
      </c>
      <c r="F23" s="55">
        <f>+'Under 5'!F23+'5 through 17'!F23</f>
        <v>12146707</v>
      </c>
      <c r="G23" s="54">
        <f>+'Under 5'!G23+'5 through 17'!G23</f>
        <v>12233938</v>
      </c>
      <c r="H23" s="54">
        <f>+'Under 5'!H23+'5 through 17'!H23</f>
        <v>12367711</v>
      </c>
      <c r="I23" s="54">
        <f>+'Under 5'!I23+'5 through 17'!I23</f>
        <v>12538921</v>
      </c>
      <c r="J23" s="54">
        <f>+'Under 5'!J23+'5 through 17'!J23</f>
        <v>12689993</v>
      </c>
      <c r="K23" s="54">
        <f>+'Under 5'!K23+'5 through 17'!K23</f>
        <v>12908715</v>
      </c>
      <c r="L23" s="54">
        <f>+'Under 5'!L23+'5 through 17'!L23</f>
        <v>13130019</v>
      </c>
      <c r="M23" s="54">
        <f>+'Under 5'!M23+'5 through 17'!M23</f>
        <v>13369606</v>
      </c>
      <c r="N23" s="54">
        <f>+'Under 5'!N23+'5 through 17'!N23</f>
        <v>13586735</v>
      </c>
      <c r="O23" s="54">
        <f>+'Under 5'!O23+'5 through 17'!O23</f>
        <v>13859573</v>
      </c>
      <c r="P23" s="54">
        <f>+'Under 5'!P23+'5 through 17'!P23</f>
        <v>14431129</v>
      </c>
      <c r="Q23" s="54">
        <f>+'Under 5'!Q23+'5 through 17'!Q23</f>
        <v>14780858</v>
      </c>
      <c r="R23" s="54">
        <f>+'Under 5'!R23+'5 through 17'!R23</f>
        <v>15123372</v>
      </c>
      <c r="S23" s="54">
        <f>+'Under 5'!S23+'5 through 17'!S23</f>
        <v>15420987</v>
      </c>
      <c r="T23" s="54">
        <f>+'Under 5'!T23+'5 through 17'!T23</f>
        <v>15689477</v>
      </c>
      <c r="U23" s="54">
        <f>+'Under 5'!U23+'5 through 17'!U23</f>
        <v>15919275</v>
      </c>
      <c r="V23" s="54">
        <f>+'Under 5'!V23+'5 through 17'!V23</f>
        <v>16157886</v>
      </c>
      <c r="W23" s="54">
        <f>+'Under 5'!W23+'5 through 17'!W23</f>
        <v>16298997</v>
      </c>
      <c r="X23" s="54">
        <f>+'Under 5'!X23+'5 through 17'!X23</f>
        <v>16418086</v>
      </c>
      <c r="Y23" s="54">
        <f>+'Under 5'!Y23+'5 through 17'!Y23</f>
        <v>16519047</v>
      </c>
      <c r="Z23" s="54">
        <f>+'Under 5'!Z23+'5 through 17'!Z23</f>
        <v>17064990</v>
      </c>
      <c r="AA23" s="54">
        <f>+'Under 5'!AA23+'5 through 17'!AA23</f>
        <v>17183621</v>
      </c>
      <c r="AB23" s="54">
        <f>+'Under 5'!AB23+'5 through 17'!AB23</f>
        <v>17290686</v>
      </c>
      <c r="AC23" s="54">
        <f>+'Under 5'!AC23+'5 through 17'!AC23</f>
        <v>17382219</v>
      </c>
      <c r="AD23" s="54">
        <f>+'Under 5'!AD23+'5 through 17'!AD23</f>
        <v>17471030</v>
      </c>
      <c r="AE23" s="54">
        <f>+'Under 5'!AE23+'5 through 17'!AE23</f>
        <v>17565635</v>
      </c>
      <c r="AF23" s="54">
        <f>+'Under 5'!AF23+'5 through 17'!AF23</f>
        <v>17672096</v>
      </c>
      <c r="AG23" s="54">
        <f>+'Under 5'!AG23+'5 through 17'!AG23</f>
        <v>17769661</v>
      </c>
      <c r="AH23" s="56">
        <f>+'Under 5'!AH23+'5 through 17'!AH23</f>
        <v>17849534</v>
      </c>
      <c r="AI23" s="56">
        <f>+'Under 5'!AI23+'5 through 17'!AI23</f>
        <v>17888159</v>
      </c>
      <c r="AJ23" s="56">
        <f>+'Under 5'!AJ23+'5 through 17'!AJ23</f>
        <v>17920121</v>
      </c>
      <c r="AK23" s="56">
        <f>+'Under 5'!AK23+'5 through 17'!AK23</f>
        <v>17883837</v>
      </c>
      <c r="AL23" s="56">
        <f>+'Under 5'!AL23+'5 through 17'!AL23</f>
        <v>17848679</v>
      </c>
      <c r="AM23" s="56">
        <f>+'Under 5'!AM23+'5 through 17'!AM23</f>
        <v>17833597</v>
      </c>
      <c r="AN23" s="56">
        <f>+'Under 5'!AN23+'5 through 17'!AN23</f>
        <v>17840662</v>
      </c>
      <c r="AO23" s="56">
        <f>+'Under 5'!AO23+'5 through 17'!AO23</f>
        <v>17849348</v>
      </c>
      <c r="AP23" s="56">
        <f>+'Under 5'!AP23+'5 through 17'!AP23</f>
        <v>17872843</v>
      </c>
      <c r="AQ23" s="176">
        <f>+'Under 5'!AQ23+'5 through 17'!AQ23</f>
        <v>17874982</v>
      </c>
      <c r="AR23" s="56">
        <f>+'Under 5'!AR23+'5 through 17'!AR23</f>
        <v>17793404</v>
      </c>
      <c r="AS23" s="56">
        <f>+'Under 5'!AS23+'5 through 17'!AS23</f>
        <v>17713846</v>
      </c>
      <c r="AT23" s="124">
        <f>+'Under 5'!AT23+'5 through 17'!AT23</f>
        <v>18842574</v>
      </c>
      <c r="AU23" s="56">
        <f>+'Under 5'!AU23+'5 through 17'!AU23</f>
        <v>19112230</v>
      </c>
      <c r="AV23" s="56">
        <f>+'Under 5'!AV23+'5 through 17'!AV23</f>
        <v>20136145</v>
      </c>
      <c r="AW23" s="56">
        <f>+'Under 5'!AW23+'5 through 17'!AW23</f>
        <v>21256293</v>
      </c>
      <c r="AX23" s="54">
        <f>+'Under 5'!AX23+'5 through 17'!AX23</f>
        <v>21454840</v>
      </c>
      <c r="AY23" s="54">
        <f>+'Under 5'!AY23+'5 through 17'!AY23</f>
        <v>22163661</v>
      </c>
    </row>
    <row r="24" spans="1:51">
      <c r="A24" s="41"/>
      <c r="B24" s="43"/>
      <c r="C24" s="2"/>
      <c r="D24" s="2"/>
      <c r="E24" s="2"/>
      <c r="F24" s="1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3"/>
      <c r="AI24" s="23"/>
      <c r="AJ24" s="23"/>
      <c r="AK24" s="23"/>
      <c r="AL24" s="23"/>
      <c r="AM24" s="23"/>
      <c r="AN24" s="23"/>
      <c r="AO24" s="23"/>
      <c r="AP24" s="23"/>
      <c r="AQ24" s="171"/>
      <c r="AR24" s="23"/>
      <c r="AS24" s="23"/>
      <c r="AT24" s="24"/>
      <c r="AX24" s="2"/>
      <c r="AY24" s="2"/>
    </row>
    <row r="25" spans="1:51">
      <c r="A25" s="42" t="s">
        <v>35</v>
      </c>
      <c r="B25" s="27">
        <f>+'Under 5'!B25+'5 through 17'!B25</f>
        <v>130745</v>
      </c>
      <c r="C25" s="7">
        <f>+'Under 5'!C25+'5 through 17'!C25</f>
        <v>172870</v>
      </c>
      <c r="D25" s="7">
        <f>+'Under 5'!D25+'5 through 17'!D25</f>
        <v>190714</v>
      </c>
      <c r="E25" s="7">
        <f>+'Under 5'!E25+'5 through 17'!E25</f>
        <v>187378</v>
      </c>
      <c r="F25" s="14">
        <f>+'Under 5'!F25+'5 through 17'!F25</f>
        <v>131527</v>
      </c>
      <c r="G25" s="7">
        <f>+'Under 5'!G25+'5 through 17'!G25</f>
        <v>134280</v>
      </c>
      <c r="H25" s="7">
        <f>+'Under 5'!H25+'5 through 17'!H25</f>
        <v>141909</v>
      </c>
      <c r="I25" s="7">
        <f>+'Under 5'!I25+'5 through 17'!I25</f>
        <v>153459</v>
      </c>
      <c r="J25" s="7">
        <f>+'Under 5'!J25+'5 through 17'!J25</f>
        <v>162607</v>
      </c>
      <c r="K25" s="7">
        <f>+'Under 5'!K25+'5 through 17'!K25</f>
        <v>171455</v>
      </c>
      <c r="L25" s="7">
        <f>+'Under 5'!L25+'5 through 17'!L25</f>
        <v>177488</v>
      </c>
      <c r="M25" s="7">
        <f>+'Under 5'!M25+'5 through 17'!M25</f>
        <v>178260</v>
      </c>
      <c r="N25" s="7">
        <f>+'Under 5'!N25+'5 through 17'!N25</f>
        <v>174911</v>
      </c>
      <c r="O25" s="7">
        <f>+'Under 5'!O25+'5 through 17'!O25</f>
        <v>173514</v>
      </c>
      <c r="P25" s="7">
        <f>+'Under 5'!P25+'5 through 17'!P25</f>
        <v>177491</v>
      </c>
      <c r="Q25" s="7">
        <f>+'Under 5'!Q25+'5 through 17'!Q25</f>
        <v>182510</v>
      </c>
      <c r="R25" s="7">
        <f>+'Under 5'!R25+'5 through 17'!R25</f>
        <v>185442</v>
      </c>
      <c r="S25" s="7">
        <f>+'Under 5'!S25+'5 through 17'!S25</f>
        <v>187972</v>
      </c>
      <c r="T25" s="7">
        <f>+'Under 5'!T25+'5 through 17'!T25</f>
        <v>188489</v>
      </c>
      <c r="U25" s="7">
        <f>+'Under 5'!U25+'5 through 17'!U25</f>
        <v>186262</v>
      </c>
      <c r="V25" s="7">
        <f>+'Under 5'!V25+'5 through 17'!V25</f>
        <v>186641</v>
      </c>
      <c r="W25" s="7">
        <f>+'Under 5'!W25+'5 through 17'!W25</f>
        <v>189334</v>
      </c>
      <c r="X25" s="7">
        <f>+'Under 5'!X25+'5 through 17'!X25</f>
        <v>193543</v>
      </c>
      <c r="Y25" s="7">
        <f>+'Under 5'!Y25+'5 through 17'!Y25</f>
        <v>196825</v>
      </c>
      <c r="Z25" s="57">
        <f>+'Under 5'!Z25+'5 through 17'!Z25</f>
        <v>190248</v>
      </c>
      <c r="AA25" s="57">
        <f>+'Under 5'!AA25+'5 through 17'!AA25</f>
        <v>188256</v>
      </c>
      <c r="AB25" s="57">
        <f>+'Under 5'!AB25+'5 through 17'!AB25</f>
        <v>187709</v>
      </c>
      <c r="AC25" s="57">
        <f>+'Under 5'!AC25+'5 through 17'!AC25</f>
        <v>186207</v>
      </c>
      <c r="AD25" s="57">
        <f>+'Under 5'!AD25+'5 through 17'!AD25</f>
        <v>185714</v>
      </c>
      <c r="AE25" s="57">
        <f>+'Under 5'!AE25+'5 through 17'!AE25</f>
        <v>184957</v>
      </c>
      <c r="AF25" s="57">
        <f>+'Under 5'!AF25+'5 through 17'!AF25</f>
        <v>184820</v>
      </c>
      <c r="AG25" s="57">
        <f>+'Under 5'!AG25+'5 through 17'!AG25</f>
        <v>183909</v>
      </c>
      <c r="AH25" s="57">
        <f>+'Under 5'!AH25+'5 through 17'!AH25</f>
        <v>182591</v>
      </c>
      <c r="AI25" s="57">
        <f>+'Under 5'!AI25+'5 through 17'!AI25</f>
        <v>185688</v>
      </c>
      <c r="AJ25" s="57">
        <f>+'Under 5'!AJ25+'5 through 17'!AJ25</f>
        <v>187902</v>
      </c>
      <c r="AK25" s="57">
        <f>+'Under 5'!AK25+'5 through 17'!AK25</f>
        <v>188329</v>
      </c>
      <c r="AL25" s="57">
        <f>+'Under 5'!AL25+'5 through 17'!AL25</f>
        <v>188162</v>
      </c>
      <c r="AM25" s="57">
        <f>+'Under 5'!AM25+'5 through 17'!AM25</f>
        <v>188132</v>
      </c>
      <c r="AN25" s="57">
        <v>186543</v>
      </c>
      <c r="AO25" s="57">
        <v>186266</v>
      </c>
      <c r="AP25" s="57">
        <v>187327</v>
      </c>
      <c r="AQ25" s="174">
        <v>1653775</v>
      </c>
      <c r="AR25" s="57">
        <v>182696</v>
      </c>
      <c r="AS25" s="57">
        <v>179983</v>
      </c>
      <c r="AT25" s="121">
        <f>+'Under 5'!AT25+'5 through 17'!AT25</f>
        <v>199173</v>
      </c>
      <c r="AU25" s="22">
        <f>+'Under 5'!AU25+'5 through 17'!AU25</f>
        <v>203185</v>
      </c>
      <c r="AV25" s="22">
        <f>+'Under 5'!AV25+'5 through 17'!AV25</f>
        <v>218626</v>
      </c>
      <c r="AW25" s="22">
        <f>+'Under 5'!AW25+'5 through 17'!AW25</f>
        <v>236178</v>
      </c>
      <c r="AX25" s="22">
        <f>+'Under 5'!AX25+'5 through 17'!AX25</f>
        <v>239118</v>
      </c>
      <c r="AY25" s="22">
        <f>+'Under 5'!AY25+'5 through 17'!AY25</f>
        <v>249293</v>
      </c>
    </row>
    <row r="26" spans="1:51">
      <c r="A26" s="42" t="s">
        <v>36</v>
      </c>
      <c r="B26" s="27">
        <f>+'Under 5'!B26+'5 through 17'!B26</f>
        <v>791487</v>
      </c>
      <c r="C26" s="7">
        <f>+'Under 5'!C26+'5 through 17'!C26</f>
        <v>986247</v>
      </c>
      <c r="D26" s="7">
        <f>+'Under 5'!D26+'5 through 17'!D26</f>
        <v>1366934</v>
      </c>
      <c r="E26" s="7">
        <f>+'Under 5'!E26+'5 through 17'!E26</f>
        <v>1629014</v>
      </c>
      <c r="F26" s="14">
        <f>+'Under 5'!F26+'5 through 17'!F26</f>
        <v>792440</v>
      </c>
      <c r="G26" s="7">
        <f>+'Under 5'!G26+'5 through 17'!G26</f>
        <v>793953</v>
      </c>
      <c r="H26" s="7">
        <f>+'Under 5'!H26+'5 through 17'!H26</f>
        <v>800627</v>
      </c>
      <c r="I26" s="7">
        <f>+'Under 5'!I26+'5 through 17'!I26</f>
        <v>810667</v>
      </c>
      <c r="J26" s="7">
        <f>+'Under 5'!J26+'5 through 17'!J26</f>
        <v>832233</v>
      </c>
      <c r="K26" s="7">
        <f>+'Under 5'!K26+'5 through 17'!K26</f>
        <v>861876</v>
      </c>
      <c r="L26" s="7">
        <f>+'Under 5'!L26+'5 through 17'!L26</f>
        <v>886756</v>
      </c>
      <c r="M26" s="7">
        <f>+'Under 5'!M26+'5 through 17'!M26</f>
        <v>922243</v>
      </c>
      <c r="N26" s="7">
        <f>+'Under 5'!N26+'5 through 17'!N26</f>
        <v>944743</v>
      </c>
      <c r="O26" s="7">
        <f>+'Under 5'!O26+'5 through 17'!O26</f>
        <v>973062</v>
      </c>
      <c r="P26" s="7">
        <f>+'Under 5'!P26+'5 through 17'!P26</f>
        <v>1006285</v>
      </c>
      <c r="Q26" s="7">
        <f>+'Under 5'!Q26+'5 through 17'!Q26</f>
        <v>1029737</v>
      </c>
      <c r="R26" s="7">
        <f>+'Under 5'!R26+'5 through 17'!R26</f>
        <v>1057808</v>
      </c>
      <c r="S26" s="7">
        <f>+'Under 5'!S26+'5 through 17'!S26</f>
        <v>1097777</v>
      </c>
      <c r="T26" s="7">
        <f>+'Under 5'!T26+'5 through 17'!T26</f>
        <v>1124414</v>
      </c>
      <c r="U26" s="7">
        <f>+'Under 5'!U26+'5 through 17'!U26</f>
        <v>1178734</v>
      </c>
      <c r="V26" s="7">
        <f>+'Under 5'!V26+'5 through 17'!V26</f>
        <v>1220841</v>
      </c>
      <c r="W26" s="7">
        <f>+'Under 5'!W26+'5 through 17'!W26</f>
        <v>1243666</v>
      </c>
      <c r="X26" s="7">
        <f>+'Under 5'!X26+'5 through 17'!X26</f>
        <v>1291225</v>
      </c>
      <c r="Y26" s="7">
        <f>+'Under 5'!Y26+'5 through 17'!Y26</f>
        <v>1334564</v>
      </c>
      <c r="Z26" s="57">
        <f>+'Under 5'!Z26+'5 through 17'!Z26</f>
        <v>1373267</v>
      </c>
      <c r="AA26" s="57">
        <f>+'Under 5'!AA26+'5 through 17'!AA26</f>
        <v>1398622</v>
      </c>
      <c r="AB26" s="57">
        <f>+'Under 5'!AB26+'5 through 17'!AB26</f>
        <v>1427592</v>
      </c>
      <c r="AC26" s="57">
        <f>+'Under 5'!AC26+'5 through 17'!AC26</f>
        <v>1453246</v>
      </c>
      <c r="AD26" s="57">
        <f>+'Under 5'!AD26+'5 through 17'!AD26</f>
        <v>1484081</v>
      </c>
      <c r="AE26" s="57">
        <f>+'Under 5'!AE26+'5 through 17'!AE26</f>
        <v>1528606</v>
      </c>
      <c r="AF26" s="57">
        <f>+'Under 5'!AF26+'5 through 17'!AF26</f>
        <v>1573941</v>
      </c>
      <c r="AG26" s="57">
        <f>+'Under 5'!AG26+'5 through 17'!AG26</f>
        <v>1607099</v>
      </c>
      <c r="AH26" s="57">
        <f>+'Under 5'!AH26+'5 through 17'!AH26</f>
        <v>1628092</v>
      </c>
      <c r="AI26" s="57">
        <f>+'Under 5'!AI26+'5 through 17'!AI26</f>
        <v>1626539</v>
      </c>
      <c r="AJ26" s="57">
        <f>+'Under 5'!AJ26+'5 through 17'!AJ26</f>
        <v>1628563</v>
      </c>
      <c r="AK26" s="57">
        <f>+'Under 5'!AK26+'5 through 17'!AK26</f>
        <v>1616353</v>
      </c>
      <c r="AL26" s="57">
        <f>+'Under 5'!AL26+'5 through 17'!AL26</f>
        <v>1617149</v>
      </c>
      <c r="AM26" s="57">
        <f>+'Under 5'!AM26+'5 through 17'!AM26</f>
        <v>1616814</v>
      </c>
      <c r="AN26" s="57">
        <v>1621692</v>
      </c>
      <c r="AO26" s="57">
        <v>1622850</v>
      </c>
      <c r="AP26" s="57">
        <v>1631492</v>
      </c>
      <c r="AQ26" s="174">
        <v>15577747</v>
      </c>
      <c r="AR26" s="57">
        <v>1637590</v>
      </c>
      <c r="AS26" s="57">
        <v>1640226</v>
      </c>
      <c r="AT26" s="121">
        <f>+'Under 5'!AT26+'5 through 17'!AT26</f>
        <v>1892297</v>
      </c>
      <c r="AU26" s="22">
        <f>+'Under 5'!AU26+'5 through 17'!AU26</f>
        <v>1940141</v>
      </c>
      <c r="AV26" s="22">
        <f>+'Under 5'!AV26+'5 through 17'!AV26</f>
        <v>2128380</v>
      </c>
      <c r="AW26" s="22">
        <f>+'Under 5'!AW26+'5 through 17'!AW26</f>
        <v>2361142</v>
      </c>
      <c r="AX26" s="22">
        <f>+'Under 5'!AX26+'5 through 17'!AX26</f>
        <v>2409212</v>
      </c>
      <c r="AY26" s="22">
        <f>+'Under 5'!AY26+'5 through 17'!AY26</f>
        <v>2607152</v>
      </c>
    </row>
    <row r="27" spans="1:51">
      <c r="A27" s="42" t="s">
        <v>37</v>
      </c>
      <c r="B27" s="27">
        <f>+'Under 5'!B27+'5 through 17'!B27</f>
        <v>6388958</v>
      </c>
      <c r="C27" s="7">
        <f>+'Under 5'!C27+'5 through 17'!C27</f>
        <v>7821541</v>
      </c>
      <c r="D27" s="7">
        <f>+'Under 5'!D27+'5 through 17'!D27</f>
        <v>9249835</v>
      </c>
      <c r="E27" s="7">
        <f>+'Under 5'!E27+'5 through 17'!E27</f>
        <v>9295040</v>
      </c>
      <c r="F27" s="14">
        <f>+'Under 5'!F27+'5 through 17'!F27</f>
        <v>6401176</v>
      </c>
      <c r="G27" s="7">
        <f>+'Under 5'!G27+'5 through 17'!G27</f>
        <v>6430831</v>
      </c>
      <c r="H27" s="7">
        <f>+'Under 5'!H27+'5 through 17'!H27</f>
        <v>6513831</v>
      </c>
      <c r="I27" s="7">
        <f>+'Under 5'!I27+'5 through 17'!I27</f>
        <v>6627640</v>
      </c>
      <c r="J27" s="7">
        <f>+'Under 5'!J27+'5 through 17'!J27</f>
        <v>6723793</v>
      </c>
      <c r="K27" s="7">
        <f>+'Under 5'!K27+'5 through 17'!K27</f>
        <v>6870087</v>
      </c>
      <c r="L27" s="7">
        <f>+'Under 5'!L27+'5 through 17'!L27</f>
        <v>7044750</v>
      </c>
      <c r="M27" s="7">
        <f>+'Under 5'!M27+'5 through 17'!M27</f>
        <v>7223477</v>
      </c>
      <c r="N27" s="7">
        <f>+'Under 5'!N27+'5 through 17'!N27</f>
        <v>7398332</v>
      </c>
      <c r="O27" s="7">
        <f>+'Under 5'!O27+'5 through 17'!O27</f>
        <v>7600600</v>
      </c>
      <c r="P27" s="7">
        <f>+'Under 5'!P27+'5 through 17'!P27</f>
        <v>7974027</v>
      </c>
      <c r="Q27" s="7">
        <f>+'Under 5'!Q27+'5 through 17'!Q27</f>
        <v>8212742</v>
      </c>
      <c r="R27" s="7">
        <f>+'Under 5'!R27+'5 through 17'!R27</f>
        <v>8391683</v>
      </c>
      <c r="S27" s="7">
        <f>+'Under 5'!S27+'5 through 17'!S27</f>
        <v>8536383</v>
      </c>
      <c r="T27" s="7">
        <f>+'Under 5'!T27+'5 through 17'!T27</f>
        <v>8672104</v>
      </c>
      <c r="U27" s="7">
        <f>+'Under 5'!U27+'5 through 17'!U27</f>
        <v>8772763</v>
      </c>
      <c r="V27" s="7">
        <f>+'Under 5'!V27+'5 through 17'!V27</f>
        <v>8896999</v>
      </c>
      <c r="W27" s="7">
        <f>+'Under 5'!W27+'5 through 17'!W27</f>
        <v>8921654</v>
      </c>
      <c r="X27" s="7">
        <f>+'Under 5'!X27+'5 through 17'!X27</f>
        <v>8916810</v>
      </c>
      <c r="Y27" s="7">
        <f>+'Under 5'!Y27+'5 through 17'!Y27</f>
        <v>8923423</v>
      </c>
      <c r="Z27" s="57">
        <f>+'Under 5'!Z27+'5 through 17'!Z27</f>
        <v>9265362</v>
      </c>
      <c r="AA27" s="57">
        <f>+'Under 5'!AA27+'5 through 17'!AA27</f>
        <v>9322932</v>
      </c>
      <c r="AB27" s="57">
        <f>+'Under 5'!AB27+'5 through 17'!AB27</f>
        <v>9362779</v>
      </c>
      <c r="AC27" s="57">
        <f>+'Under 5'!AC27+'5 through 17'!AC27</f>
        <v>9403460</v>
      </c>
      <c r="AD27" s="57">
        <f>+'Under 5'!AD27+'5 through 17'!AD27</f>
        <v>9416660</v>
      </c>
      <c r="AE27" s="57">
        <f>+'Under 5'!AE27+'5 through 17'!AE27</f>
        <v>9404131</v>
      </c>
      <c r="AF27" s="57">
        <f>+'Under 5'!AF27+'5 through 17'!AF27</f>
        <v>9369276</v>
      </c>
      <c r="AG27" s="57">
        <f>+'Under 5'!AG27+'5 through 17'!AG27</f>
        <v>9334821</v>
      </c>
      <c r="AH27" s="57">
        <f>+'Under 5'!AH27+'5 through 17'!AH27</f>
        <v>9321509</v>
      </c>
      <c r="AI27" s="57">
        <f>+'Under 5'!AI27+'5 through 17'!AI27</f>
        <v>9293604</v>
      </c>
      <c r="AJ27" s="57">
        <f>+'Under 5'!AJ27+'5 through 17'!AJ27</f>
        <v>9284094</v>
      </c>
      <c r="AK27" s="57">
        <f>+'Under 5'!AK27+'5 through 17'!AK27</f>
        <v>9252336</v>
      </c>
      <c r="AL27" s="57">
        <f>+'Under 5'!AL27+'5 through 17'!AL27</f>
        <v>9209007</v>
      </c>
      <c r="AM27" s="57">
        <f>+'Under 5'!AM27+'5 through 17'!AM27</f>
        <v>9174877</v>
      </c>
      <c r="AN27" s="57">
        <v>9153152</v>
      </c>
      <c r="AO27" s="57">
        <v>9120916</v>
      </c>
      <c r="AP27" s="57">
        <v>9092863</v>
      </c>
      <c r="AQ27" s="174">
        <v>87635862</v>
      </c>
      <c r="AR27" s="57">
        <v>8971556</v>
      </c>
      <c r="AS27" s="57">
        <v>8894449</v>
      </c>
      <c r="AT27" s="121">
        <f>+'Under 5'!AT27+'5 through 17'!AT27</f>
        <v>9820152</v>
      </c>
      <c r="AU27" s="22">
        <f>+'Under 5'!AU27+'5 through 17'!AU27</f>
        <v>9945053</v>
      </c>
      <c r="AV27" s="22">
        <f>+'Under 5'!AV27+'5 through 17'!AV27</f>
        <v>10414108</v>
      </c>
      <c r="AW27" s="22">
        <f>+'Under 5'!AW27+'5 through 17'!AW27</f>
        <v>10831668</v>
      </c>
      <c r="AX27" s="22">
        <f>+'Under 5'!AX27+'5 through 17'!AX27</f>
        <v>10890262</v>
      </c>
      <c r="AY27" s="22">
        <f>+'Under 5'!AY27+'5 through 17'!AY27</f>
        <v>11046140</v>
      </c>
    </row>
    <row r="28" spans="1:51">
      <c r="A28" s="42" t="s">
        <v>38</v>
      </c>
      <c r="B28" s="27">
        <f>+'Under 5'!B28+'5 through 17'!B28</f>
        <v>808813</v>
      </c>
      <c r="C28" s="7">
        <f>+'Under 5'!C28+'5 through 17'!C28</f>
        <v>864182</v>
      </c>
      <c r="D28" s="7">
        <f>+'Under 5'!D28+'5 through 17'!D28</f>
        <v>1100996</v>
      </c>
      <c r="E28" s="7">
        <f>+'Under 5'!E28+'5 through 17'!E28</f>
        <v>1225609</v>
      </c>
      <c r="F28" s="14">
        <f>+'Under 5'!F28+'5 through 17'!F28</f>
        <v>811273</v>
      </c>
      <c r="G28" s="7">
        <f>+'Under 5'!G28+'5 through 17'!G28</f>
        <v>818679</v>
      </c>
      <c r="H28" s="7">
        <f>+'Under 5'!H28+'5 through 17'!H28</f>
        <v>831245</v>
      </c>
      <c r="I28" s="7">
        <f>+'Under 5'!I28+'5 through 17'!I28</f>
        <v>847759</v>
      </c>
      <c r="J28" s="7">
        <f>+'Under 5'!J28+'5 through 17'!J28</f>
        <v>854268</v>
      </c>
      <c r="K28" s="7">
        <f>+'Under 5'!K28+'5 through 17'!K28</f>
        <v>862668</v>
      </c>
      <c r="L28" s="7">
        <f>+'Under 5'!L28+'5 through 17'!L28</f>
        <v>869962</v>
      </c>
      <c r="M28" s="7">
        <f>+'Under 5'!M28+'5 through 17'!M28</f>
        <v>876808</v>
      </c>
      <c r="N28" s="7">
        <f>+'Under 5'!N28+'5 through 17'!N28</f>
        <v>871665</v>
      </c>
      <c r="O28" s="7">
        <f>+'Under 5'!O28+'5 through 17'!O28</f>
        <v>866696</v>
      </c>
      <c r="P28" s="7">
        <f>+'Under 5'!P28+'5 through 17'!P28</f>
        <v>881454</v>
      </c>
      <c r="Q28" s="7">
        <f>+'Under 5'!Q28+'5 through 17'!Q28</f>
        <v>895782</v>
      </c>
      <c r="R28" s="7">
        <f>+'Under 5'!R28+'5 through 17'!R28</f>
        <v>923725</v>
      </c>
      <c r="S28" s="7">
        <f>+'Under 5'!S28+'5 through 17'!S28</f>
        <v>944998</v>
      </c>
      <c r="T28" s="7">
        <f>+'Under 5'!T28+'5 through 17'!T28</f>
        <v>962223</v>
      </c>
      <c r="U28" s="7">
        <f>+'Under 5'!U28+'5 through 17'!U28</f>
        <v>978571</v>
      </c>
      <c r="V28" s="7">
        <f>+'Under 5'!V28+'5 through 17'!V28</f>
        <v>996054</v>
      </c>
      <c r="W28" s="7">
        <f>+'Under 5'!W28+'5 through 17'!W28</f>
        <v>1019986</v>
      </c>
      <c r="X28" s="7">
        <f>+'Under 5'!X28+'5 through 17'!X28</f>
        <v>1045628</v>
      </c>
      <c r="Y28" s="7">
        <f>+'Under 5'!Y28+'5 through 17'!Y28</f>
        <v>1065510</v>
      </c>
      <c r="Z28" s="57">
        <f>+'Under 5'!Z28+'5 through 17'!Z28</f>
        <v>1106571</v>
      </c>
      <c r="AA28" s="57">
        <f>+'Under 5'!AA28+'5 through 17'!AA28</f>
        <v>1126824</v>
      </c>
      <c r="AB28" s="57">
        <f>+'Under 5'!AB28+'5 through 17'!AB28</f>
        <v>1138788</v>
      </c>
      <c r="AC28" s="57">
        <f>+'Under 5'!AC28+'5 through 17'!AC28</f>
        <v>1145674</v>
      </c>
      <c r="AD28" s="57">
        <f>+'Under 5'!AD28+'5 through 17'!AD28</f>
        <v>1147173</v>
      </c>
      <c r="AE28" s="57">
        <f>+'Under 5'!AE28+'5 through 17'!AE28</f>
        <v>1158077</v>
      </c>
      <c r="AF28" s="57">
        <f>+'Under 5'!AF28+'5 through 17'!AF28</f>
        <v>1172503</v>
      </c>
      <c r="AG28" s="57">
        <f>+'Under 5'!AG28+'5 through 17'!AG28</f>
        <v>1190004</v>
      </c>
      <c r="AH28" s="57">
        <f>+'Under 5'!AH28+'5 through 17'!AH28</f>
        <v>1203697</v>
      </c>
      <c r="AI28" s="57">
        <f>+'Under 5'!AI28+'5 through 17'!AI28</f>
        <v>1217397</v>
      </c>
      <c r="AJ28" s="57">
        <f>+'Under 5'!AJ28+'5 through 17'!AJ28</f>
        <v>1226619</v>
      </c>
      <c r="AK28" s="57">
        <f>+'Under 5'!AK28+'5 through 17'!AK28</f>
        <v>1230178</v>
      </c>
      <c r="AL28" s="57">
        <f>+'Under 5'!AL28+'5 through 17'!AL28</f>
        <v>1232864</v>
      </c>
      <c r="AM28" s="57">
        <f>+'Under 5'!AM28+'5 through 17'!AM28</f>
        <v>1237932</v>
      </c>
      <c r="AN28" s="57">
        <v>1246372</v>
      </c>
      <c r="AO28" s="57">
        <v>1257065</v>
      </c>
      <c r="AP28" s="57">
        <v>1261372</v>
      </c>
      <c r="AQ28" s="174">
        <v>12409192</v>
      </c>
      <c r="AR28" s="57">
        <v>1263753</v>
      </c>
      <c r="AS28" s="57">
        <v>1259516</v>
      </c>
      <c r="AT28" s="121">
        <f>+'Under 5'!AT28+'5 through 17'!AT28</f>
        <v>1256354</v>
      </c>
      <c r="AU28" s="22">
        <f>+'Under 5'!AU28+'5 through 17'!AU28</f>
        <v>1272962</v>
      </c>
      <c r="AV28" s="22">
        <f>+'Under 5'!AV28+'5 through 17'!AV28</f>
        <v>1327467</v>
      </c>
      <c r="AW28" s="22">
        <f>+'Under 5'!AW28+'5 through 17'!AW28</f>
        <v>1394000</v>
      </c>
      <c r="AX28" s="22">
        <f>+'Under 5'!AX28+'5 through 17'!AX28</f>
        <v>1407824</v>
      </c>
      <c r="AY28" s="22">
        <f>+'Under 5'!AY28+'5 through 17'!AY28</f>
        <v>1464836</v>
      </c>
    </row>
    <row r="29" spans="1:51">
      <c r="A29" s="42" t="s">
        <v>39</v>
      </c>
      <c r="B29" s="27">
        <f>+'Under 5'!B29+'5 through 17'!B29</f>
        <v>275583</v>
      </c>
      <c r="C29" s="7">
        <f>+'Under 5'!C29+'5 through 17'!C29</f>
        <v>281844</v>
      </c>
      <c r="D29" s="7">
        <f>+'Under 5'!D29+'5 through 17'!D29</f>
        <v>295768</v>
      </c>
      <c r="E29" s="7">
        <f>+'Under 5'!E29+'5 through 17'!E29</f>
        <v>303818</v>
      </c>
      <c r="F29" s="14">
        <f>+'Under 5'!F29+'5 through 17'!F29</f>
        <v>275567</v>
      </c>
      <c r="G29" s="7">
        <f>+'Under 5'!G29+'5 through 17'!G29</f>
        <v>274741</v>
      </c>
      <c r="H29" s="7">
        <f>+'Under 5'!H29+'5 through 17'!H29</f>
        <v>275167</v>
      </c>
      <c r="I29" s="7">
        <f>+'Under 5'!I29+'5 through 17'!I29</f>
        <v>277421</v>
      </c>
      <c r="J29" s="7">
        <f>+'Under 5'!J29+'5 through 17'!J29</f>
        <v>279998</v>
      </c>
      <c r="K29" s="7">
        <f>+'Under 5'!K29+'5 through 17'!K29</f>
        <v>282829</v>
      </c>
      <c r="L29" s="7">
        <f>+'Under 5'!L29+'5 through 17'!L29</f>
        <v>281802</v>
      </c>
      <c r="M29" s="7">
        <f>+'Under 5'!M29+'5 through 17'!M29</f>
        <v>281224</v>
      </c>
      <c r="N29" s="7">
        <f>+'Under 5'!N29+'5 through 17'!N29</f>
        <v>281084</v>
      </c>
      <c r="O29" s="7">
        <f>+'Under 5'!O29+'5 through 17'!O29</f>
        <v>281359</v>
      </c>
      <c r="P29" s="7">
        <f>+'Under 5'!P29+'5 through 17'!P29</f>
        <v>279720</v>
      </c>
      <c r="Q29" s="7">
        <f>+'Under 5'!Q29+'5 through 17'!Q29</f>
        <v>286654</v>
      </c>
      <c r="R29" s="7">
        <f>+'Under 5'!R29+'5 through 17'!R29</f>
        <v>292801</v>
      </c>
      <c r="S29" s="7">
        <f>+'Under 5'!S29+'5 through 17'!S29</f>
        <v>298248</v>
      </c>
      <c r="T29" s="7">
        <f>+'Under 5'!T29+'5 through 17'!T29</f>
        <v>303167</v>
      </c>
      <c r="U29" s="7">
        <f>+'Under 5'!U29+'5 through 17'!U29</f>
        <v>304866</v>
      </c>
      <c r="V29" s="7">
        <f>+'Under 5'!V29+'5 through 17'!V29</f>
        <v>304388</v>
      </c>
      <c r="W29" s="7">
        <f>+'Under 5'!W29+'5 through 17'!W29</f>
        <v>301598</v>
      </c>
      <c r="X29" s="7">
        <f>+'Under 5'!X29+'5 through 17'!X29</f>
        <v>295588</v>
      </c>
      <c r="Y29" s="7">
        <f>+'Under 5'!Y29+'5 through 17'!Y29</f>
        <v>289340</v>
      </c>
      <c r="Z29" s="57">
        <f>+'Under 5'!Z29+'5 through 17'!Z29</f>
        <v>294392</v>
      </c>
      <c r="AA29" s="57">
        <f>+'Under 5'!AA29+'5 through 17'!AA29</f>
        <v>292992</v>
      </c>
      <c r="AB29" s="57">
        <f>+'Under 5'!AB29+'5 through 17'!AB29</f>
        <v>292586</v>
      </c>
      <c r="AC29" s="57">
        <f>+'Under 5'!AC29+'5 through 17'!AC29</f>
        <v>293648</v>
      </c>
      <c r="AD29" s="57">
        <f>+'Under 5'!AD29+'5 through 17'!AD29</f>
        <v>296935</v>
      </c>
      <c r="AE29" s="57">
        <f>+'Under 5'!AE29+'5 through 17'!AE29</f>
        <v>297352</v>
      </c>
      <c r="AF29" s="57">
        <f>+'Under 5'!AF29+'5 through 17'!AF29</f>
        <v>298352</v>
      </c>
      <c r="AG29" s="57">
        <f>+'Under 5'!AG29+'5 through 17'!AG29</f>
        <v>299507</v>
      </c>
      <c r="AH29" s="57">
        <f>+'Under 5'!AH29+'5 through 17'!AH29</f>
        <v>300320</v>
      </c>
      <c r="AI29" s="57">
        <f>+'Under 5'!AI29+'5 through 17'!AI29</f>
        <v>302239</v>
      </c>
      <c r="AJ29" s="57">
        <f>+'Under 5'!AJ29+'5 through 17'!AJ29</f>
        <v>303812</v>
      </c>
      <c r="AK29" s="57">
        <f>+'Under 5'!AK29+'5 through 17'!AK29</f>
        <v>305396</v>
      </c>
      <c r="AL29" s="57">
        <f>+'Under 5'!AL29+'5 through 17'!AL29</f>
        <v>305981</v>
      </c>
      <c r="AM29" s="57">
        <f>+'Under 5'!AM29+'5 through 17'!AM29</f>
        <v>307266</v>
      </c>
      <c r="AN29" s="57">
        <v>308444</v>
      </c>
      <c r="AO29" s="57">
        <v>310833</v>
      </c>
      <c r="AP29" s="57">
        <v>308016</v>
      </c>
      <c r="AQ29" s="174">
        <v>3142406</v>
      </c>
      <c r="AR29" s="57">
        <v>302741</v>
      </c>
      <c r="AS29" s="57">
        <v>299867</v>
      </c>
      <c r="AT29" s="121">
        <f>+'Under 5'!AT29+'5 through 17'!AT29</f>
        <v>330268</v>
      </c>
      <c r="AU29" s="22">
        <f>+'Under 5'!AU29+'5 through 17'!AU29</f>
        <v>333525</v>
      </c>
      <c r="AV29" s="22">
        <f>+'Under 5'!AV29+'5 through 17'!AV29</f>
        <v>339137</v>
      </c>
      <c r="AW29" s="22">
        <f>+'Under 5'!AW29+'5 through 17'!AW29</f>
        <v>332937</v>
      </c>
      <c r="AX29" s="22">
        <f>+'Under 5'!AX29+'5 through 17'!AX29</f>
        <v>331545</v>
      </c>
      <c r="AY29" s="22">
        <f>+'Under 5'!AY29+'5 through 17'!AY29</f>
        <v>325503</v>
      </c>
    </row>
    <row r="30" spans="1:51">
      <c r="A30" s="42" t="s">
        <v>40</v>
      </c>
      <c r="B30" s="27">
        <f>+'Under 5'!B30+'5 through 17'!B30</f>
        <v>306665</v>
      </c>
      <c r="C30" s="7">
        <f>+'Under 5'!C30+'5 through 17'!C30</f>
        <v>309394</v>
      </c>
      <c r="D30" s="7">
        <f>+'Under 5'!D30+'5 through 17'!D30</f>
        <v>369023</v>
      </c>
      <c r="E30" s="7">
        <f>+'Under 5'!E30+'5 through 17'!E30</f>
        <v>429072</v>
      </c>
      <c r="F30" s="14">
        <f>+'Under 5'!F30+'5 through 17'!F30</f>
        <v>307669</v>
      </c>
      <c r="G30" s="7">
        <f>+'Under 5'!G30+'5 through 17'!G30</f>
        <v>310820</v>
      </c>
      <c r="H30" s="7">
        <f>+'Under 5'!H30+'5 through 17'!H30</f>
        <v>313896</v>
      </c>
      <c r="I30" s="7">
        <f>+'Under 5'!I30+'5 through 17'!I30</f>
        <v>314772</v>
      </c>
      <c r="J30" s="7">
        <f>+'Under 5'!J30+'5 through 17'!J30</f>
        <v>316420</v>
      </c>
      <c r="K30" s="7">
        <f>+'Under 5'!K30+'5 through 17'!K30</f>
        <v>315573</v>
      </c>
      <c r="L30" s="7">
        <f>+'Under 5'!L30+'5 through 17'!L30</f>
        <v>312752</v>
      </c>
      <c r="M30" s="7">
        <f>+'Under 5'!M30+'5 through 17'!M30</f>
        <v>308336</v>
      </c>
      <c r="N30" s="7">
        <f>+'Under 5'!N30+'5 through 17'!N30</f>
        <v>305844</v>
      </c>
      <c r="O30" s="7">
        <f>+'Under 5'!O30+'5 through 17'!O30</f>
        <v>306511</v>
      </c>
      <c r="P30" s="7">
        <f>+'Under 5'!P30+'5 through 17'!P30</f>
        <v>313095</v>
      </c>
      <c r="Q30" s="7">
        <f>+'Under 5'!Q30+'5 through 17'!Q30</f>
        <v>315770</v>
      </c>
      <c r="R30" s="7">
        <f>+'Under 5'!R30+'5 through 17'!R30</f>
        <v>323191</v>
      </c>
      <c r="S30" s="7">
        <f>+'Under 5'!S30+'5 through 17'!S30</f>
        <v>331280</v>
      </c>
      <c r="T30" s="7">
        <f>+'Under 5'!T30+'5 through 17'!T30</f>
        <v>340691</v>
      </c>
      <c r="U30" s="7">
        <f>+'Under 5'!U30+'5 through 17'!U30</f>
        <v>344707</v>
      </c>
      <c r="V30" s="7">
        <f>+'Under 5'!V30+'5 through 17'!V30</f>
        <v>348070</v>
      </c>
      <c r="W30" s="7">
        <f>+'Under 5'!W30+'5 through 17'!W30</f>
        <v>350839</v>
      </c>
      <c r="X30" s="7">
        <f>+'Under 5'!X30+'5 through 17'!X30</f>
        <v>352047</v>
      </c>
      <c r="Y30" s="7">
        <f>+'Under 5'!Y30+'5 through 17'!Y30</f>
        <v>350464</v>
      </c>
      <c r="Z30" s="57">
        <f>+'Under 5'!Z30+'5 through 17'!Z30</f>
        <v>369920</v>
      </c>
      <c r="AA30" s="57">
        <f>+'Under 5'!AA30+'5 through 17'!AA30</f>
        <v>372654</v>
      </c>
      <c r="AB30" s="57">
        <f>+'Under 5'!AB30+'5 through 17'!AB30</f>
        <v>375715</v>
      </c>
      <c r="AC30" s="57">
        <f>+'Under 5'!AC30+'5 through 17'!AC30</f>
        <v>379947</v>
      </c>
      <c r="AD30" s="57">
        <f>+'Under 5'!AD30+'5 through 17'!AD30</f>
        <v>384249</v>
      </c>
      <c r="AE30" s="57">
        <f>+'Under 5'!AE30+'5 through 17'!AE30</f>
        <v>394583</v>
      </c>
      <c r="AF30" s="57">
        <f>+'Under 5'!AF30+'5 through 17'!AF30</f>
        <v>404532</v>
      </c>
      <c r="AG30" s="57">
        <f>+'Under 5'!AG30+'5 through 17'!AG30</f>
        <v>414695</v>
      </c>
      <c r="AH30" s="57">
        <f>+'Under 5'!AH30+'5 through 17'!AH30</f>
        <v>421648</v>
      </c>
      <c r="AI30" s="57">
        <f>+'Under 5'!AI30+'5 through 17'!AI30</f>
        <v>426258</v>
      </c>
      <c r="AJ30" s="57">
        <f>+'Under 5'!AJ30+'5 through 17'!AJ30</f>
        <v>428961</v>
      </c>
      <c r="AK30" s="57">
        <f>+'Under 5'!AK30+'5 through 17'!AK30</f>
        <v>428535</v>
      </c>
      <c r="AL30" s="57">
        <f>+'Under 5'!AL30+'5 through 17'!AL30</f>
        <v>427177</v>
      </c>
      <c r="AM30" s="57">
        <f>+'Under 5'!AM30+'5 through 17'!AM30</f>
        <v>427781</v>
      </c>
      <c r="AN30" s="57">
        <v>431080</v>
      </c>
      <c r="AO30" s="57">
        <v>432837</v>
      </c>
      <c r="AP30" s="57">
        <v>437173</v>
      </c>
      <c r="AQ30" s="174">
        <v>3853948</v>
      </c>
      <c r="AR30" s="57">
        <v>444839</v>
      </c>
      <c r="AS30" s="57">
        <v>448201</v>
      </c>
      <c r="AT30" s="121">
        <f>+'Under 5'!AT30+'5 through 17'!AT30</f>
        <v>427100</v>
      </c>
      <c r="AU30" s="22">
        <f>+'Under 5'!AU30+'5 through 17'!AU30</f>
        <v>432307</v>
      </c>
      <c r="AV30" s="22">
        <f>+'Under 5'!AV30+'5 through 17'!AV30</f>
        <v>448420</v>
      </c>
      <c r="AW30" s="22">
        <f>+'Under 5'!AW30+'5 through 17'!AW30</f>
        <v>467058</v>
      </c>
      <c r="AX30" s="22">
        <f>+'Under 5'!AX30+'5 through 17'!AX30</f>
        <v>470546</v>
      </c>
      <c r="AY30" s="22">
        <f>+'Under 5'!AY30+'5 through 17'!AY30</f>
        <v>486088</v>
      </c>
    </row>
    <row r="31" spans="1:51">
      <c r="A31" s="42" t="s">
        <v>41</v>
      </c>
      <c r="B31" s="27">
        <f>+'Under 5'!B31+'5 through 17'!B31</f>
        <v>231895</v>
      </c>
      <c r="C31" s="7">
        <f>+'Under 5'!C31+'5 through 17'!C31</f>
        <v>222780</v>
      </c>
      <c r="D31" s="7">
        <f>+'Under 5'!D31+'5 through 17'!D31</f>
        <v>230061</v>
      </c>
      <c r="E31" s="7">
        <f>+'Under 5'!E31+'5 through 17'!E31</f>
        <v>223563</v>
      </c>
      <c r="F31" s="14">
        <f>+'Under 5'!F31+'5 through 17'!F31</f>
        <v>231944</v>
      </c>
      <c r="G31" s="7">
        <f>+'Under 5'!G31+'5 through 17'!G31</f>
        <v>231438</v>
      </c>
      <c r="H31" s="7">
        <f>+'Under 5'!H31+'5 through 17'!H31</f>
        <v>232174</v>
      </c>
      <c r="I31" s="7">
        <f>+'Under 5'!I31+'5 through 17'!I31</f>
        <v>233885</v>
      </c>
      <c r="J31" s="7">
        <f>+'Under 5'!J31+'5 through 17'!J31</f>
        <v>236687</v>
      </c>
      <c r="K31" s="7">
        <f>+'Under 5'!K31+'5 through 17'!K31</f>
        <v>238232</v>
      </c>
      <c r="L31" s="7">
        <f>+'Under 5'!L31+'5 through 17'!L31</f>
        <v>234649</v>
      </c>
      <c r="M31" s="7">
        <f>+'Under 5'!M31+'5 through 17'!M31</f>
        <v>230449</v>
      </c>
      <c r="N31" s="7">
        <f>+'Under 5'!N31+'5 through 17'!N31</f>
        <v>226984</v>
      </c>
      <c r="O31" s="7">
        <f>+'Under 5'!O31+'5 through 17'!O31</f>
        <v>224690</v>
      </c>
      <c r="P31" s="7">
        <f>+'Under 5'!P31+'5 through 17'!P31</f>
        <v>223512</v>
      </c>
      <c r="Q31" s="7">
        <f>+'Under 5'!Q31+'5 through 17'!Q31</f>
        <v>224513</v>
      </c>
      <c r="R31" s="7">
        <f>+'Under 5'!R31+'5 through 17'!R31</f>
        <v>229430</v>
      </c>
      <c r="S31" s="7">
        <f>+'Under 5'!S31+'5 through 17'!S31</f>
        <v>232905</v>
      </c>
      <c r="T31" s="7">
        <f>+'Under 5'!T31+'5 through 17'!T31</f>
        <v>234552</v>
      </c>
      <c r="U31" s="7">
        <f>+'Under 5'!U31+'5 through 17'!U31</f>
        <v>233168</v>
      </c>
      <c r="V31" s="7">
        <f>+'Under 5'!V31+'5 through 17'!V31</f>
        <v>231138</v>
      </c>
      <c r="W31" s="7">
        <f>+'Under 5'!W31+'5 through 17'!W31</f>
        <v>227915</v>
      </c>
      <c r="X31" s="7">
        <f>+'Under 5'!X31+'5 through 17'!X31</f>
        <v>226065</v>
      </c>
      <c r="Y31" s="7">
        <f>+'Under 5'!Y31+'5 through 17'!Y31</f>
        <v>223819</v>
      </c>
      <c r="Z31" s="57">
        <f>+'Under 5'!Z31+'5 through 17'!Z31</f>
        <v>229859</v>
      </c>
      <c r="AA31" s="57">
        <f>+'Under 5'!AA31+'5 through 17'!AA31</f>
        <v>226594</v>
      </c>
      <c r="AB31" s="57">
        <f>+'Under 5'!AB31+'5 through 17'!AB31</f>
        <v>224167</v>
      </c>
      <c r="AC31" s="57">
        <f>+'Under 5'!AC31+'5 through 17'!AC31</f>
        <v>222673</v>
      </c>
      <c r="AD31" s="57">
        <f>+'Under 5'!AD31+'5 through 17'!AD31</f>
        <v>221792</v>
      </c>
      <c r="AE31" s="57">
        <f>+'Under 5'!AE31+'5 through 17'!AE31</f>
        <v>220962</v>
      </c>
      <c r="AF31" s="57">
        <f>+'Under 5'!AF31+'5 through 17'!AF31</f>
        <v>221767</v>
      </c>
      <c r="AG31" s="57">
        <f>+'Under 5'!AG31+'5 through 17'!AG31</f>
        <v>222549</v>
      </c>
      <c r="AH31" s="57">
        <f>+'Under 5'!AH31+'5 through 17'!AH31</f>
        <v>223639</v>
      </c>
      <c r="AI31" s="57">
        <f>+'Under 5'!AI31+'5 through 17'!AI31</f>
        <v>223381</v>
      </c>
      <c r="AJ31" s="57">
        <f>+'Under 5'!AJ31+'5 through 17'!AJ31</f>
        <v>223292</v>
      </c>
      <c r="AK31" s="57">
        <f>+'Under 5'!AK31+'5 through 17'!AK31</f>
        <v>222977</v>
      </c>
      <c r="AL31" s="57">
        <f>+'Under 5'!AL31+'5 through 17'!AL31</f>
        <v>222905</v>
      </c>
      <c r="AM31" s="57">
        <f>+'Under 5'!AM31+'5 through 17'!AM31</f>
        <v>223981</v>
      </c>
      <c r="AN31" s="57">
        <v>225024</v>
      </c>
      <c r="AO31" s="57">
        <v>226420</v>
      </c>
      <c r="AP31" s="57">
        <v>227611</v>
      </c>
      <c r="AQ31" s="174">
        <v>2317323</v>
      </c>
      <c r="AR31" s="57">
        <v>228749</v>
      </c>
      <c r="AS31" s="57">
        <v>228588</v>
      </c>
      <c r="AT31" s="121">
        <f>+'Under 5'!AT31+'5 through 17'!AT31</f>
        <v>215991</v>
      </c>
      <c r="AU31" s="22">
        <f>+'Under 5'!AU31+'5 through 17'!AU31</f>
        <v>216827</v>
      </c>
      <c r="AV31" s="22">
        <f>+'Under 5'!AV31+'5 through 17'!AV31</f>
        <v>218050</v>
      </c>
      <c r="AW31" s="22">
        <f>+'Under 5'!AW31+'5 through 17'!AW31</f>
        <v>215516</v>
      </c>
      <c r="AX31" s="22">
        <f>+'Under 5'!AX31+'5 through 17'!AX31</f>
        <v>214526</v>
      </c>
      <c r="AY31" s="22">
        <f>+'Under 5'!AY31+'5 through 17'!AY31</f>
        <v>210342</v>
      </c>
    </row>
    <row r="32" spans="1:51">
      <c r="A32" s="42" t="s">
        <v>42</v>
      </c>
      <c r="B32" s="27">
        <f>+'Under 5'!B32+'5 through 17'!B32</f>
        <v>215799</v>
      </c>
      <c r="C32" s="7">
        <f>+'Under 5'!C32+'5 through 17'!C32</f>
        <v>298577</v>
      </c>
      <c r="D32" s="7">
        <f>+'Under 5'!D32+'5 through 17'!D32</f>
        <v>511793</v>
      </c>
      <c r="E32" s="7">
        <f>+'Under 5'!E32+'5 through 17'!E32</f>
        <v>665008</v>
      </c>
      <c r="F32" s="14">
        <f>+'Under 5'!F32+'5 through 17'!F32</f>
        <v>217795</v>
      </c>
      <c r="G32" s="7">
        <f>+'Under 5'!G32+'5 through 17'!G32</f>
        <v>225090</v>
      </c>
      <c r="H32" s="7">
        <f>+'Under 5'!H32+'5 through 17'!H32</f>
        <v>231763</v>
      </c>
      <c r="I32" s="7">
        <f>+'Under 5'!I32+'5 through 17'!I32</f>
        <v>234070</v>
      </c>
      <c r="J32" s="7">
        <f>+'Under 5'!J32+'5 through 17'!J32</f>
        <v>234987</v>
      </c>
      <c r="K32" s="7">
        <f>+'Under 5'!K32+'5 through 17'!K32</f>
        <v>239306</v>
      </c>
      <c r="L32" s="7">
        <f>+'Under 5'!L32+'5 through 17'!L32</f>
        <v>244414</v>
      </c>
      <c r="M32" s="7">
        <f>+'Under 5'!M32+'5 through 17'!M32</f>
        <v>254047</v>
      </c>
      <c r="N32" s="7">
        <f>+'Under 5'!N32+'5 through 17'!N32</f>
        <v>267584</v>
      </c>
      <c r="O32" s="7">
        <f>+'Under 5'!O32+'5 through 17'!O32</f>
        <v>280434</v>
      </c>
      <c r="P32" s="7">
        <f>+'Under 5'!P32+'5 through 17'!P32</f>
        <v>316480</v>
      </c>
      <c r="Q32" s="7">
        <f>+'Under 5'!Q32+'5 through 17'!Q32</f>
        <v>325545</v>
      </c>
      <c r="R32" s="7">
        <f>+'Under 5'!R32+'5 through 17'!R32</f>
        <v>338160</v>
      </c>
      <c r="S32" s="7">
        <f>+'Under 5'!S32+'5 through 17'!S32</f>
        <v>356081</v>
      </c>
      <c r="T32" s="7">
        <f>+'Under 5'!T32+'5 through 17'!T32</f>
        <v>377855</v>
      </c>
      <c r="U32" s="7">
        <f>+'Under 5'!U32+'5 through 17'!U32</f>
        <v>397147</v>
      </c>
      <c r="V32" s="7">
        <f>+'Under 5'!V32+'5 through 17'!V32</f>
        <v>419630</v>
      </c>
      <c r="W32" s="7">
        <f>+'Under 5'!W32+'5 through 17'!W32</f>
        <v>443573</v>
      </c>
      <c r="X32" s="7">
        <f>+'Under 5'!X32+'5 through 17'!X32</f>
        <v>468138</v>
      </c>
      <c r="Y32" s="7">
        <f>+'Under 5'!Y32+'5 through 17'!Y32</f>
        <v>491476</v>
      </c>
      <c r="Z32" s="57">
        <f>+'Under 5'!Z32+'5 through 17'!Z32</f>
        <v>515818</v>
      </c>
      <c r="AA32" s="57">
        <f>+'Under 5'!AA32+'5 through 17'!AA32</f>
        <v>534619</v>
      </c>
      <c r="AB32" s="57">
        <f>+'Under 5'!AB32+'5 through 17'!AB32</f>
        <v>552753</v>
      </c>
      <c r="AC32" s="57">
        <f>+'Under 5'!AC32+'5 through 17'!AC32</f>
        <v>568890</v>
      </c>
      <c r="AD32" s="57">
        <f>+'Under 5'!AD32+'5 through 17'!AD32</f>
        <v>591138</v>
      </c>
      <c r="AE32" s="57">
        <f>+'Under 5'!AE32+'5 through 17'!AE32</f>
        <v>611426</v>
      </c>
      <c r="AF32" s="57">
        <f>+'Under 5'!AF32+'5 through 17'!AF32</f>
        <v>634393</v>
      </c>
      <c r="AG32" s="57">
        <f>+'Under 5'!AG32+'5 through 17'!AG32</f>
        <v>653675</v>
      </c>
      <c r="AH32" s="57">
        <f>+'Under 5'!AH32+'5 through 17'!AH32</f>
        <v>662595</v>
      </c>
      <c r="AI32" s="57">
        <f>+'Under 5'!AI32+'5 through 17'!AI32</f>
        <v>665903</v>
      </c>
      <c r="AJ32" s="57">
        <f>+'Under 5'!AJ32+'5 through 17'!AJ32</f>
        <v>663180</v>
      </c>
      <c r="AK32" s="57">
        <f>+'Under 5'!AK32+'5 through 17'!AK32</f>
        <v>659236</v>
      </c>
      <c r="AL32" s="57">
        <f>+'Under 5'!AL32+'5 through 17'!AL32</f>
        <v>659655</v>
      </c>
      <c r="AM32" s="57">
        <f>+'Under 5'!AM32+'5 through 17'!AM32</f>
        <v>661605</v>
      </c>
      <c r="AN32" s="57">
        <v>663225</v>
      </c>
      <c r="AO32" s="57">
        <v>669164</v>
      </c>
      <c r="AP32" s="57">
        <v>677427</v>
      </c>
      <c r="AQ32" s="174">
        <v>6643997</v>
      </c>
      <c r="AR32" s="57">
        <v>688242</v>
      </c>
      <c r="AS32" s="57">
        <v>692639</v>
      </c>
      <c r="AT32" s="121">
        <f>+'Under 5'!AT32+'5 through 17'!AT32</f>
        <v>751888</v>
      </c>
      <c r="AU32" s="22">
        <f>+'Under 5'!AU32+'5 through 17'!AU32</f>
        <v>772343</v>
      </c>
      <c r="AV32" s="22">
        <f>+'Under 5'!AV32+'5 through 17'!AV32</f>
        <v>856761</v>
      </c>
      <c r="AW32" s="22">
        <f>+'Under 5'!AW32+'5 through 17'!AW32</f>
        <v>968162</v>
      </c>
      <c r="AX32" s="22">
        <f>+'Under 5'!AX32+'5 through 17'!AX32</f>
        <v>990477</v>
      </c>
      <c r="AY32" s="22">
        <f>+'Under 5'!AY32+'5 through 17'!AY32</f>
        <v>1075633</v>
      </c>
    </row>
    <row r="33" spans="1:51">
      <c r="A33" s="42" t="s">
        <v>43</v>
      </c>
      <c r="B33" s="27">
        <f>+'Under 5'!B33+'5 through 17'!B33</f>
        <v>417907</v>
      </c>
      <c r="C33" s="7">
        <f>+'Under 5'!C33+'5 through 17'!C33</f>
        <v>448990</v>
      </c>
      <c r="D33" s="7">
        <f>+'Under 5'!D33+'5 through 17'!D33</f>
        <v>508548</v>
      </c>
      <c r="E33" s="7">
        <f>+'Under 5'!E33+'5 through 17'!E33</f>
        <v>518672</v>
      </c>
      <c r="F33" s="14">
        <f>+'Under 5'!F33+'5 through 17'!F33</f>
        <v>418645</v>
      </c>
      <c r="G33" s="7">
        <f>+'Under 5'!G33+'5 through 17'!G33</f>
        <v>420382</v>
      </c>
      <c r="H33" s="7">
        <f>+'Under 5'!H33+'5 through 17'!H33</f>
        <v>423984</v>
      </c>
      <c r="I33" s="7">
        <f>+'Under 5'!I33+'5 through 17'!I33</f>
        <v>426574</v>
      </c>
      <c r="J33" s="7">
        <f>+'Under 5'!J33+'5 through 17'!J33</f>
        <v>431753</v>
      </c>
      <c r="K33" s="7">
        <f>+'Under 5'!K33+'5 through 17'!K33</f>
        <v>436299</v>
      </c>
      <c r="L33" s="7">
        <f>+'Under 5'!L33+'5 through 17'!L33</f>
        <v>440781</v>
      </c>
      <c r="M33" s="7">
        <f>+'Under 5'!M33+'5 through 17'!M33</f>
        <v>443931</v>
      </c>
      <c r="N33" s="7">
        <f>+'Under 5'!N33+'5 through 17'!N33</f>
        <v>447701</v>
      </c>
      <c r="O33" s="7">
        <f>+'Under 5'!O33+'5 through 17'!O33</f>
        <v>448886</v>
      </c>
      <c r="P33" s="7">
        <f>+'Under 5'!P33+'5 through 17'!P33</f>
        <v>453067</v>
      </c>
      <c r="Q33" s="7">
        <f>+'Under 5'!Q33+'5 through 17'!Q33</f>
        <v>459989</v>
      </c>
      <c r="R33" s="7">
        <f>+'Under 5'!R33+'5 through 17'!R33</f>
        <v>469813</v>
      </c>
      <c r="S33" s="7">
        <f>+'Under 5'!S33+'5 through 17'!S33</f>
        <v>482841</v>
      </c>
      <c r="T33" s="7">
        <f>+'Under 5'!T33+'5 through 17'!T33</f>
        <v>490951</v>
      </c>
      <c r="U33" s="7">
        <f>+'Under 5'!U33+'5 through 17'!U33</f>
        <v>496224</v>
      </c>
      <c r="V33" s="7">
        <f>+'Under 5'!V33+'5 through 17'!V33</f>
        <v>497980</v>
      </c>
      <c r="W33" s="7">
        <f>+'Under 5'!W33+'5 through 17'!W33</f>
        <v>502655</v>
      </c>
      <c r="X33" s="7">
        <f>+'Under 5'!X33+'5 through 17'!X33</f>
        <v>499692</v>
      </c>
      <c r="Y33" s="7">
        <f>+'Under 5'!Y33+'5 through 17'!Y33</f>
        <v>495612</v>
      </c>
      <c r="Z33" s="57">
        <f>+'Under 5'!Z33+'5 through 17'!Z33</f>
        <v>508023</v>
      </c>
      <c r="AA33" s="57">
        <f>+'Under 5'!AA33+'5 through 17'!AA33</f>
        <v>503664</v>
      </c>
      <c r="AB33" s="57">
        <f>+'Under 5'!AB33+'5 through 17'!AB33</f>
        <v>503345</v>
      </c>
      <c r="AC33" s="57">
        <f>+'Under 5'!AC33+'5 through 17'!AC33</f>
        <v>501113</v>
      </c>
      <c r="AD33" s="57">
        <f>+'Under 5'!AD33+'5 through 17'!AD33</f>
        <v>501457</v>
      </c>
      <c r="AE33" s="57">
        <f>+'Under 5'!AE33+'5 through 17'!AE33</f>
        <v>502719</v>
      </c>
      <c r="AF33" s="57">
        <f>+'Under 5'!AF33+'5 through 17'!AF33</f>
        <v>505861</v>
      </c>
      <c r="AG33" s="57">
        <f>+'Under 5'!AG33+'5 through 17'!AG33</f>
        <v>508942</v>
      </c>
      <c r="AH33" s="57">
        <f>+'Under 5'!AH33+'5 through 17'!AH33</f>
        <v>512286</v>
      </c>
      <c r="AI33" s="57">
        <f>+'Under 5'!AI33+'5 through 17'!AI33</f>
        <v>516064</v>
      </c>
      <c r="AJ33" s="57">
        <f>+'Under 5'!AJ33+'5 through 17'!AJ33</f>
        <v>518763</v>
      </c>
      <c r="AK33" s="57">
        <f>+'Under 5'!AK33+'5 through 17'!AK33</f>
        <v>516513</v>
      </c>
      <c r="AL33" s="57">
        <f>+'Under 5'!AL33+'5 through 17'!AL33</f>
        <v>512314</v>
      </c>
      <c r="AM33" s="57">
        <f>+'Under 5'!AM33+'5 through 17'!AM33</f>
        <v>507540</v>
      </c>
      <c r="AN33" s="57">
        <v>501949</v>
      </c>
      <c r="AO33" s="57">
        <v>496908</v>
      </c>
      <c r="AP33" s="57">
        <v>490663</v>
      </c>
      <c r="AQ33" s="174">
        <v>4637940</v>
      </c>
      <c r="AR33" s="57">
        <v>481824</v>
      </c>
      <c r="AS33" s="57">
        <v>475838</v>
      </c>
      <c r="AT33" s="121">
        <f>+'Under 5'!AT33+'5 through 17'!AT33</f>
        <v>484717</v>
      </c>
      <c r="AU33" s="22">
        <f>+'Under 5'!AU33+'5 through 17'!AU33</f>
        <v>486612</v>
      </c>
      <c r="AV33" s="22">
        <f>+'Under 5'!AV33+'5 through 17'!AV33</f>
        <v>488715</v>
      </c>
      <c r="AW33" s="22">
        <f>+'Under 5'!AW33+'5 through 17'!AW33</f>
        <v>478502</v>
      </c>
      <c r="AX33" s="22">
        <f>+'Under 5'!AX33+'5 through 17'!AX33</f>
        <v>474680</v>
      </c>
      <c r="AY33" s="22">
        <f>+'Under 5'!AY33+'5 through 17'!AY33</f>
        <v>455808</v>
      </c>
    </row>
    <row r="34" spans="1:51">
      <c r="A34" s="42" t="s">
        <v>44</v>
      </c>
      <c r="B34" s="27">
        <f>+'Under 5'!B34+'5 through 17'!B34</f>
        <v>723057</v>
      </c>
      <c r="C34" s="7">
        <f>+'Under 5'!C34+'5 through 17'!C34</f>
        <v>726932</v>
      </c>
      <c r="D34" s="7">
        <f>+'Under 5'!D34+'5 through 17'!D34</f>
        <v>846547</v>
      </c>
      <c r="E34" s="7">
        <f>+'Under 5'!E34+'5 through 17'!E34</f>
        <v>866453</v>
      </c>
      <c r="F34" s="14">
        <f>+'Under 5'!F34+'5 through 17'!F34</f>
        <v>723971</v>
      </c>
      <c r="G34" s="7">
        <f>+'Under 5'!G34+'5 through 17'!G34</f>
        <v>725524</v>
      </c>
      <c r="H34" s="7">
        <f>+'Under 5'!H34+'5 through 17'!H34</f>
        <v>717660</v>
      </c>
      <c r="I34" s="7">
        <f>+'Under 5'!I34+'5 through 17'!I34</f>
        <v>709233</v>
      </c>
      <c r="J34" s="7">
        <f>+'Under 5'!J34+'5 through 17'!J34</f>
        <v>707168</v>
      </c>
      <c r="K34" s="7">
        <f>+'Under 5'!K34+'5 through 17'!K34</f>
        <v>703993</v>
      </c>
      <c r="L34" s="7">
        <f>+'Under 5'!L34+'5 through 17'!L34</f>
        <v>700207</v>
      </c>
      <c r="M34" s="7">
        <f>+'Under 5'!M34+'5 through 17'!M34</f>
        <v>696948</v>
      </c>
      <c r="N34" s="7">
        <f>+'Under 5'!N34+'5 through 17'!N34</f>
        <v>698203</v>
      </c>
      <c r="O34" s="7">
        <f>+'Under 5'!O34+'5 through 17'!O34</f>
        <v>710639</v>
      </c>
      <c r="P34" s="7">
        <f>+'Under 5'!P34+'5 through 17'!P34</f>
        <v>742061</v>
      </c>
      <c r="Q34" s="7">
        <f>+'Under 5'!Q34+'5 through 17'!Q34</f>
        <v>750682</v>
      </c>
      <c r="R34" s="7">
        <f>+'Under 5'!R34+'5 through 17'!R34</f>
        <v>766686</v>
      </c>
      <c r="S34" s="7">
        <f>+'Under 5'!S34+'5 through 17'!S34</f>
        <v>773887</v>
      </c>
      <c r="T34" s="7">
        <f>+'Under 5'!T34+'5 through 17'!T34</f>
        <v>786369</v>
      </c>
      <c r="U34" s="7">
        <f>+'Under 5'!U34+'5 through 17'!U34</f>
        <v>797279</v>
      </c>
      <c r="V34" s="7">
        <f>+'Under 5'!V34+'5 through 17'!V34</f>
        <v>804470</v>
      </c>
      <c r="W34" s="7">
        <f>+'Under 5'!W34+'5 through 17'!W34</f>
        <v>815708</v>
      </c>
      <c r="X34" s="7">
        <f>+'Under 5'!X34+'5 through 17'!X34</f>
        <v>822726</v>
      </c>
      <c r="Y34" s="7">
        <f>+'Under 5'!Y34+'5 through 17'!Y34</f>
        <v>827501</v>
      </c>
      <c r="Z34" s="57">
        <f>+'Under 5'!Z34+'5 through 17'!Z34</f>
        <v>846480</v>
      </c>
      <c r="AA34" s="57">
        <f>+'Under 5'!AA34+'5 through 17'!AA34</f>
        <v>848330</v>
      </c>
      <c r="AB34" s="57">
        <f>+'Under 5'!AB34+'5 through 17'!AB34</f>
        <v>850490</v>
      </c>
      <c r="AC34" s="57">
        <f>+'Under 5'!AC34+'5 through 17'!AC34</f>
        <v>849501</v>
      </c>
      <c r="AD34" s="57">
        <f>+'Under 5'!AD34+'5 through 17'!AD34</f>
        <v>846984</v>
      </c>
      <c r="AE34" s="57">
        <f>+'Under 5'!AE34+'5 through 17'!AE34</f>
        <v>848745</v>
      </c>
      <c r="AF34" s="57">
        <f>+'Under 5'!AF34+'5 through 17'!AF34</f>
        <v>856779</v>
      </c>
      <c r="AG34" s="57">
        <f>+'Under 5'!AG34+'5 through 17'!AG34</f>
        <v>862179</v>
      </c>
      <c r="AH34" s="57">
        <f>+'Under 5'!AH34+'5 through 17'!AH34</f>
        <v>865892</v>
      </c>
      <c r="AI34" s="57">
        <f>+'Under 5'!AI34+'5 through 17'!AI34</f>
        <v>865573</v>
      </c>
      <c r="AJ34" s="57">
        <f>+'Under 5'!AJ34+'5 through 17'!AJ34</f>
        <v>865129</v>
      </c>
      <c r="AK34" s="57">
        <f>+'Under 5'!AK34+'5 through 17'!AK34</f>
        <v>862518</v>
      </c>
      <c r="AL34" s="57">
        <f>+'Under 5'!AL34+'5 through 17'!AL34</f>
        <v>859910</v>
      </c>
      <c r="AM34" s="57">
        <f>+'Under 5'!AM34+'5 through 17'!AM34</f>
        <v>857606</v>
      </c>
      <c r="AN34" s="57">
        <v>858022</v>
      </c>
      <c r="AO34" s="57">
        <v>862856</v>
      </c>
      <c r="AP34" s="57">
        <v>868727</v>
      </c>
      <c r="AQ34" s="174">
        <v>9111681</v>
      </c>
      <c r="AR34" s="57">
        <v>869075</v>
      </c>
      <c r="AS34" s="57">
        <v>866562</v>
      </c>
      <c r="AT34" s="121">
        <f>+'Under 5'!AT34+'5 through 17'!AT34</f>
        <v>915578</v>
      </c>
      <c r="AU34" s="22">
        <f>+'Under 5'!AU34+'5 through 17'!AU34</f>
        <v>928254</v>
      </c>
      <c r="AV34" s="22">
        <f>+'Under 5'!AV34+'5 through 17'!AV34</f>
        <v>980502</v>
      </c>
      <c r="AW34" s="22">
        <f>+'Under 5'!AW34+'5 through 17'!AW34</f>
        <v>1052538</v>
      </c>
      <c r="AX34" s="22">
        <f>+'Under 5'!AX34+'5 through 17'!AX34</f>
        <v>1066255</v>
      </c>
      <c r="AY34" s="22">
        <f>+'Under 5'!AY34+'5 through 17'!AY34</f>
        <v>1118070</v>
      </c>
    </row>
    <row r="35" spans="1:51">
      <c r="A35" s="42" t="s">
        <v>45</v>
      </c>
      <c r="B35" s="27">
        <f>+'Under 5'!B35+'5 through 17'!B35</f>
        <v>540105</v>
      </c>
      <c r="C35" s="7">
        <f>+'Under 5'!C35+'5 through 17'!C35</f>
        <v>629035</v>
      </c>
      <c r="D35" s="7">
        <f>+'Under 5'!D35+'5 through 17'!D35</f>
        <v>718711</v>
      </c>
      <c r="E35" s="7">
        <f>+'Under 5'!E35+'5 through 17'!E35</f>
        <v>871027</v>
      </c>
      <c r="F35" s="14">
        <f>+'Under 5'!F35+'5 through 17'!F35</f>
        <v>545456</v>
      </c>
      <c r="G35" s="7">
        <f>+'Under 5'!G35+'5 through 17'!G35</f>
        <v>565446</v>
      </c>
      <c r="H35" s="7">
        <f>+'Under 5'!H35+'5 through 17'!H35</f>
        <v>580744</v>
      </c>
      <c r="I35" s="7">
        <f>+'Under 5'!I35+'5 through 17'!I35</f>
        <v>597864</v>
      </c>
      <c r="J35" s="7">
        <f>+'Under 5'!J35+'5 through 17'!J35</f>
        <v>605336</v>
      </c>
      <c r="K35" s="7">
        <f>+'Under 5'!K35+'5 through 17'!K35</f>
        <v>610667</v>
      </c>
      <c r="L35" s="7">
        <f>+'Under 5'!L35+'5 through 17'!L35</f>
        <v>615690</v>
      </c>
      <c r="M35" s="7">
        <f>+'Under 5'!M35+'5 through 17'!M35</f>
        <v>624393</v>
      </c>
      <c r="N35" s="7">
        <f>+'Under 5'!N35+'5 through 17'!N35</f>
        <v>625051</v>
      </c>
      <c r="O35" s="7">
        <f>+'Under 5'!O35+'5 through 17'!O35</f>
        <v>625098</v>
      </c>
      <c r="P35" s="7">
        <f>+'Under 5'!P35+'5 through 17'!P35</f>
        <v>626934</v>
      </c>
      <c r="Q35" s="7">
        <f>+'Under 5'!Q35+'5 through 17'!Q35</f>
        <v>636613</v>
      </c>
      <c r="R35" s="7">
        <f>+'Under 5'!R35+'5 through 17'!R35</f>
        <v>647524</v>
      </c>
      <c r="S35" s="7">
        <f>+'Under 5'!S35+'5 through 17'!S35</f>
        <v>661345</v>
      </c>
      <c r="T35" s="7">
        <f>+'Under 5'!T35+'5 through 17'!T35</f>
        <v>671714</v>
      </c>
      <c r="U35" s="7">
        <f>+'Under 5'!U35+'5 through 17'!U35</f>
        <v>676821</v>
      </c>
      <c r="V35" s="7">
        <f>+'Under 5'!V35+'5 through 17'!V35</f>
        <v>683422</v>
      </c>
      <c r="W35" s="7">
        <f>+'Under 5'!W35+'5 through 17'!W35</f>
        <v>694934</v>
      </c>
      <c r="X35" s="7">
        <f>+'Under 5'!X35+'5 through 17'!X35</f>
        <v>703703</v>
      </c>
      <c r="Y35" s="7">
        <f>+'Under 5'!Y35+'5 through 17'!Y35</f>
        <v>707366</v>
      </c>
      <c r="Z35" s="57">
        <f>+'Under 5'!Z35+'5 through 17'!Z35</f>
        <v>720992</v>
      </c>
      <c r="AA35" s="57">
        <f>+'Under 5'!AA35+'5 through 17'!AA35</f>
        <v>725885</v>
      </c>
      <c r="AB35" s="57">
        <f>+'Under 5'!AB35+'5 through 17'!AB35</f>
        <v>732641</v>
      </c>
      <c r="AC35" s="57">
        <f>+'Under 5'!AC35+'5 through 17'!AC35</f>
        <v>739363</v>
      </c>
      <c r="AD35" s="57">
        <f>+'Under 5'!AD35+'5 through 17'!AD35</f>
        <v>750796</v>
      </c>
      <c r="AE35" s="57">
        <f>+'Under 5'!AE35+'5 through 17'!AE35</f>
        <v>767090</v>
      </c>
      <c r="AF35" s="57">
        <f>+'Under 5'!AF35+'5 through 17'!AF35</f>
        <v>788841</v>
      </c>
      <c r="AG35" s="57">
        <f>+'Under 5'!AG35+'5 through 17'!AG35</f>
        <v>814603</v>
      </c>
      <c r="AH35" s="57">
        <f>+'Under 5'!AH35+'5 through 17'!AH35</f>
        <v>836299</v>
      </c>
      <c r="AI35" s="57">
        <f>+'Under 5'!AI35+'5 through 17'!AI35</f>
        <v>856621</v>
      </c>
      <c r="AJ35" s="57">
        <f>+'Under 5'!AJ35+'5 through 17'!AJ35</f>
        <v>873019</v>
      </c>
      <c r="AK35" s="57">
        <f>+'Under 5'!AK35+'5 through 17'!AK35</f>
        <v>881350</v>
      </c>
      <c r="AL35" s="57">
        <f>+'Under 5'!AL35+'5 through 17'!AL35</f>
        <v>888578</v>
      </c>
      <c r="AM35" s="57">
        <f>+'Under 5'!AM35+'5 through 17'!AM35</f>
        <v>896589</v>
      </c>
      <c r="AN35" s="57">
        <v>904115</v>
      </c>
      <c r="AO35" s="57">
        <v>912496</v>
      </c>
      <c r="AP35" s="57">
        <v>921773</v>
      </c>
      <c r="AQ35" s="174">
        <v>7078925</v>
      </c>
      <c r="AR35" s="57">
        <v>929678</v>
      </c>
      <c r="AS35" s="57">
        <v>931184</v>
      </c>
      <c r="AT35" s="121">
        <f>+'Under 5'!AT35+'5 through 17'!AT35</f>
        <v>872472</v>
      </c>
      <c r="AU35" s="22">
        <f>+'Under 5'!AU35+'5 through 17'!AU35</f>
        <v>883070</v>
      </c>
      <c r="AV35" s="22">
        <f>+'Under 5'!AV35+'5 through 17'!AV35</f>
        <v>920119</v>
      </c>
      <c r="AW35" s="22">
        <f>+'Under 5'!AW35+'5 through 17'!AW35</f>
        <v>980792</v>
      </c>
      <c r="AX35" s="22">
        <f>+'Under 5'!AX35+'5 through 17'!AX35</f>
        <v>995415</v>
      </c>
      <c r="AY35" s="22">
        <f>+'Under 5'!AY35+'5 through 17'!AY35</f>
        <v>1060166</v>
      </c>
    </row>
    <row r="36" spans="1:51">
      <c r="A36" s="42" t="s">
        <v>46</v>
      </c>
      <c r="B36" s="27">
        <f>+'Under 5'!B36+'5 through 17'!B36</f>
        <v>1139360</v>
      </c>
      <c r="C36" s="7">
        <f>+'Under 5'!C36+'5 through 17'!C36</f>
        <v>1266732</v>
      </c>
      <c r="D36" s="7">
        <f>+'Under 5'!D36+'5 through 17'!D36</f>
        <v>1513868</v>
      </c>
      <c r="E36" s="7">
        <f>+'Under 5'!E36+'5 through 17'!E36</f>
        <v>1581354</v>
      </c>
      <c r="F36" s="14">
        <f>+'Under 5'!F36+'5 through 17'!F36</f>
        <v>1142051</v>
      </c>
      <c r="G36" s="7">
        <f>+'Under 5'!G36+'5 through 17'!G36</f>
        <v>1149406</v>
      </c>
      <c r="H36" s="7">
        <f>+'Under 5'!H36+'5 through 17'!H36</f>
        <v>1147363</v>
      </c>
      <c r="I36" s="7">
        <f>+'Under 5'!I36+'5 through 17'!I36</f>
        <v>1144308</v>
      </c>
      <c r="J36" s="7">
        <f>+'Under 5'!J36+'5 through 17'!J36</f>
        <v>1144870</v>
      </c>
      <c r="K36" s="7">
        <f>+'Under 5'!K36+'5 through 17'!K36</f>
        <v>1157868</v>
      </c>
      <c r="L36" s="7">
        <f>+'Under 5'!L36+'5 through 17'!L36</f>
        <v>1163631</v>
      </c>
      <c r="M36" s="7">
        <f>+'Under 5'!M36+'5 through 17'!M36</f>
        <v>1178703</v>
      </c>
      <c r="N36" s="7">
        <f>+'Under 5'!N36+'5 through 17'!N36</f>
        <v>1200780</v>
      </c>
      <c r="O36" s="7">
        <f>+'Under 5'!O36+'5 through 17'!O36</f>
        <v>1229301</v>
      </c>
      <c r="P36" s="7">
        <f>+'Under 5'!P36+'5 through 17'!P36</f>
        <v>1301033</v>
      </c>
      <c r="Q36" s="7">
        <f>+'Under 5'!Q36+'5 through 17'!Q36</f>
        <v>1324007</v>
      </c>
      <c r="R36" s="7">
        <f>+'Under 5'!R36+'5 through 17'!R36</f>
        <v>1360562</v>
      </c>
      <c r="S36" s="7">
        <f>+'Under 5'!S36+'5 through 17'!S36</f>
        <v>1380916</v>
      </c>
      <c r="T36" s="7">
        <f>+'Under 5'!T36+'5 through 17'!T36</f>
        <v>1400726</v>
      </c>
      <c r="U36" s="7">
        <f>+'Under 5'!U36+'5 through 17'!U36</f>
        <v>1417805</v>
      </c>
      <c r="V36" s="7">
        <f>+'Under 5'!V36+'5 through 17'!V36</f>
        <v>1434867</v>
      </c>
      <c r="W36" s="7">
        <f>+'Under 5'!W36+'5 through 17'!W36</f>
        <v>1455564</v>
      </c>
      <c r="X36" s="7">
        <f>+'Under 5'!X36+'5 through 17'!X36</f>
        <v>1473532</v>
      </c>
      <c r="Y36" s="7">
        <f>+'Under 5'!Y36+'5 through 17'!Y36</f>
        <v>1486340</v>
      </c>
      <c r="Z36" s="57">
        <f>+'Under 5'!Z36+'5 through 17'!Z36</f>
        <v>1515400</v>
      </c>
      <c r="AA36" s="57">
        <f>+'Under 5'!AA36+'5 through 17'!AA36</f>
        <v>1516226</v>
      </c>
      <c r="AB36" s="57">
        <f>+'Under 5'!AB36+'5 through 17'!AB36</f>
        <v>1516657</v>
      </c>
      <c r="AC36" s="57">
        <f>+'Under 5'!AC36+'5 through 17'!AC36</f>
        <v>1514301</v>
      </c>
      <c r="AD36" s="57">
        <f>+'Under 5'!AD36+'5 through 17'!AD36</f>
        <v>1520113</v>
      </c>
      <c r="AE36" s="57">
        <f>+'Under 5'!AE36+'5 through 17'!AE36</f>
        <v>1522883</v>
      </c>
      <c r="AF36" s="57">
        <f>+'Under 5'!AF36+'5 through 17'!AF36</f>
        <v>1535508</v>
      </c>
      <c r="AG36" s="57">
        <f>+'Under 5'!AG36+'5 through 17'!AG36</f>
        <v>1549075</v>
      </c>
      <c r="AH36" s="57">
        <f>+'Under 5'!AH36+'5 through 17'!AH36</f>
        <v>1559513</v>
      </c>
      <c r="AI36" s="57">
        <f>+'Under 5'!AI36+'5 through 17'!AI36</f>
        <v>1573981</v>
      </c>
      <c r="AJ36" s="57">
        <f>+'Under 5'!AJ36+'5 through 17'!AJ36</f>
        <v>1581436</v>
      </c>
      <c r="AK36" s="57">
        <f>+'Under 5'!AK36+'5 through 17'!AK36</f>
        <v>1584709</v>
      </c>
      <c r="AL36" s="57">
        <f>+'Under 5'!AL36+'5 through 17'!AL36</f>
        <v>1588451</v>
      </c>
      <c r="AM36" s="57">
        <f>+'Under 5'!AM36+'5 through 17'!AM36</f>
        <v>1595795</v>
      </c>
      <c r="AN36" s="57">
        <v>1602721</v>
      </c>
      <c r="AO36" s="57">
        <v>1611842</v>
      </c>
      <c r="AP36" s="57">
        <v>1629498</v>
      </c>
      <c r="AQ36" s="174">
        <v>16365344</v>
      </c>
      <c r="AR36" s="57">
        <v>1658122</v>
      </c>
      <c r="AS36" s="57">
        <v>1663059</v>
      </c>
      <c r="AT36" s="121">
        <f>+'Under 5'!AT36+'5 through 17'!AT36</f>
        <v>1561085</v>
      </c>
      <c r="AU36" s="22">
        <f>+'Under 5'!AU36+'5 through 17'!AU36</f>
        <v>1582788</v>
      </c>
      <c r="AV36" s="22">
        <f>+'Under 5'!AV36+'5 through 17'!AV36</f>
        <v>1683348</v>
      </c>
      <c r="AW36" s="22">
        <f>+'Under 5'!AW36+'5 through 17'!AW36</f>
        <v>1831566</v>
      </c>
      <c r="AX36" s="22">
        <f>+'Under 5'!AX36+'5 through 17'!AX36</f>
        <v>1860065</v>
      </c>
      <c r="AY36" s="22">
        <f>+'Under 5'!AY36+'5 through 17'!AY36</f>
        <v>1964633</v>
      </c>
    </row>
    <row r="37" spans="1:51">
      <c r="A37" s="58" t="s">
        <v>47</v>
      </c>
      <c r="B37" s="40">
        <f>+'Under 5'!B37+'5 through 17'!B37</f>
        <v>145553</v>
      </c>
      <c r="C37" s="11">
        <f>+'Under 5'!C37+'5 through 17'!C37</f>
        <v>135944</v>
      </c>
      <c r="D37" s="11">
        <f>+'Under 5'!D37+'5 through 17'!D37</f>
        <v>128868</v>
      </c>
      <c r="E37" s="11">
        <f>+'Under 5'!E37+'5 through 17'!E37</f>
        <v>135402</v>
      </c>
      <c r="F37" s="26">
        <f>+'Under 5'!F37+'5 through 17'!F37</f>
        <v>147193</v>
      </c>
      <c r="G37" s="11">
        <f>+'Under 5'!G37+'5 through 17'!G37</f>
        <v>153348</v>
      </c>
      <c r="H37" s="11">
        <f>+'Under 5'!H37+'5 through 17'!H37</f>
        <v>157348</v>
      </c>
      <c r="I37" s="11">
        <f>+'Under 5'!I37+'5 through 17'!I37</f>
        <v>161269</v>
      </c>
      <c r="J37" s="11">
        <f>+'Under 5'!J37+'5 through 17'!J37</f>
        <v>159873</v>
      </c>
      <c r="K37" s="11">
        <f>+'Under 5'!K37+'5 through 17'!K37</f>
        <v>157862</v>
      </c>
      <c r="L37" s="11">
        <f>+'Under 5'!L37+'5 through 17'!L37</f>
        <v>157137</v>
      </c>
      <c r="M37" s="11">
        <f>+'Under 5'!M37+'5 through 17'!M37</f>
        <v>150787</v>
      </c>
      <c r="N37" s="11">
        <f>+'Under 5'!N37+'5 through 17'!N37</f>
        <v>143853</v>
      </c>
      <c r="O37" s="11">
        <f>+'Under 5'!O37+'5 through 17'!O37</f>
        <v>138783</v>
      </c>
      <c r="P37" s="11">
        <f>+'Under 5'!P37+'5 through 17'!P37</f>
        <v>135970</v>
      </c>
      <c r="Q37" s="11">
        <f>+'Under 5'!Q37+'5 through 17'!Q37</f>
        <v>136314</v>
      </c>
      <c r="R37" s="11">
        <f>+'Under 5'!R37+'5 through 17'!R37</f>
        <v>136547</v>
      </c>
      <c r="S37" s="11">
        <f>+'Under 5'!S37+'5 through 17'!S37</f>
        <v>136354</v>
      </c>
      <c r="T37" s="11">
        <f>+'Under 5'!T37+'5 through 17'!T37</f>
        <v>136222</v>
      </c>
      <c r="U37" s="11">
        <f>+'Under 5'!U37+'5 through 17'!U37</f>
        <v>134928</v>
      </c>
      <c r="V37" s="11">
        <f>+'Under 5'!V37+'5 through 17'!V37</f>
        <v>133386</v>
      </c>
      <c r="W37" s="11">
        <f>+'Under 5'!W37+'5 through 17'!W37</f>
        <v>131571</v>
      </c>
      <c r="X37" s="11">
        <f>+'Under 5'!X37+'5 through 17'!X37</f>
        <v>129389</v>
      </c>
      <c r="Y37" s="11">
        <f>+'Under 5'!Y37+'5 through 17'!Y37</f>
        <v>126807</v>
      </c>
      <c r="Z37" s="59">
        <f>+'Under 5'!Z37+'5 through 17'!Z37</f>
        <v>128658</v>
      </c>
      <c r="AA37" s="59">
        <f>+'Under 5'!AA37+'5 through 17'!AA37</f>
        <v>126023</v>
      </c>
      <c r="AB37" s="59">
        <f>+'Under 5'!AB37+'5 through 17'!AB37</f>
        <v>125464</v>
      </c>
      <c r="AC37" s="59">
        <f>+'Under 5'!AC37+'5 through 17'!AC37</f>
        <v>124196</v>
      </c>
      <c r="AD37" s="59">
        <f>+'Under 5'!AD37+'5 through 17'!AD37</f>
        <v>123938</v>
      </c>
      <c r="AE37" s="59">
        <f>+'Under 5'!AE37+'5 through 17'!AE37</f>
        <v>124104</v>
      </c>
      <c r="AF37" s="59">
        <f>+'Under 5'!AF37+'5 through 17'!AF37</f>
        <v>125523</v>
      </c>
      <c r="AG37" s="59">
        <f>+'Under 5'!AG37+'5 through 17'!AG37</f>
        <v>128603</v>
      </c>
      <c r="AH37" s="59">
        <f>+'Under 5'!AH37+'5 through 17'!AH37</f>
        <v>131453</v>
      </c>
      <c r="AI37" s="59">
        <f>+'Under 5'!AI37+'5 through 17'!AI37</f>
        <v>134911</v>
      </c>
      <c r="AJ37" s="59">
        <f>+'Under 5'!AJ37+'5 through 17'!AJ37</f>
        <v>135351</v>
      </c>
      <c r="AK37" s="59">
        <f>+'Under 5'!AK37+'5 through 17'!AK37</f>
        <v>135407</v>
      </c>
      <c r="AL37" s="59">
        <f>+'Under 5'!AL37+'5 through 17'!AL37</f>
        <v>136526</v>
      </c>
      <c r="AM37" s="59">
        <f>+'Under 5'!AM37+'5 through 17'!AM37</f>
        <v>137679</v>
      </c>
      <c r="AN37" s="59">
        <v>138323</v>
      </c>
      <c r="AO37" s="59">
        <v>138895</v>
      </c>
      <c r="AP37" s="59">
        <v>138901</v>
      </c>
      <c r="AQ37" s="175">
        <v>1287707</v>
      </c>
      <c r="AR37" s="59">
        <v>134539</v>
      </c>
      <c r="AS37" s="59">
        <v>133734</v>
      </c>
      <c r="AT37" s="122">
        <f>+'Under 5'!AT37+'5 through 17'!AT37</f>
        <v>115499</v>
      </c>
      <c r="AU37" s="28">
        <f>+'Under 5'!AU37+'5 through 17'!AU37</f>
        <v>115163</v>
      </c>
      <c r="AV37" s="28">
        <f>+'Under 5'!AV37+'5 through 17'!AV37</f>
        <v>112512</v>
      </c>
      <c r="AW37" s="28">
        <f>+'Under 5'!AW37+'5 through 17'!AW37</f>
        <v>106234</v>
      </c>
      <c r="AX37" s="28">
        <f>+'Under 5'!AX37+'5 through 17'!AX37</f>
        <v>104915</v>
      </c>
      <c r="AY37" s="28">
        <f>+'Under 5'!AY37+'5 through 17'!AY37</f>
        <v>99997</v>
      </c>
    </row>
    <row r="38" spans="1:51">
      <c r="A38" s="41" t="s">
        <v>48</v>
      </c>
      <c r="B38" s="53">
        <f>+'Under 5'!B38+'5 through 17'!B38</f>
        <v>16918447</v>
      </c>
      <c r="C38" s="54">
        <f>+'Under 5'!C38+'5 through 17'!C38</f>
        <v>15668387</v>
      </c>
      <c r="D38" s="54">
        <f>+'Under 5'!D38+'5 through 17'!D38</f>
        <v>16648087</v>
      </c>
      <c r="E38" s="54">
        <f>+'Under 5'!E38+'5 through 17'!E38</f>
        <v>16128108</v>
      </c>
      <c r="F38" s="55">
        <f>+'Under 5'!F38+'5 through 17'!F38</f>
        <v>16866703</v>
      </c>
      <c r="G38" s="54">
        <f>+'Under 5'!G38+'5 through 17'!G38</f>
        <v>16610322</v>
      </c>
      <c r="H38" s="54">
        <f>+'Under 5'!H38+'5 through 17'!H38</f>
        <v>16325844</v>
      </c>
      <c r="I38" s="54">
        <f>+'Under 5'!I38+'5 through 17'!I38</f>
        <v>16087697</v>
      </c>
      <c r="J38" s="54">
        <f>+'Under 5'!J38+'5 through 17'!J38</f>
        <v>15967978</v>
      </c>
      <c r="K38" s="54">
        <f>+'Under 5'!K38+'5 through 17'!K38</f>
        <v>15867016</v>
      </c>
      <c r="L38" s="54">
        <f>+'Under 5'!L38+'5 through 17'!L38</f>
        <v>15770902</v>
      </c>
      <c r="M38" s="54">
        <f>+'Under 5'!M38+'5 through 17'!M38</f>
        <v>15701590</v>
      </c>
      <c r="N38" s="54">
        <f>+'Under 5'!N38+'5 through 17'!N38</f>
        <v>15645877</v>
      </c>
      <c r="O38" s="54">
        <f>+'Under 5'!O38+'5 through 17'!O38</f>
        <v>15630693</v>
      </c>
      <c r="P38" s="54">
        <f>+'Under 5'!P38+'5 through 17'!P38</f>
        <v>15588440</v>
      </c>
      <c r="Q38" s="54">
        <f>+'Under 5'!Q38+'5 through 17'!Q38</f>
        <v>15741966</v>
      </c>
      <c r="R38" s="54">
        <f>+'Under 5'!R38+'5 through 17'!R38</f>
        <v>15887278</v>
      </c>
      <c r="S38" s="54">
        <f>+'Under 5'!S38+'5 through 17'!S38</f>
        <v>15993773</v>
      </c>
      <c r="T38" s="54">
        <f>+'Under 5'!T38+'5 through 17'!T38</f>
        <v>16106202</v>
      </c>
      <c r="U38" s="54">
        <f>+'Under 5'!U38+'5 through 17'!U38</f>
        <v>16187116</v>
      </c>
      <c r="V38" s="54">
        <f>+'Under 5'!V38+'5 through 17'!V38</f>
        <v>16247356</v>
      </c>
      <c r="W38" s="54">
        <f>+'Under 5'!W38+'5 through 17'!W38</f>
        <v>16331375</v>
      </c>
      <c r="X38" s="54">
        <f>+'Under 5'!X38+'5 through 17'!X38</f>
        <v>16336220</v>
      </c>
      <c r="Y38" s="54">
        <f>+'Under 5'!Y38+'5 through 17'!Y38</f>
        <v>16355400</v>
      </c>
      <c r="Z38" s="54">
        <f>+'Under 5'!Z38+'5 through 17'!Z38</f>
        <v>16645790</v>
      </c>
      <c r="AA38" s="54">
        <f>+'Under 5'!AA38+'5 through 17'!AA38</f>
        <v>16618715</v>
      </c>
      <c r="AB38" s="54">
        <f>+'Under 5'!AB38+'5 through 17'!AB38</f>
        <v>16572973</v>
      </c>
      <c r="AC38" s="54">
        <f>+'Under 5'!AC38+'5 through 17'!AC38</f>
        <v>16510307</v>
      </c>
      <c r="AD38" s="54">
        <f>+'Under 5'!AD38+'5 through 17'!AD38</f>
        <v>16457051</v>
      </c>
      <c r="AE38" s="54">
        <f>+'Under 5'!AE38+'5 through 17'!AE38</f>
        <v>16404240</v>
      </c>
      <c r="AF38" s="54">
        <f>+'Under 5'!AF38+'5 through 17'!AF38</f>
        <v>16368356</v>
      </c>
      <c r="AG38" s="54">
        <f>+'Under 5'!AG38+'5 through 17'!AG38</f>
        <v>16327548</v>
      </c>
      <c r="AH38" s="56">
        <f>+'Under 5'!AH38+'5 through 17'!AH38</f>
        <v>16242779</v>
      </c>
      <c r="AI38" s="56">
        <f>+'Under 5'!AI38+'5 through 17'!AI38</f>
        <v>16169741</v>
      </c>
      <c r="AJ38" s="56">
        <f>+'Under 5'!AJ38+'5 through 17'!AJ38</f>
        <v>16094905</v>
      </c>
      <c r="AK38" s="56">
        <f>+'Under 5'!AK38+'5 through 17'!AK38</f>
        <v>15970733</v>
      </c>
      <c r="AL38" s="56">
        <f>+'Under 5'!AL38+'5 through 17'!AL38</f>
        <v>15858686</v>
      </c>
      <c r="AM38" s="56">
        <f>+'Under 5'!AM38+'5 through 17'!AM38</f>
        <v>15772056</v>
      </c>
      <c r="AN38" s="56">
        <f>+'Under 5'!AN38+'5 through 17'!AN38</f>
        <v>15701296</v>
      </c>
      <c r="AO38" s="56">
        <f>+'Under 5'!AO38+'5 through 17'!AO38</f>
        <v>15648339</v>
      </c>
      <c r="AP38" s="56">
        <f>+'Under 5'!AP38+'5 through 17'!AP38</f>
        <v>15576284</v>
      </c>
      <c r="AQ38" s="176">
        <f>+'Under 5'!AQ38+'5 through 17'!AQ38</f>
        <v>15527596</v>
      </c>
      <c r="AR38" s="56">
        <f>+'Under 5'!AR38+'5 through 17'!AR38</f>
        <v>15440875</v>
      </c>
      <c r="AS38" s="56">
        <f>+'Under 5'!AS38+'5 through 17'!AS38</f>
        <v>15348360</v>
      </c>
      <c r="AT38" s="124">
        <f>+'Under 5'!AT38+'5 through 17'!AT38</f>
        <v>16363459</v>
      </c>
      <c r="AU38" s="56">
        <f>+'Under 5'!AU38+'5 through 17'!AU38</f>
        <v>16413542</v>
      </c>
      <c r="AV38" s="56">
        <f>+'Under 5'!AV38+'5 through 17'!AV38</f>
        <v>16523011</v>
      </c>
      <c r="AW38" s="56">
        <f>+'Under 5'!AW38+'5 through 17'!AW38</f>
        <v>16583752</v>
      </c>
      <c r="AX38" s="54">
        <f>+'Under 5'!AX38+'5 through 17'!AX38</f>
        <v>16582057</v>
      </c>
      <c r="AY38" s="54">
        <f>+'Under 5'!AY38+'5 through 17'!AY38</f>
        <v>16555433</v>
      </c>
    </row>
    <row r="39" spans="1:51">
      <c r="A39" s="41"/>
      <c r="B39" s="43"/>
      <c r="C39" s="2"/>
      <c r="D39" s="2"/>
      <c r="E39" s="2"/>
      <c r="F39" s="1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3"/>
      <c r="AI39" s="23"/>
      <c r="AJ39" s="23"/>
      <c r="AK39" s="23"/>
      <c r="AL39" s="23"/>
      <c r="AM39" s="23"/>
      <c r="AN39" s="23"/>
      <c r="AO39" s="23"/>
      <c r="AP39" s="23"/>
      <c r="AQ39" s="171"/>
      <c r="AR39" s="23"/>
      <c r="AS39" s="23"/>
      <c r="AT39" s="24"/>
      <c r="AX39" s="2"/>
      <c r="AY39" s="2"/>
    </row>
    <row r="40" spans="1:51">
      <c r="A40" s="42" t="s">
        <v>49</v>
      </c>
      <c r="B40" s="27">
        <f>+'Under 5'!B40+'5 through 17'!B40</f>
        <v>3243037</v>
      </c>
      <c r="C40" s="7">
        <f>+'Under 5'!C40+'5 through 17'!C40</f>
        <v>2961461</v>
      </c>
      <c r="D40" s="7">
        <f>+'Under 5'!D40+'5 through 17'!D40</f>
        <v>3245589</v>
      </c>
      <c r="E40" s="7">
        <f>+'Under 5'!E40+'5 through 17'!E40</f>
        <v>3129179</v>
      </c>
      <c r="F40" s="14">
        <f>+'Under 5'!F40+'5 through 17'!F40</f>
        <v>3235110</v>
      </c>
      <c r="G40" s="7">
        <f>+'Under 5'!G40+'5 through 17'!G40</f>
        <v>3193991</v>
      </c>
      <c r="H40" s="7">
        <f>+'Under 5'!H40+'5 through 17'!H40</f>
        <v>3147014</v>
      </c>
      <c r="I40" s="7">
        <f>+'Under 5'!I40+'5 through 17'!I40</f>
        <v>3107804</v>
      </c>
      <c r="J40" s="7">
        <f>+'Under 5'!J40+'5 through 17'!J40</f>
        <v>3088893</v>
      </c>
      <c r="K40" s="7">
        <f>+'Under 5'!K40+'5 through 17'!K40</f>
        <v>3065099</v>
      </c>
      <c r="L40" s="7">
        <f>+'Under 5'!L40+'5 through 17'!L40</f>
        <v>3052353</v>
      </c>
      <c r="M40" s="7">
        <f>+'Under 5'!M40+'5 through 17'!M40</f>
        <v>3029721</v>
      </c>
      <c r="N40" s="7">
        <f>+'Under 5'!N40+'5 through 17'!N40</f>
        <v>2994310</v>
      </c>
      <c r="O40" s="7">
        <f>+'Under 5'!O40+'5 through 17'!O40</f>
        <v>2970275</v>
      </c>
      <c r="P40" s="7">
        <f>+'Under 5'!P40+'5 through 17'!P40</f>
        <v>2939860</v>
      </c>
      <c r="Q40" s="7">
        <f>+'Under 5'!Q40+'5 through 17'!Q40</f>
        <v>2983344</v>
      </c>
      <c r="R40" s="7">
        <f>+'Under 5'!R40+'5 through 17'!R40</f>
        <v>3022677</v>
      </c>
      <c r="S40" s="7">
        <f>+'Under 5'!S40+'5 through 17'!S40</f>
        <v>3051153</v>
      </c>
      <c r="T40" s="7">
        <f>+'Under 5'!T40+'5 through 17'!T40</f>
        <v>3089862</v>
      </c>
      <c r="U40" s="7">
        <f>+'Under 5'!U40+'5 through 17'!U40</f>
        <v>3126483</v>
      </c>
      <c r="V40" s="7">
        <f>+'Under 5'!V40+'5 through 17'!V40</f>
        <v>3159624</v>
      </c>
      <c r="W40" s="7">
        <f>+'Under 5'!W40+'5 through 17'!W40</f>
        <v>3182500</v>
      </c>
      <c r="X40" s="7">
        <f>+'Under 5'!X40+'5 through 17'!X40</f>
        <v>3179884</v>
      </c>
      <c r="Y40" s="7">
        <f>+'Under 5'!Y40+'5 through 17'!Y40</f>
        <v>3181338</v>
      </c>
      <c r="Z40" s="57">
        <f>+'Under 5'!Z40+'5 through 17'!Z40</f>
        <v>3244013</v>
      </c>
      <c r="AA40" s="57">
        <f>+'Under 5'!AA40+'5 through 17'!AA40</f>
        <v>3242018</v>
      </c>
      <c r="AB40" s="57">
        <f>+'Under 5'!AB40+'5 through 17'!AB40</f>
        <v>3236941</v>
      </c>
      <c r="AC40" s="57">
        <f>+'Under 5'!AC40+'5 through 17'!AC40</f>
        <v>3225522</v>
      </c>
      <c r="AD40" s="57">
        <f>+'Under 5'!AD40+'5 through 17'!AD40</f>
        <v>3209416</v>
      </c>
      <c r="AE40" s="57">
        <f>+'Under 5'!AE40+'5 through 17'!AE40</f>
        <v>3196358</v>
      </c>
      <c r="AF40" s="57">
        <f>+'Under 5'!AF40+'5 through 17'!AF40</f>
        <v>3181164</v>
      </c>
      <c r="AG40" s="57">
        <f>+'Under 5'!AG40+'5 through 17'!AG40</f>
        <v>3169880</v>
      </c>
      <c r="AH40" s="57">
        <f>+'Under 5'!AH40+'5 through 17'!AH40</f>
        <v>3152610</v>
      </c>
      <c r="AI40" s="57">
        <f>+'Under 5'!AI40+'5 through 17'!AI40</f>
        <v>3138534</v>
      </c>
      <c r="AJ40" s="57">
        <f>+'Under 5'!AJ40+'5 through 17'!AJ40</f>
        <v>3122092</v>
      </c>
      <c r="AK40" s="57">
        <f>+'Under 5'!AK40+'5 through 17'!AK40</f>
        <v>3089833</v>
      </c>
      <c r="AL40" s="57">
        <f>+'Under 5'!AL40+'5 through 17'!AL40</f>
        <v>3057042</v>
      </c>
      <c r="AM40" s="57">
        <f>+'Under 5'!AM40+'5 through 17'!AM40</f>
        <v>3023307</v>
      </c>
      <c r="AN40" s="57">
        <v>2988474</v>
      </c>
      <c r="AO40" s="57">
        <v>2958673</v>
      </c>
      <c r="AP40" s="57">
        <v>2926109</v>
      </c>
      <c r="AQ40" s="174">
        <v>28347670</v>
      </c>
      <c r="AR40" s="57">
        <v>2854914</v>
      </c>
      <c r="AS40" s="57">
        <v>2817739</v>
      </c>
      <c r="AT40" s="121">
        <f>+'Under 5'!AT40+'5 through 17'!AT40</f>
        <v>3214677</v>
      </c>
      <c r="AU40" s="22">
        <f>+'Under 5'!AU40+'5 through 17'!AU40</f>
        <v>3227274</v>
      </c>
      <c r="AV40" s="22">
        <f>+'Under 5'!AV40+'5 through 17'!AV40</f>
        <v>3255770</v>
      </c>
      <c r="AW40" s="22">
        <f>+'Under 5'!AW40+'5 through 17'!AW40</f>
        <v>3265319</v>
      </c>
      <c r="AX40" s="22">
        <f>+'Under 5'!AX40+'5 through 17'!AX40</f>
        <v>3265186</v>
      </c>
      <c r="AY40" s="22">
        <f>+'Under 5'!AY40+'5 through 17'!AY40</f>
        <v>3259113</v>
      </c>
    </row>
    <row r="41" spans="1:51">
      <c r="A41" s="42" t="s">
        <v>50</v>
      </c>
      <c r="B41" s="27">
        <f>+'Under 5'!B41+'5 through 17'!B41</f>
        <v>1618318</v>
      </c>
      <c r="C41" s="7">
        <f>+'Under 5'!C41+'5 through 17'!C41</f>
        <v>1460668</v>
      </c>
      <c r="D41" s="7">
        <f>+'Under 5'!D41+'5 through 17'!D41</f>
        <v>1574462</v>
      </c>
      <c r="E41" s="7">
        <f>+'Under 5'!E41+'5 through 17'!E41</f>
        <v>1608298</v>
      </c>
      <c r="F41" s="14">
        <f>+'Under 5'!F41+'5 through 17'!F41</f>
        <v>1611907</v>
      </c>
      <c r="G41" s="7">
        <f>+'Under 5'!G41+'5 through 17'!G41</f>
        <v>1581635</v>
      </c>
      <c r="H41" s="7">
        <f>+'Under 5'!H41+'5 through 17'!H41</f>
        <v>1550352</v>
      </c>
      <c r="I41" s="7">
        <f>+'Under 5'!I41+'5 through 17'!I41</f>
        <v>1519830</v>
      </c>
      <c r="J41" s="7">
        <f>+'Under 5'!J41+'5 through 17'!J41</f>
        <v>1502652</v>
      </c>
      <c r="K41" s="7">
        <f>+'Under 5'!K41+'5 through 17'!K41</f>
        <v>1487959</v>
      </c>
      <c r="L41" s="7">
        <f>+'Under 5'!L41+'5 through 17'!L41</f>
        <v>1472803</v>
      </c>
      <c r="M41" s="7">
        <f>+'Under 5'!M41+'5 through 17'!M41</f>
        <v>1464494</v>
      </c>
      <c r="N41" s="7">
        <f>+'Under 5'!N41+'5 through 17'!N41</f>
        <v>1455861</v>
      </c>
      <c r="O41" s="7">
        <f>+'Under 5'!O41+'5 through 17'!O41</f>
        <v>1458076</v>
      </c>
      <c r="P41" s="7">
        <f>+'Under 5'!P41+'5 through 17'!P41</f>
        <v>1436337</v>
      </c>
      <c r="Q41" s="7">
        <f>+'Under 5'!Q41+'5 through 17'!Q41</f>
        <v>1446561</v>
      </c>
      <c r="R41" s="7">
        <f>+'Under 5'!R41+'5 through 17'!R41</f>
        <v>1453588</v>
      </c>
      <c r="S41" s="7">
        <f>+'Under 5'!S41+'5 through 17'!S41</f>
        <v>1461572</v>
      </c>
      <c r="T41" s="7">
        <f>+'Under 5'!T41+'5 through 17'!T41</f>
        <v>1476506</v>
      </c>
      <c r="U41" s="7">
        <f>+'Under 5'!U41+'5 through 17'!U41</f>
        <v>1488696</v>
      </c>
      <c r="V41" s="7">
        <f>+'Under 5'!V41+'5 through 17'!V41</f>
        <v>1494616</v>
      </c>
      <c r="W41" s="7">
        <f>+'Under 5'!W41+'5 through 17'!W41</f>
        <v>1511459</v>
      </c>
      <c r="X41" s="7">
        <f>+'Under 5'!X41+'5 through 17'!X41</f>
        <v>1519768</v>
      </c>
      <c r="Y41" s="7">
        <f>+'Under 5'!Y41+'5 through 17'!Y41</f>
        <v>1528991</v>
      </c>
      <c r="Z41" s="57">
        <f>+'Under 5'!Z41+'5 through 17'!Z41</f>
        <v>1575041</v>
      </c>
      <c r="AA41" s="57">
        <f>+'Under 5'!AA41+'5 through 17'!AA41</f>
        <v>1578840</v>
      </c>
      <c r="AB41" s="57">
        <f>+'Under 5'!AB41+'5 through 17'!AB41</f>
        <v>1580900</v>
      </c>
      <c r="AC41" s="57">
        <f>+'Under 5'!AC41+'5 through 17'!AC41</f>
        <v>1583532</v>
      </c>
      <c r="AD41" s="57">
        <f>+'Under 5'!AD41+'5 through 17'!AD41</f>
        <v>1585216</v>
      </c>
      <c r="AE41" s="57">
        <f>+'Under 5'!AE41+'5 through 17'!AE41</f>
        <v>1593728</v>
      </c>
      <c r="AF41" s="57">
        <f>+'Under 5'!AF41+'5 through 17'!AF41</f>
        <v>1602293</v>
      </c>
      <c r="AG41" s="57">
        <f>+'Under 5'!AG41+'5 through 17'!AG41</f>
        <v>1608782</v>
      </c>
      <c r="AH41" s="57">
        <f>+'Under 5'!AH41+'5 through 17'!AH41</f>
        <v>1610215</v>
      </c>
      <c r="AI41" s="57">
        <f>+'Under 5'!AI41+'5 through 17'!AI41</f>
        <v>1609815</v>
      </c>
      <c r="AJ41" s="57">
        <f>+'Under 5'!AJ41+'5 through 17'!AJ41</f>
        <v>1605883</v>
      </c>
      <c r="AK41" s="57">
        <f>+'Under 5'!AK41+'5 through 17'!AK41</f>
        <v>1598091</v>
      </c>
      <c r="AL41" s="57">
        <f>+'Under 5'!AL41+'5 through 17'!AL41</f>
        <v>1589655</v>
      </c>
      <c r="AM41" s="57">
        <f>+'Under 5'!AM41+'5 through 17'!AM41</f>
        <v>1586027</v>
      </c>
      <c r="AN41" s="57">
        <v>1581927</v>
      </c>
      <c r="AO41" s="57">
        <v>1579456</v>
      </c>
      <c r="AP41" s="57">
        <v>1575452</v>
      </c>
      <c r="AQ41" s="174">
        <v>14821814</v>
      </c>
      <c r="AR41" s="57">
        <v>1570622</v>
      </c>
      <c r="AS41" s="57">
        <v>1567974</v>
      </c>
      <c r="AT41" s="121">
        <f>+'Under 5'!AT41+'5 through 17'!AT41</f>
        <v>1614230</v>
      </c>
      <c r="AU41" s="22">
        <f>+'Under 5'!AU41+'5 through 17'!AU41</f>
        <v>1619511</v>
      </c>
      <c r="AV41" s="22">
        <f>+'Under 5'!AV41+'5 through 17'!AV41</f>
        <v>1634988</v>
      </c>
      <c r="AW41" s="22">
        <f>+'Under 5'!AW41+'5 through 17'!AW41</f>
        <v>1666283</v>
      </c>
      <c r="AX41" s="22">
        <f>+'Under 5'!AX41+'5 through 17'!AX41</f>
        <v>1673029</v>
      </c>
      <c r="AY41" s="22">
        <f>+'Under 5'!AY41+'5 through 17'!AY41</f>
        <v>1701424</v>
      </c>
    </row>
    <row r="42" spans="1:51">
      <c r="A42" s="42" t="s">
        <v>51</v>
      </c>
      <c r="B42" s="27">
        <f>+'Under 5'!B42+'5 through 17'!B42</f>
        <v>825873</v>
      </c>
      <c r="C42" s="7">
        <f>+'Under 5'!C42+'5 through 17'!C42</f>
        <v>720541</v>
      </c>
      <c r="D42" s="7">
        <f>+'Under 5'!D42+'5 through 17'!D42</f>
        <v>733653</v>
      </c>
      <c r="E42" s="7">
        <f>+'Under 5'!E42+'5 through 17'!E42</f>
        <v>727993</v>
      </c>
      <c r="F42" s="14">
        <f>+'Under 5'!F42+'5 through 17'!F42</f>
        <v>823138</v>
      </c>
      <c r="G42" s="7">
        <f>+'Under 5'!G42+'5 through 17'!G42</f>
        <v>809771</v>
      </c>
      <c r="H42" s="7">
        <f>+'Under 5'!H42+'5 through 17'!H42</f>
        <v>793332</v>
      </c>
      <c r="I42" s="7">
        <f>+'Under 5'!I42+'5 through 17'!I42</f>
        <v>778174</v>
      </c>
      <c r="J42" s="7">
        <f>+'Under 5'!J42+'5 through 17'!J42</f>
        <v>768211</v>
      </c>
      <c r="K42" s="7">
        <f>+'Under 5'!K42+'5 through 17'!K42</f>
        <v>755525</v>
      </c>
      <c r="L42" s="7">
        <f>+'Under 5'!L42+'5 through 17'!L42</f>
        <v>739253</v>
      </c>
      <c r="M42" s="7">
        <f>+'Under 5'!M42+'5 through 17'!M42</f>
        <v>723789</v>
      </c>
      <c r="N42" s="7">
        <f>+'Under 5'!N42+'5 through 17'!N42</f>
        <v>716658</v>
      </c>
      <c r="O42" s="7">
        <f>+'Under 5'!O42+'5 through 17'!O42</f>
        <v>717074</v>
      </c>
      <c r="P42" s="7">
        <f>+'Under 5'!P42+'5 through 17'!P42</f>
        <v>719345</v>
      </c>
      <c r="Q42" s="7">
        <f>+'Under 5'!Q42+'5 through 17'!Q42</f>
        <v>723655</v>
      </c>
      <c r="R42" s="7">
        <f>+'Under 5'!R42+'5 through 17'!R42</f>
        <v>723077</v>
      </c>
      <c r="S42" s="7">
        <f>+'Under 5'!S42+'5 through 17'!S42</f>
        <v>725396</v>
      </c>
      <c r="T42" s="7">
        <f>+'Under 5'!T42+'5 through 17'!T42</f>
        <v>725198</v>
      </c>
      <c r="U42" s="7">
        <f>+'Under 5'!U42+'5 through 17'!U42</f>
        <v>722943</v>
      </c>
      <c r="V42" s="7">
        <f>+'Under 5'!V42+'5 through 17'!V42</f>
        <v>724084</v>
      </c>
      <c r="W42" s="7">
        <f>+'Under 5'!W42+'5 through 17'!W42</f>
        <v>723628</v>
      </c>
      <c r="X42" s="7">
        <f>+'Under 5'!X42+'5 through 17'!X42</f>
        <v>722535</v>
      </c>
      <c r="Y42" s="7">
        <f>+'Under 5'!Y42+'5 through 17'!Y42</f>
        <v>719685</v>
      </c>
      <c r="Z42" s="57">
        <f>+'Under 5'!Z42+'5 through 17'!Z42</f>
        <v>732103</v>
      </c>
      <c r="AA42" s="57">
        <f>+'Under 5'!AA42+'5 through 17'!AA42</f>
        <v>727337</v>
      </c>
      <c r="AB42" s="57">
        <f>+'Under 5'!AB42+'5 through 17'!AB42</f>
        <v>723042</v>
      </c>
      <c r="AC42" s="57">
        <f>+'Under 5'!AC42+'5 through 17'!AC42</f>
        <v>719576</v>
      </c>
      <c r="AD42" s="57">
        <f>+'Under 5'!AD42+'5 through 17'!AD42</f>
        <v>717393</v>
      </c>
      <c r="AE42" s="57">
        <f>+'Under 5'!AE42+'5 through 17'!AE42</f>
        <v>717000</v>
      </c>
      <c r="AF42" s="57">
        <f>+'Under 5'!AF42+'5 through 17'!AF42</f>
        <v>719631</v>
      </c>
      <c r="AG42" s="57">
        <f>+'Under 5'!AG42+'5 through 17'!AG42</f>
        <v>721265</v>
      </c>
      <c r="AH42" s="57">
        <f>+'Under 5'!AH42+'5 through 17'!AH42</f>
        <v>722614</v>
      </c>
      <c r="AI42" s="57">
        <f>+'Under 5'!AI42+'5 through 17'!AI42</f>
        <v>725565</v>
      </c>
      <c r="AJ42" s="57">
        <f>+'Under 5'!AJ42+'5 through 17'!AJ42</f>
        <v>727717</v>
      </c>
      <c r="AK42" s="57">
        <f>+'Under 5'!AK42+'5 through 17'!AK42</f>
        <v>725522</v>
      </c>
      <c r="AL42" s="57">
        <f>+'Under 5'!AL42+'5 through 17'!AL42</f>
        <v>723917</v>
      </c>
      <c r="AM42" s="57">
        <f>+'Under 5'!AM42+'5 through 17'!AM42</f>
        <v>724032</v>
      </c>
      <c r="AN42" s="57">
        <v>725954</v>
      </c>
      <c r="AO42" s="57">
        <v>728796</v>
      </c>
      <c r="AP42" s="57">
        <v>730731</v>
      </c>
      <c r="AQ42" s="174">
        <v>6983401</v>
      </c>
      <c r="AR42" s="57">
        <v>729325</v>
      </c>
      <c r="AS42" s="57">
        <v>726841</v>
      </c>
      <c r="AT42" s="121">
        <f>+'Under 5'!AT42+'5 through 17'!AT42</f>
        <v>707040</v>
      </c>
      <c r="AU42" s="22">
        <f>+'Under 5'!AU42+'5 through 17'!AU42</f>
        <v>706016</v>
      </c>
      <c r="AV42" s="22">
        <f>+'Under 5'!AV42+'5 through 17'!AV42</f>
        <v>697369</v>
      </c>
      <c r="AW42" s="22">
        <f>+'Under 5'!AW42+'5 through 17'!AW42</f>
        <v>681748</v>
      </c>
      <c r="AX42" s="22">
        <f>+'Under 5'!AX42+'5 through 17'!AX42</f>
        <v>677990</v>
      </c>
      <c r="AY42" s="22">
        <f>+'Under 5'!AY42+'5 through 17'!AY42</f>
        <v>663301</v>
      </c>
    </row>
    <row r="43" spans="1:51">
      <c r="A43" s="42" t="s">
        <v>52</v>
      </c>
      <c r="B43" s="27">
        <f>+'Under 5'!B43+'5 through 17'!B43</f>
        <v>649035</v>
      </c>
      <c r="C43" s="7">
        <f>+'Under 5'!C43+'5 through 17'!C43</f>
        <v>663347</v>
      </c>
      <c r="D43" s="7">
        <f>+'Under 5'!D43+'5 through 17'!D43</f>
        <v>713092</v>
      </c>
      <c r="E43" s="7">
        <f>+'Under 5'!E43+'5 through 17'!E43</f>
        <v>726939</v>
      </c>
      <c r="F43" s="14">
        <f>+'Under 5'!F43+'5 through 17'!F43</f>
        <v>648801</v>
      </c>
      <c r="G43" s="7">
        <f>+'Under 5'!G43+'5 through 17'!G43</f>
        <v>645921</v>
      </c>
      <c r="H43" s="7">
        <f>+'Under 5'!H43+'5 through 17'!H43</f>
        <v>644872</v>
      </c>
      <c r="I43" s="7">
        <f>+'Under 5'!I43+'5 through 17'!I43</f>
        <v>644500</v>
      </c>
      <c r="J43" s="7">
        <f>+'Under 5'!J43+'5 through 17'!J43</f>
        <v>644630</v>
      </c>
      <c r="K43" s="7">
        <f>+'Under 5'!K43+'5 through 17'!K43</f>
        <v>647844</v>
      </c>
      <c r="L43" s="7">
        <f>+'Under 5'!L43+'5 through 17'!L43</f>
        <v>646491</v>
      </c>
      <c r="M43" s="7">
        <f>+'Under 5'!M43+'5 through 17'!M43</f>
        <v>652358</v>
      </c>
      <c r="N43" s="7">
        <f>+'Under 5'!N43+'5 through 17'!N43</f>
        <v>655032</v>
      </c>
      <c r="O43" s="7">
        <f>+'Under 5'!O43+'5 through 17'!O43</f>
        <v>660944</v>
      </c>
      <c r="P43" s="7">
        <f>+'Under 5'!P43+'5 through 17'!P43</f>
        <v>662310</v>
      </c>
      <c r="Q43" s="7">
        <f>+'Under 5'!Q43+'5 through 17'!Q43</f>
        <v>670290</v>
      </c>
      <c r="R43" s="7">
        <f>+'Under 5'!R43+'5 through 17'!R43</f>
        <v>677480</v>
      </c>
      <c r="S43" s="7">
        <f>+'Under 5'!S43+'5 through 17'!S43</f>
        <v>682588</v>
      </c>
      <c r="T43" s="7">
        <f>+'Under 5'!T43+'5 through 17'!T43</f>
        <v>687499</v>
      </c>
      <c r="U43" s="7">
        <f>+'Under 5'!U43+'5 through 17'!U43</f>
        <v>686579</v>
      </c>
      <c r="V43" s="7">
        <f>+'Under 5'!V43+'5 through 17'!V43</f>
        <v>687138</v>
      </c>
      <c r="W43" s="7">
        <f>+'Under 5'!W43+'5 through 17'!W43</f>
        <v>693188</v>
      </c>
      <c r="X43" s="7">
        <f>+'Under 5'!X43+'5 through 17'!X43</f>
        <v>697618</v>
      </c>
      <c r="Y43" s="7">
        <f>+'Under 5'!Y43+'5 through 17'!Y43</f>
        <v>698637</v>
      </c>
      <c r="Z43" s="57">
        <f>+'Under 5'!Z43+'5 through 17'!Z43</f>
        <v>713565</v>
      </c>
      <c r="AA43" s="57">
        <f>+'Under 5'!AA43+'5 through 17'!AA43</f>
        <v>710595</v>
      </c>
      <c r="AB43" s="57">
        <f>+'Under 5'!AB43+'5 through 17'!AB43</f>
        <v>709745</v>
      </c>
      <c r="AC43" s="57">
        <f>+'Under 5'!AC43+'5 through 17'!AC43</f>
        <v>708364</v>
      </c>
      <c r="AD43" s="57">
        <f>+'Under 5'!AD43+'5 through 17'!AD43</f>
        <v>705533</v>
      </c>
      <c r="AE43" s="57">
        <f>+'Under 5'!AE43+'5 through 17'!AE43</f>
        <v>704691</v>
      </c>
      <c r="AF43" s="57">
        <f>+'Under 5'!AF43+'5 through 17'!AF43</f>
        <v>705603</v>
      </c>
      <c r="AG43" s="57">
        <f>+'Under 5'!AG43+'5 through 17'!AG43</f>
        <v>710436</v>
      </c>
      <c r="AH43" s="57">
        <f>+'Under 5'!AH43+'5 through 17'!AH43</f>
        <v>713589</v>
      </c>
      <c r="AI43" s="57">
        <f>+'Under 5'!AI43+'5 through 17'!AI43</f>
        <v>721426</v>
      </c>
      <c r="AJ43" s="57">
        <f>+'Under 5'!AJ43+'5 through 17'!AJ43</f>
        <v>727729</v>
      </c>
      <c r="AK43" s="57">
        <f>+'Under 5'!AK43+'5 through 17'!AK43</f>
        <v>726787</v>
      </c>
      <c r="AL43" s="57">
        <f>+'Under 5'!AL43+'5 through 17'!AL43</f>
        <v>726668</v>
      </c>
      <c r="AM43" s="57">
        <f>+'Under 5'!AM43+'5 through 17'!AM43</f>
        <v>724092</v>
      </c>
      <c r="AN43" s="57">
        <v>722666</v>
      </c>
      <c r="AO43" s="57">
        <v>719557</v>
      </c>
      <c r="AP43" s="57">
        <v>714951</v>
      </c>
      <c r="AQ43" s="174">
        <v>6499690</v>
      </c>
      <c r="AR43" s="57">
        <v>705496</v>
      </c>
      <c r="AS43" s="57">
        <v>700250</v>
      </c>
      <c r="AT43" s="121">
        <f>+'Under 5'!AT43+'5 through 17'!AT43</f>
        <v>707968</v>
      </c>
      <c r="AU43" s="22">
        <f>+'Under 5'!AU43+'5 through 17'!AU43</f>
        <v>710133</v>
      </c>
      <c r="AV43" s="22">
        <f>+'Under 5'!AV43+'5 through 17'!AV43</f>
        <v>713899</v>
      </c>
      <c r="AW43" s="22">
        <f>+'Under 5'!AW43+'5 through 17'!AW43</f>
        <v>713547</v>
      </c>
      <c r="AX43" s="22">
        <f>+'Under 5'!AX43+'5 through 17'!AX43</f>
        <v>712851</v>
      </c>
      <c r="AY43" s="22">
        <f>+'Under 5'!AY43+'5 through 17'!AY43</f>
        <v>708946</v>
      </c>
    </row>
    <row r="44" spans="1:51">
      <c r="A44" s="42" t="s">
        <v>53</v>
      </c>
      <c r="B44" s="27">
        <f>+'Under 5'!B44+'5 through 17'!B44</f>
        <v>2751986</v>
      </c>
      <c r="C44" s="7">
        <f>+'Under 5'!C44+'5 through 17'!C44</f>
        <v>2467842</v>
      </c>
      <c r="D44" s="7">
        <f>+'Under 5'!D44+'5 through 17'!D44</f>
        <v>2595824</v>
      </c>
      <c r="E44" s="7">
        <f>+'Under 5'!E44+'5 through 17'!E44</f>
        <v>2344068</v>
      </c>
      <c r="F44" s="14">
        <f>+'Under 5'!F44+'5 through 17'!F44</f>
        <v>2741691</v>
      </c>
      <c r="G44" s="7">
        <f>+'Under 5'!G44+'5 through 17'!G44</f>
        <v>2692638</v>
      </c>
      <c r="H44" s="7">
        <f>+'Under 5'!H44+'5 through 17'!H44</f>
        <v>2614120</v>
      </c>
      <c r="I44" s="7">
        <f>+'Under 5'!I44+'5 through 17'!I44</f>
        <v>2553783</v>
      </c>
      <c r="J44" s="7">
        <f>+'Under 5'!J44+'5 through 17'!J44</f>
        <v>2515200</v>
      </c>
      <c r="K44" s="7">
        <f>+'Under 5'!K44+'5 through 17'!K44</f>
        <v>2492158</v>
      </c>
      <c r="L44" s="7">
        <f>+'Under 5'!L44+'5 through 17'!L44</f>
        <v>2475963</v>
      </c>
      <c r="M44" s="7">
        <f>+'Under 5'!M44+'5 through 17'!M44</f>
        <v>2466543</v>
      </c>
      <c r="N44" s="7">
        <f>+'Under 5'!N44+'5 through 17'!N44</f>
        <v>2457038</v>
      </c>
      <c r="O44" s="7">
        <f>+'Under 5'!O44+'5 through 17'!O44</f>
        <v>2453885</v>
      </c>
      <c r="P44" s="7">
        <f>+'Under 5'!P44+'5 through 17'!P44</f>
        <v>2458602</v>
      </c>
      <c r="Q44" s="7">
        <f>+'Under 5'!Q44+'5 through 17'!Q44</f>
        <v>2479467</v>
      </c>
      <c r="R44" s="7">
        <f>+'Under 5'!R44+'5 through 17'!R44</f>
        <v>2491246</v>
      </c>
      <c r="S44" s="7">
        <f>+'Under 5'!S44+'5 through 17'!S44</f>
        <v>2507575</v>
      </c>
      <c r="T44" s="7">
        <f>+'Under 5'!T44+'5 through 17'!T44</f>
        <v>2515842</v>
      </c>
      <c r="U44" s="7">
        <f>+'Under 5'!U44+'5 through 17'!U44</f>
        <v>2533015</v>
      </c>
      <c r="V44" s="7">
        <f>+'Under 5'!V44+'5 through 17'!V44</f>
        <v>2541067</v>
      </c>
      <c r="W44" s="7">
        <f>+'Under 5'!W44+'5 through 17'!W44</f>
        <v>2548784</v>
      </c>
      <c r="X44" s="7">
        <f>+'Under 5'!X44+'5 through 17'!X44</f>
        <v>2548760</v>
      </c>
      <c r="Y44" s="7">
        <f>+'Under 5'!Y44+'5 through 17'!Y44</f>
        <v>2561139</v>
      </c>
      <c r="Z44" s="57">
        <f>+'Under 5'!Z44+'5 through 17'!Z44</f>
        <v>2595215</v>
      </c>
      <c r="AA44" s="57">
        <f>+'Under 5'!AA44+'5 through 17'!AA44</f>
        <v>2594018</v>
      </c>
      <c r="AB44" s="57">
        <f>+'Under 5'!AB44+'5 through 17'!AB44</f>
        <v>2583993</v>
      </c>
      <c r="AC44" s="57">
        <f>+'Under 5'!AC44+'5 through 17'!AC44</f>
        <v>2568580</v>
      </c>
      <c r="AD44" s="57">
        <f>+'Under 5'!AD44+'5 through 17'!AD44</f>
        <v>2552551</v>
      </c>
      <c r="AE44" s="57">
        <f>+'Under 5'!AE44+'5 through 17'!AE44</f>
        <v>2530961</v>
      </c>
      <c r="AF44" s="57">
        <f>+'Under 5'!AF44+'5 through 17'!AF44</f>
        <v>2502821</v>
      </c>
      <c r="AG44" s="57">
        <f>+'Under 5'!AG44+'5 through 17'!AG44</f>
        <v>2469051</v>
      </c>
      <c r="AH44" s="57">
        <f>+'Under 5'!AH44+'5 through 17'!AH44</f>
        <v>2418742</v>
      </c>
      <c r="AI44" s="57">
        <f>+'Under 5'!AI44+'5 through 17'!AI44</f>
        <v>2372505</v>
      </c>
      <c r="AJ44" s="57">
        <f>+'Under 5'!AJ44+'5 through 17'!AJ44</f>
        <v>2333121</v>
      </c>
      <c r="AK44" s="57">
        <f>+'Under 5'!AK44+'5 through 17'!AK44</f>
        <v>2299116</v>
      </c>
      <c r="AL44" s="57">
        <f>+'Under 5'!AL44+'5 through 17'!AL44</f>
        <v>2269365</v>
      </c>
      <c r="AM44" s="57">
        <f>+'Under 5'!AM44+'5 through 17'!AM44</f>
        <v>2245201</v>
      </c>
      <c r="AN44" s="57">
        <v>2223790</v>
      </c>
      <c r="AO44" s="57">
        <v>2207304</v>
      </c>
      <c r="AP44" s="57">
        <v>2191057</v>
      </c>
      <c r="AQ44" s="174">
        <v>21985709</v>
      </c>
      <c r="AR44" s="57">
        <v>2162182</v>
      </c>
      <c r="AS44" s="57">
        <v>2143933</v>
      </c>
      <c r="AT44" s="121">
        <f>+'Under 5'!AT44+'5 through 17'!AT44</f>
        <v>2478923</v>
      </c>
      <c r="AU44" s="22">
        <f>+'Under 5'!AU44+'5 through 17'!AU44</f>
        <v>2481119</v>
      </c>
      <c r="AV44" s="22">
        <f>+'Under 5'!AV44+'5 through 17'!AV44</f>
        <v>2479264</v>
      </c>
      <c r="AW44" s="22">
        <f>+'Under 5'!AW44+'5 through 17'!AW44</f>
        <v>2471874</v>
      </c>
      <c r="AX44" s="22">
        <f>+'Under 5'!AX44+'5 through 17'!AX44</f>
        <v>2465792</v>
      </c>
      <c r="AY44" s="22">
        <f>+'Under 5'!AY44+'5 through 17'!AY44</f>
        <v>2433329</v>
      </c>
    </row>
    <row r="45" spans="1:51">
      <c r="A45" s="42" t="s">
        <v>54</v>
      </c>
      <c r="B45" s="27">
        <f>+'Under 5'!B45+'5 through 17'!B45</f>
        <v>1171808</v>
      </c>
      <c r="C45" s="7">
        <f>+'Under 5'!C45+'5 through 17'!C45</f>
        <v>1169994</v>
      </c>
      <c r="D45" s="7">
        <f>+'Under 5'!D45+'5 through 17'!D45</f>
        <v>1286904</v>
      </c>
      <c r="E45" s="7">
        <f>+'Under 5'!E45+'5 through 17'!E45</f>
        <v>1284063</v>
      </c>
      <c r="F45" s="14">
        <f>+'Under 5'!F45+'5 through 17'!F45</f>
        <v>1168959</v>
      </c>
      <c r="G45" s="7">
        <f>+'Under 5'!G45+'5 through 17'!G45</f>
        <v>1154009</v>
      </c>
      <c r="H45" s="7">
        <f>+'Under 5'!H45+'5 through 17'!H45</f>
        <v>1144797</v>
      </c>
      <c r="I45" s="7">
        <f>+'Under 5'!I45+'5 through 17'!I45</f>
        <v>1134964</v>
      </c>
      <c r="J45" s="7">
        <f>+'Under 5'!J45+'5 through 17'!J45</f>
        <v>1127110</v>
      </c>
      <c r="K45" s="7">
        <f>+'Under 5'!K45+'5 through 17'!K45</f>
        <v>1126991</v>
      </c>
      <c r="L45" s="7">
        <f>+'Under 5'!L45+'5 through 17'!L45</f>
        <v>1125120</v>
      </c>
      <c r="M45" s="7">
        <f>+'Under 5'!M45+'5 through 17'!M45</f>
        <v>1126685</v>
      </c>
      <c r="N45" s="7">
        <f>+'Under 5'!N45+'5 through 17'!N45</f>
        <v>1139432</v>
      </c>
      <c r="O45" s="7">
        <f>+'Under 5'!O45+'5 through 17'!O45</f>
        <v>1151502</v>
      </c>
      <c r="P45" s="7">
        <f>+'Under 5'!P45+'5 through 17'!P45</f>
        <v>1176472</v>
      </c>
      <c r="Q45" s="7">
        <f>+'Under 5'!Q45+'5 through 17'!Q45</f>
        <v>1189857</v>
      </c>
      <c r="R45" s="7">
        <f>+'Under 5'!R45+'5 through 17'!R45</f>
        <v>1210192</v>
      </c>
      <c r="S45" s="7">
        <f>+'Under 5'!S45+'5 through 17'!S45</f>
        <v>1222802</v>
      </c>
      <c r="T45" s="7">
        <f>+'Under 5'!T45+'5 through 17'!T45</f>
        <v>1233483</v>
      </c>
      <c r="U45" s="7">
        <f>+'Under 5'!U45+'5 through 17'!U45</f>
        <v>1239016</v>
      </c>
      <c r="V45" s="7">
        <f>+'Under 5'!V45+'5 through 17'!V45</f>
        <v>1243962</v>
      </c>
      <c r="W45" s="7">
        <f>+'Under 5'!W45+'5 through 17'!W45</f>
        <v>1253387</v>
      </c>
      <c r="X45" s="7">
        <f>+'Under 5'!X45+'5 through 17'!X45</f>
        <v>1262651</v>
      </c>
      <c r="Y45" s="7">
        <f>+'Under 5'!Y45+'5 through 17'!Y45</f>
        <v>1271850</v>
      </c>
      <c r="Z45" s="57">
        <f>+'Under 5'!Z45+'5 through 17'!Z45</f>
        <v>1287260</v>
      </c>
      <c r="AA45" s="57">
        <f>+'Under 5'!AA45+'5 through 17'!AA45</f>
        <v>1289645</v>
      </c>
      <c r="AB45" s="57">
        <f>+'Under 5'!AB45+'5 through 17'!AB45</f>
        <v>1286540</v>
      </c>
      <c r="AC45" s="57">
        <f>+'Under 5'!AC45+'5 through 17'!AC45</f>
        <v>1281630</v>
      </c>
      <c r="AD45" s="57">
        <f>+'Under 5'!AD45+'5 through 17'!AD45</f>
        <v>1280180</v>
      </c>
      <c r="AE45" s="57">
        <f>+'Under 5'!AE45+'5 through 17'!AE45</f>
        <v>1277604</v>
      </c>
      <c r="AF45" s="57">
        <f>+'Under 5'!AF45+'5 through 17'!AF45</f>
        <v>1280960</v>
      </c>
      <c r="AG45" s="57">
        <f>+'Under 5'!AG45+'5 through 17'!AG45</f>
        <v>1282709</v>
      </c>
      <c r="AH45" s="57">
        <f>+'Under 5'!AH45+'5 through 17'!AH45</f>
        <v>1282500</v>
      </c>
      <c r="AI45" s="57">
        <f>+'Under 5'!AI45+'5 through 17'!AI45</f>
        <v>1282317</v>
      </c>
      <c r="AJ45" s="57">
        <f>+'Under 5'!AJ45+'5 through 17'!AJ45</f>
        <v>1282693</v>
      </c>
      <c r="AK45" s="57">
        <f>+'Under 5'!AK45+'5 through 17'!AK45</f>
        <v>1280424</v>
      </c>
      <c r="AL45" s="57">
        <f>+'Under 5'!AL45+'5 through 17'!AL45</f>
        <v>1278050</v>
      </c>
      <c r="AM45" s="57">
        <f>+'Under 5'!AM45+'5 through 17'!AM45</f>
        <v>1279111</v>
      </c>
      <c r="AN45" s="57">
        <v>1281826</v>
      </c>
      <c r="AO45" s="57">
        <v>1284387</v>
      </c>
      <c r="AP45" s="57">
        <v>1288333</v>
      </c>
      <c r="AQ45" s="174">
        <v>12380483</v>
      </c>
      <c r="AR45" s="57">
        <v>1302437</v>
      </c>
      <c r="AS45" s="57">
        <v>1303157</v>
      </c>
      <c r="AT45" s="121">
        <f>+'Under 5'!AT45+'5 through 17'!AT45</f>
        <v>1349424</v>
      </c>
      <c r="AU45" s="22">
        <f>+'Under 5'!AU45+'5 through 17'!AU45</f>
        <v>1364205</v>
      </c>
      <c r="AV45" s="22">
        <f>+'Under 5'!AV45+'5 through 17'!AV45</f>
        <v>1416224</v>
      </c>
      <c r="AW45" s="22">
        <f>+'Under 5'!AW45+'5 through 17'!AW45</f>
        <v>1471800</v>
      </c>
      <c r="AX45" s="22">
        <f>+'Under 5'!AX45+'5 through 17'!AX45</f>
        <v>1480040</v>
      </c>
      <c r="AY45" s="22">
        <f>+'Under 5'!AY45+'5 through 17'!AY45</f>
        <v>1505527</v>
      </c>
    </row>
    <row r="46" spans="1:51">
      <c r="A46" s="2" t="s">
        <v>55</v>
      </c>
      <c r="B46" s="27">
        <f>+'Under 5'!B46+'5 through 17'!B46</f>
        <v>1362483</v>
      </c>
      <c r="C46" s="7">
        <f>+'Under 5'!C46+'5 through 17'!C46</f>
        <v>1319066</v>
      </c>
      <c r="D46" s="7">
        <f>+'Under 5'!D46+'5 through 17'!D46</f>
        <v>1427687</v>
      </c>
      <c r="E46" s="7">
        <f>+'Under 5'!E46+'5 through 17'!E46</f>
        <v>1425436</v>
      </c>
      <c r="F46" s="14">
        <f>+'Under 5'!F46+'5 through 17'!F46</f>
        <v>1359309</v>
      </c>
      <c r="G46" s="7">
        <f>+'Under 5'!G46+'5 through 17'!G46</f>
        <v>1342565</v>
      </c>
      <c r="H46" s="7">
        <f>+'Under 5'!H46+'5 through 17'!H46</f>
        <v>1323857</v>
      </c>
      <c r="I46" s="7">
        <f>+'Under 5'!I46+'5 through 17'!I46</f>
        <v>1308318</v>
      </c>
      <c r="J46" s="7">
        <f>+'Under 5'!J46+'5 through 17'!J46</f>
        <v>1311226</v>
      </c>
      <c r="K46" s="7">
        <f>+'Under 5'!K46+'5 through 17'!K46</f>
        <v>1313851</v>
      </c>
      <c r="L46" s="7">
        <f>+'Under 5'!L46+'5 through 17'!L46</f>
        <v>1315473</v>
      </c>
      <c r="M46" s="7">
        <f>+'Under 5'!M46+'5 through 17'!M46</f>
        <v>1317921</v>
      </c>
      <c r="N46" s="7">
        <f>+'Under 5'!N46+'5 through 17'!N46</f>
        <v>1318021</v>
      </c>
      <c r="O46" s="7">
        <f>+'Under 5'!O46+'5 through 17'!O46</f>
        <v>1313985</v>
      </c>
      <c r="P46" s="7">
        <f>+'Under 5'!P46+'5 through 17'!P46</f>
        <v>1316002</v>
      </c>
      <c r="Q46" s="7">
        <f>+'Under 5'!Q46+'5 through 17'!Q46</f>
        <v>1329915</v>
      </c>
      <c r="R46" s="7">
        <f>+'Under 5'!R46+'5 through 17'!R46</f>
        <v>1345062</v>
      </c>
      <c r="S46" s="7">
        <f>+'Under 5'!S46+'5 through 17'!S46</f>
        <v>1359408</v>
      </c>
      <c r="T46" s="7">
        <f>+'Under 5'!T46+'5 through 17'!T46</f>
        <v>1370092</v>
      </c>
      <c r="U46" s="7">
        <f>+'Under 5'!U46+'5 through 17'!U46</f>
        <v>1382955</v>
      </c>
      <c r="V46" s="7">
        <f>+'Under 5'!V46+'5 through 17'!V46</f>
        <v>1395796</v>
      </c>
      <c r="W46" s="7">
        <f>+'Under 5'!W46+'5 through 17'!W46</f>
        <v>1404874</v>
      </c>
      <c r="X46" s="7">
        <f>+'Under 5'!X46+'5 through 17'!X46</f>
        <v>1402109</v>
      </c>
      <c r="Y46" s="7">
        <f>+'Under 5'!Y46+'5 through 17'!Y46</f>
        <v>1399492</v>
      </c>
      <c r="Z46" s="57">
        <f>+'Under 5'!Z46+'5 through 17'!Z46</f>
        <v>1429034</v>
      </c>
      <c r="AA46" s="57">
        <f>+'Under 5'!AA46+'5 through 17'!AA46</f>
        <v>1427426</v>
      </c>
      <c r="AB46" s="57">
        <f>+'Under 5'!AB46+'5 through 17'!AB46</f>
        <v>1424833</v>
      </c>
      <c r="AC46" s="57">
        <f>+'Under 5'!AC46+'5 through 17'!AC46</f>
        <v>1422948</v>
      </c>
      <c r="AD46" s="57">
        <f>+'Under 5'!AD46+'5 through 17'!AD46</f>
        <v>1422267</v>
      </c>
      <c r="AE46" s="57">
        <f>+'Under 5'!AE46+'5 through 17'!AE46</f>
        <v>1423005</v>
      </c>
      <c r="AF46" s="57">
        <f>+'Under 5'!AF46+'5 through 17'!AF46</f>
        <v>1430003</v>
      </c>
      <c r="AG46" s="57">
        <f>+'Under 5'!AG46+'5 through 17'!AG46</f>
        <v>1431215</v>
      </c>
      <c r="AH46" s="57">
        <f>+'Under 5'!AH46+'5 through 17'!AH46</f>
        <v>1429413</v>
      </c>
      <c r="AI46" s="57">
        <f>+'Under 5'!AI46+'5 through 17'!AI46</f>
        <v>1427029</v>
      </c>
      <c r="AJ46" s="57">
        <f>+'Under 5'!AJ46+'5 through 17'!AJ46</f>
        <v>1424042</v>
      </c>
      <c r="AK46" s="57">
        <f>+'Under 5'!AK46+'5 through 17'!AK46</f>
        <v>1414444</v>
      </c>
      <c r="AL46" s="57">
        <f>+'Under 5'!AL46+'5 through 17'!AL46</f>
        <v>1405015</v>
      </c>
      <c r="AM46" s="57">
        <f>+'Under 5'!AM46+'5 through 17'!AM46</f>
        <v>1397685</v>
      </c>
      <c r="AN46" s="57">
        <v>1392623</v>
      </c>
      <c r="AO46" s="57">
        <v>1391476</v>
      </c>
      <c r="AP46" s="57">
        <v>1386863</v>
      </c>
      <c r="AQ46" s="174">
        <v>13534917</v>
      </c>
      <c r="AR46" s="57">
        <v>1376605</v>
      </c>
      <c r="AS46" s="57">
        <v>1370506</v>
      </c>
      <c r="AT46" s="121">
        <f>+'Under 5'!AT46+'5 through 17'!AT46</f>
        <v>1435729</v>
      </c>
      <c r="AU46" s="22">
        <f>+'Under 5'!AU46+'5 through 17'!AU46</f>
        <v>1441634</v>
      </c>
      <c r="AV46" s="22">
        <f>+'Under 5'!AV46+'5 through 17'!AV46</f>
        <v>1460572</v>
      </c>
      <c r="AW46" s="22">
        <f>+'Under 5'!AW46+'5 through 17'!AW46</f>
        <v>1476247</v>
      </c>
      <c r="AX46" s="22">
        <f>+'Under 5'!AX46+'5 through 17'!AX46</f>
        <v>1479713</v>
      </c>
      <c r="AY46" s="22">
        <f>+'Under 5'!AY46+'5 through 17'!AY46</f>
        <v>1497099</v>
      </c>
    </row>
    <row r="47" spans="1:51">
      <c r="A47" s="2" t="s">
        <v>56</v>
      </c>
      <c r="B47" s="27">
        <f>+'Under 5'!B47+'5 through 17'!B47</f>
        <v>447170</v>
      </c>
      <c r="C47" s="7">
        <f>+'Under 5'!C47+'5 through 17'!C47</f>
        <v>430076</v>
      </c>
      <c r="D47" s="7">
        <f>+'Under 5'!D47+'5 through 17'!D47</f>
        <v>450222</v>
      </c>
      <c r="E47" s="7">
        <f>+'Under 5'!E47+'5 through 17'!E47</f>
        <v>459221</v>
      </c>
      <c r="F47" s="14">
        <f>+'Under 5'!F47+'5 through 17'!F47</f>
        <v>446309</v>
      </c>
      <c r="G47" s="7">
        <f>+'Under 5'!G47+'5 through 17'!G47</f>
        <v>441542</v>
      </c>
      <c r="H47" s="7">
        <f>+'Under 5'!H47+'5 through 17'!H47</f>
        <v>438193</v>
      </c>
      <c r="I47" s="7">
        <f>+'Under 5'!I47+'5 through 17'!I47</f>
        <v>435540</v>
      </c>
      <c r="J47" s="7">
        <f>+'Under 5'!J47+'5 through 17'!J47</f>
        <v>435222</v>
      </c>
      <c r="K47" s="7">
        <f>+'Under 5'!K47+'5 through 17'!K47</f>
        <v>434547</v>
      </c>
      <c r="L47" s="7">
        <f>+'Under 5'!L47+'5 through 17'!L47</f>
        <v>431599</v>
      </c>
      <c r="M47" s="7">
        <f>+'Under 5'!M47+'5 through 17'!M47</f>
        <v>428025</v>
      </c>
      <c r="N47" s="7">
        <f>+'Under 5'!N47+'5 through 17'!N47</f>
        <v>427799</v>
      </c>
      <c r="O47" s="7">
        <f>+'Under 5'!O47+'5 through 17'!O47</f>
        <v>429296</v>
      </c>
      <c r="P47" s="7">
        <f>+'Under 5'!P47+'5 through 17'!P47</f>
        <v>429852</v>
      </c>
      <c r="Q47" s="7">
        <f>+'Under 5'!Q47+'5 through 17'!Q47</f>
        <v>433644</v>
      </c>
      <c r="R47" s="7">
        <f>+'Under 5'!R47+'5 through 17'!R47</f>
        <v>434858</v>
      </c>
      <c r="S47" s="7">
        <f>+'Under 5'!S47+'5 through 17'!S47</f>
        <v>437137</v>
      </c>
      <c r="T47" s="7">
        <f>+'Under 5'!T47+'5 through 17'!T47</f>
        <v>439644</v>
      </c>
      <c r="U47" s="7">
        <f>+'Under 5'!U47+'5 through 17'!U47</f>
        <v>440707</v>
      </c>
      <c r="V47" s="7">
        <f>+'Under 5'!V47+'5 through 17'!V47</f>
        <v>442196</v>
      </c>
      <c r="W47" s="7">
        <f>+'Under 5'!W47+'5 through 17'!W47</f>
        <v>444417</v>
      </c>
      <c r="X47" s="7">
        <f>+'Under 5'!X47+'5 through 17'!X47</f>
        <v>444374</v>
      </c>
      <c r="Y47" s="7">
        <f>+'Under 5'!Y47+'5 through 17'!Y47</f>
        <v>443800</v>
      </c>
      <c r="Z47" s="57">
        <f>+'Under 5'!Z47+'5 through 17'!Z47</f>
        <v>450337</v>
      </c>
      <c r="AA47" s="57">
        <f>+'Under 5'!AA47+'5 through 17'!AA47</f>
        <v>447315</v>
      </c>
      <c r="AB47" s="57">
        <f>+'Under 5'!AB47+'5 through 17'!AB47</f>
        <v>446559</v>
      </c>
      <c r="AC47" s="57">
        <f>+'Under 5'!AC47+'5 through 17'!AC47</f>
        <v>447037</v>
      </c>
      <c r="AD47" s="57">
        <f>+'Under 5'!AD47+'5 through 17'!AD47</f>
        <v>447968</v>
      </c>
      <c r="AE47" s="57">
        <f>+'Under 5'!AE47+'5 through 17'!AE47</f>
        <v>448010</v>
      </c>
      <c r="AF47" s="57">
        <f>+'Under 5'!AF47+'5 through 17'!AF47</f>
        <v>450043</v>
      </c>
      <c r="AG47" s="57">
        <f>+'Under 5'!AG47+'5 through 17'!AG47</f>
        <v>450944</v>
      </c>
      <c r="AH47" s="57">
        <f>+'Under 5'!AH47+'5 through 17'!AH47</f>
        <v>452890</v>
      </c>
      <c r="AI47" s="57">
        <f>+'Under 5'!AI47+'5 through 17'!AI47</f>
        <v>455514</v>
      </c>
      <c r="AJ47" s="57">
        <f>+'Under 5'!AJ47+'5 through 17'!AJ47</f>
        <v>459621</v>
      </c>
      <c r="AK47" s="57">
        <f>+'Under 5'!AK47+'5 through 17'!AK47</f>
        <v>460872</v>
      </c>
      <c r="AL47" s="57">
        <f>+'Under 5'!AL47+'5 through 17'!AL47</f>
        <v>462673</v>
      </c>
      <c r="AM47" s="57">
        <f>+'Under 5'!AM47+'5 through 17'!AM47</f>
        <v>464348</v>
      </c>
      <c r="AN47" s="57">
        <v>466609</v>
      </c>
      <c r="AO47" s="57">
        <v>470337</v>
      </c>
      <c r="AP47" s="57">
        <v>473325</v>
      </c>
      <c r="AQ47" s="174">
        <v>4289493</v>
      </c>
      <c r="AR47" s="57">
        <v>476237</v>
      </c>
      <c r="AS47" s="57">
        <v>476074</v>
      </c>
      <c r="AT47" s="121">
        <f>+'Under 5'!AT47+'5 through 17'!AT47</f>
        <v>454085</v>
      </c>
      <c r="AU47" s="22">
        <f>+'Under 5'!AU47+'5 through 17'!AU47</f>
        <v>455965</v>
      </c>
      <c r="AV47" s="22">
        <f>+'Under 5'!AV47+'5 through 17'!AV47</f>
        <v>458612</v>
      </c>
      <c r="AW47" s="22">
        <f>+'Under 5'!AW47+'5 through 17'!AW47</f>
        <v>457126</v>
      </c>
      <c r="AX47" s="22">
        <f>+'Under 5'!AX47+'5 through 17'!AX47</f>
        <v>456914</v>
      </c>
      <c r="AY47" s="22">
        <f>+'Under 5'!AY47+'5 through 17'!AY47</f>
        <v>456338</v>
      </c>
    </row>
    <row r="48" spans="1:51">
      <c r="A48" s="2" t="s">
        <v>57</v>
      </c>
      <c r="B48" s="27">
        <f>+'Under 5'!B48+'5 through 17'!B48</f>
        <v>190991</v>
      </c>
      <c r="C48" s="7">
        <f>+'Under 5'!C48+'5 through 17'!C48</f>
        <v>175752</v>
      </c>
      <c r="D48" s="7">
        <f>+'Under 5'!D48+'5 through 17'!D48</f>
        <v>160850</v>
      </c>
      <c r="E48" s="7">
        <f>+'Under 5'!E48+'5 through 17'!E48</f>
        <v>149871</v>
      </c>
      <c r="F48" s="14">
        <f>+'Under 5'!F48+'5 through 17'!F48</f>
        <v>190921</v>
      </c>
      <c r="G48" s="7">
        <f>+'Under 5'!G48+'5 through 17'!G48</f>
        <v>190101</v>
      </c>
      <c r="H48" s="7">
        <f>+'Under 5'!H48+'5 through 17'!H48</f>
        <v>190714</v>
      </c>
      <c r="I48" s="7">
        <f>+'Under 5'!I48+'5 through 17'!I48</f>
        <v>192095</v>
      </c>
      <c r="J48" s="7">
        <f>+'Under 5'!J48+'5 through 17'!J48</f>
        <v>193236</v>
      </c>
      <c r="K48" s="7">
        <f>+'Under 5'!K48+'5 through 17'!K48</f>
        <v>192167</v>
      </c>
      <c r="L48" s="7">
        <f>+'Under 5'!L48+'5 through 17'!L48</f>
        <v>189823</v>
      </c>
      <c r="M48" s="7">
        <f>+'Under 5'!M48+'5 through 17'!M48</f>
        <v>187063</v>
      </c>
      <c r="N48" s="7">
        <f>+'Under 5'!N48+'5 through 17'!N48</f>
        <v>182901</v>
      </c>
      <c r="O48" s="7">
        <f>+'Under 5'!O48+'5 through 17'!O48</f>
        <v>179129</v>
      </c>
      <c r="P48" s="7">
        <f>+'Under 5'!P48+'5 through 17'!P48</f>
        <v>170873</v>
      </c>
      <c r="Q48" s="7">
        <f>+'Under 5'!Q48+'5 through 17'!Q48</f>
        <v>171395</v>
      </c>
      <c r="R48" s="7">
        <f>+'Under 5'!R48+'5 through 17'!R48</f>
        <v>171253</v>
      </c>
      <c r="S48" s="7">
        <f>+'Under 5'!S48+'5 through 17'!S48</f>
        <v>171024</v>
      </c>
      <c r="T48" s="7">
        <f>+'Under 5'!T48+'5 through 17'!T48</f>
        <v>170619</v>
      </c>
      <c r="U48" s="7">
        <f>+'Under 5'!U48+'5 through 17'!U48</f>
        <v>169335</v>
      </c>
      <c r="V48" s="7">
        <f>+'Under 5'!V48+'5 through 17'!V48</f>
        <v>167091</v>
      </c>
      <c r="W48" s="7">
        <f>+'Under 5'!W48+'5 through 17'!W48</f>
        <v>164970</v>
      </c>
      <c r="X48" s="7">
        <f>+'Under 5'!X48+'5 through 17'!X48</f>
        <v>162730</v>
      </c>
      <c r="Y48" s="7">
        <f>+'Under 5'!Y48+'5 through 17'!Y48</f>
        <v>160092</v>
      </c>
      <c r="Z48" s="57">
        <f>+'Under 5'!Z48+'5 through 17'!Z48</f>
        <v>160528</v>
      </c>
      <c r="AA48" s="57">
        <f>+'Under 5'!AA48+'5 through 17'!AA48</f>
        <v>155819</v>
      </c>
      <c r="AB48" s="57">
        <f>+'Under 5'!AB48+'5 through 17'!AB48</f>
        <v>152449</v>
      </c>
      <c r="AC48" s="57">
        <f>+'Under 5'!AC48+'5 through 17'!AC48</f>
        <v>149865</v>
      </c>
      <c r="AD48" s="57">
        <f>+'Under 5'!AD48+'5 through 17'!AD48</f>
        <v>149027</v>
      </c>
      <c r="AE48" s="57">
        <f>+'Under 5'!AE48+'5 through 17'!AE48</f>
        <v>148008</v>
      </c>
      <c r="AF48" s="57">
        <f>+'Under 5'!AF48+'5 through 17'!AF48</f>
        <v>146913</v>
      </c>
      <c r="AG48" s="57">
        <f>+'Under 5'!AG48+'5 through 17'!AG48</f>
        <v>146898</v>
      </c>
      <c r="AH48" s="57">
        <f>+'Under 5'!AH48+'5 through 17'!AH48</f>
        <v>146950</v>
      </c>
      <c r="AI48" s="57">
        <f>+'Under 5'!AI48+'5 through 17'!AI48</f>
        <v>147903</v>
      </c>
      <c r="AJ48" s="57">
        <f>+'Under 5'!AJ48+'5 through 17'!AJ48</f>
        <v>150179</v>
      </c>
      <c r="AK48" s="57">
        <f>+'Under 5'!AK48+'5 through 17'!AK48</f>
        <v>152357</v>
      </c>
      <c r="AL48" s="57">
        <f>+'Under 5'!AL48+'5 through 17'!AL48</f>
        <v>156765</v>
      </c>
      <c r="AM48" s="57">
        <f>+'Under 5'!AM48+'5 through 17'!AM48</f>
        <v>162688</v>
      </c>
      <c r="AN48" s="57">
        <v>168527</v>
      </c>
      <c r="AO48" s="57">
        <v>173926</v>
      </c>
      <c r="AP48" s="57">
        <v>176311</v>
      </c>
      <c r="AQ48" s="174">
        <v>1676157</v>
      </c>
      <c r="AR48" s="57">
        <v>178054</v>
      </c>
      <c r="AS48" s="57">
        <v>180170</v>
      </c>
      <c r="AT48" s="121">
        <f>+'Under 5'!AT48+'5 through 17'!AT48</f>
        <v>138697</v>
      </c>
      <c r="AU48" s="22">
        <f>+'Under 5'!AU48+'5 through 17'!AU48</f>
        <v>138411</v>
      </c>
      <c r="AV48" s="22">
        <f>+'Under 5'!AV48+'5 through 17'!AV48</f>
        <v>137629</v>
      </c>
      <c r="AW48" s="22">
        <f>+'Under 5'!AW48+'5 through 17'!AW48</f>
        <v>133828</v>
      </c>
      <c r="AX48" s="22">
        <f>+'Under 5'!AX48+'5 through 17'!AX48</f>
        <v>132807</v>
      </c>
      <c r="AY48" s="22">
        <f>+'Under 5'!AY48+'5 through 17'!AY48</f>
        <v>128313</v>
      </c>
    </row>
    <row r="49" spans="1:51">
      <c r="A49" s="2" t="s">
        <v>58</v>
      </c>
      <c r="B49" s="27">
        <f>+'Under 5'!B49+'5 through 17'!B49</f>
        <v>3094320</v>
      </c>
      <c r="C49" s="7">
        <f>+'Under 5'!C49+'5 through 17'!C49</f>
        <v>2808394</v>
      </c>
      <c r="D49" s="7">
        <f>+'Under 5'!D49+'5 through 17'!D49</f>
        <v>2888410</v>
      </c>
      <c r="E49" s="7">
        <f>+'Under 5'!E49+'5 through 17'!E49</f>
        <v>2730751</v>
      </c>
      <c r="F49" s="14">
        <f>+'Under 5'!F49+'5 through 17'!F49</f>
        <v>3082540</v>
      </c>
      <c r="G49" s="7">
        <f>+'Under 5'!G49+'5 through 17'!G49</f>
        <v>3026429</v>
      </c>
      <c r="H49" s="7">
        <f>+'Under 5'!H49+'5 through 17'!H49</f>
        <v>2970526</v>
      </c>
      <c r="I49" s="7">
        <f>+'Under 5'!I49+'5 through 17'!I49</f>
        <v>2931694</v>
      </c>
      <c r="J49" s="7">
        <f>+'Under 5'!J49+'5 through 17'!J49</f>
        <v>2908743</v>
      </c>
      <c r="K49" s="7">
        <f>+'Under 5'!K49+'5 through 17'!K49</f>
        <v>2882509</v>
      </c>
      <c r="L49" s="7">
        <f>+'Under 5'!L49+'5 through 17'!L49</f>
        <v>2854510</v>
      </c>
      <c r="M49" s="7">
        <f>+'Under 5'!M49+'5 through 17'!M49</f>
        <v>2837088</v>
      </c>
      <c r="N49" s="7">
        <f>+'Under 5'!N49+'5 through 17'!N49</f>
        <v>2825956</v>
      </c>
      <c r="O49" s="7">
        <f>+'Under 5'!O49+'5 through 17'!O49</f>
        <v>2815764</v>
      </c>
      <c r="P49" s="7">
        <f>+'Under 5'!P49+'5 through 17'!P49</f>
        <v>2776971</v>
      </c>
      <c r="Q49" s="7">
        <f>+'Under 5'!Q49+'5 through 17'!Q49</f>
        <v>2799289</v>
      </c>
      <c r="R49" s="7">
        <f>+'Under 5'!R49+'5 through 17'!R49</f>
        <v>2824842</v>
      </c>
      <c r="S49" s="7">
        <f>+'Under 5'!S49+'5 through 17'!S49</f>
        <v>2835557</v>
      </c>
      <c r="T49" s="7">
        <f>+'Under 5'!T49+'5 through 17'!T49</f>
        <v>2848738</v>
      </c>
      <c r="U49" s="7">
        <f>+'Under 5'!U49+'5 through 17'!U49</f>
        <v>2847671</v>
      </c>
      <c r="V49" s="7">
        <f>+'Under 5'!V49+'5 through 17'!V49</f>
        <v>2844939</v>
      </c>
      <c r="W49" s="7">
        <f>+'Under 5'!W49+'5 through 17'!W49</f>
        <v>2852796</v>
      </c>
      <c r="X49" s="7">
        <f>+'Under 5'!X49+'5 through 17'!X49</f>
        <v>2846537</v>
      </c>
      <c r="Y49" s="7">
        <f>+'Under 5'!Y49+'5 through 17'!Y49</f>
        <v>2844071</v>
      </c>
      <c r="Z49" s="57">
        <f>+'Under 5'!Z49+'5 through 17'!Z49</f>
        <v>2886488</v>
      </c>
      <c r="AA49" s="57">
        <f>+'Under 5'!AA49+'5 through 17'!AA49</f>
        <v>2879448</v>
      </c>
      <c r="AB49" s="57">
        <f>+'Under 5'!AB49+'5 through 17'!AB49</f>
        <v>2865847</v>
      </c>
      <c r="AC49" s="57">
        <f>+'Under 5'!AC49+'5 through 17'!AC49</f>
        <v>2849202</v>
      </c>
      <c r="AD49" s="57">
        <f>+'Under 5'!AD49+'5 through 17'!AD49</f>
        <v>2837589</v>
      </c>
      <c r="AE49" s="57">
        <f>+'Under 5'!AE49+'5 through 17'!AE49</f>
        <v>2819814</v>
      </c>
      <c r="AF49" s="57">
        <f>+'Under 5'!AF49+'5 through 17'!AF49</f>
        <v>2804746</v>
      </c>
      <c r="AG49" s="57">
        <f>+'Under 5'!AG49+'5 through 17'!AG49</f>
        <v>2790575</v>
      </c>
      <c r="AH49" s="57">
        <f>+'Under 5'!AH49+'5 through 17'!AH49</f>
        <v>2769618</v>
      </c>
      <c r="AI49" s="57">
        <f>+'Under 5'!AI49+'5 through 17'!AI49</f>
        <v>2748083</v>
      </c>
      <c r="AJ49" s="57">
        <f>+'Under 5'!AJ49+'5 through 17'!AJ49</f>
        <v>2722589</v>
      </c>
      <c r="AK49" s="57">
        <f>+'Under 5'!AK49+'5 through 17'!AK49</f>
        <v>2693469</v>
      </c>
      <c r="AL49" s="57">
        <f>+'Under 5'!AL49+'5 through 17'!AL49</f>
        <v>2668125</v>
      </c>
      <c r="AM49" s="57">
        <f>+'Under 5'!AM49+'5 through 17'!AM49</f>
        <v>2649830</v>
      </c>
      <c r="AN49" s="57">
        <v>2638304</v>
      </c>
      <c r="AO49" s="57">
        <v>2628477</v>
      </c>
      <c r="AP49" s="57">
        <v>2612172</v>
      </c>
      <c r="AQ49" s="174">
        <v>25781129</v>
      </c>
      <c r="AR49" s="57">
        <v>2593542</v>
      </c>
      <c r="AS49" s="57">
        <v>2578019</v>
      </c>
      <c r="AT49" s="121">
        <f>+'Under 5'!AT49+'5 through 17'!AT49</f>
        <v>2722903</v>
      </c>
      <c r="AU49" s="22">
        <f>+'Under 5'!AU49+'5 through 17'!AU49</f>
        <v>2722054</v>
      </c>
      <c r="AV49" s="22">
        <f>+'Under 5'!AV49+'5 through 17'!AV49</f>
        <v>2703516</v>
      </c>
      <c r="AW49" s="22">
        <f>+'Under 5'!AW49+'5 through 17'!AW49</f>
        <v>2673162</v>
      </c>
      <c r="AX49" s="22">
        <f>+'Under 5'!AX49+'5 through 17'!AX49</f>
        <v>2666318</v>
      </c>
      <c r="AY49" s="22">
        <f>+'Under 5'!AY49+'5 through 17'!AY49</f>
        <v>2640671</v>
      </c>
    </row>
    <row r="50" spans="1:51">
      <c r="A50" s="2" t="s">
        <v>59</v>
      </c>
      <c r="B50" s="27">
        <f>+'Under 5'!B50+'5 through 17'!B50</f>
        <v>205606</v>
      </c>
      <c r="C50" s="7">
        <f>+'Under 5'!C50+'5 through 17'!C50</f>
        <v>198973</v>
      </c>
      <c r="D50" s="7">
        <f>+'Under 5'!D50+'5 through 17'!D50</f>
        <v>202644</v>
      </c>
      <c r="E50" s="7">
        <f>+'Under 5'!E50+'5 through 17'!E50</f>
        <v>202797</v>
      </c>
      <c r="F50" s="14">
        <f>+'Under 5'!F50+'5 through 17'!F50</f>
        <v>204805</v>
      </c>
      <c r="G50" s="7">
        <f>+'Under 5'!G50+'5 through 17'!G50</f>
        <v>200981</v>
      </c>
      <c r="H50" s="7">
        <f>+'Under 5'!H50+'5 through 17'!H50</f>
        <v>199351</v>
      </c>
      <c r="I50" s="7">
        <f>+'Under 5'!I50+'5 through 17'!I50</f>
        <v>198411</v>
      </c>
      <c r="J50" s="7">
        <f>+'Under 5'!J50+'5 through 17'!J50</f>
        <v>199462</v>
      </c>
      <c r="K50" s="7">
        <f>+'Under 5'!K50+'5 through 17'!K50</f>
        <v>200407</v>
      </c>
      <c r="L50" s="7">
        <f>+'Under 5'!L50+'5 through 17'!L50</f>
        <v>200448</v>
      </c>
      <c r="M50" s="7">
        <f>+'Under 5'!M50+'5 through 17'!M50</f>
        <v>199608</v>
      </c>
      <c r="N50" s="7">
        <f>+'Under 5'!N50+'5 through 17'!N50</f>
        <v>200154</v>
      </c>
      <c r="O50" s="7">
        <f>+'Under 5'!O50+'5 through 17'!O50</f>
        <v>199779</v>
      </c>
      <c r="P50" s="7">
        <f>+'Under 5'!P50+'5 through 17'!P50</f>
        <v>199195</v>
      </c>
      <c r="Q50" s="7">
        <f>+'Under 5'!Q50+'5 through 17'!Q50</f>
        <v>201087</v>
      </c>
      <c r="R50" s="7">
        <f>+'Under 5'!R50+'5 through 17'!R50</f>
        <v>205363</v>
      </c>
      <c r="S50" s="7">
        <f>+'Under 5'!S50+'5 through 17'!S50</f>
        <v>206238</v>
      </c>
      <c r="T50" s="7">
        <f>+'Under 5'!T50+'5 through 17'!T50</f>
        <v>206117</v>
      </c>
      <c r="U50" s="7">
        <f>+'Under 5'!U50+'5 through 17'!U50</f>
        <v>205121</v>
      </c>
      <c r="V50" s="7">
        <f>+'Under 5'!V50+'5 through 17'!V50</f>
        <v>202455</v>
      </c>
      <c r="W50" s="7">
        <f>+'Under 5'!W50+'5 through 17'!W50</f>
        <v>202084</v>
      </c>
      <c r="X50" s="7">
        <f>+'Under 5'!X50+'5 through 17'!X50</f>
        <v>200346</v>
      </c>
      <c r="Y50" s="7">
        <f>+'Under 5'!Y50+'5 through 17'!Y50</f>
        <v>198037</v>
      </c>
      <c r="Z50" s="57">
        <f>+'Under 5'!Z50+'5 through 17'!Z50</f>
        <v>202556</v>
      </c>
      <c r="AA50" s="57">
        <f>+'Under 5'!AA50+'5 through 17'!AA50</f>
        <v>199923</v>
      </c>
      <c r="AB50" s="57">
        <f>+'Under 5'!AB50+'5 through 17'!AB50</f>
        <v>197483</v>
      </c>
      <c r="AC50" s="57">
        <f>+'Under 5'!AC50+'5 through 17'!AC50</f>
        <v>195889</v>
      </c>
      <c r="AD50" s="57">
        <f>+'Under 5'!AD50+'5 through 17'!AD50</f>
        <v>195738</v>
      </c>
      <c r="AE50" s="57">
        <f>+'Under 5'!AE50+'5 through 17'!AE50</f>
        <v>195393</v>
      </c>
      <c r="AF50" s="57">
        <f>+'Under 5'!AF50+'5 through 17'!AF50</f>
        <v>196223</v>
      </c>
      <c r="AG50" s="57">
        <f>+'Under 5'!AG50+'5 through 17'!AG50</f>
        <v>197708</v>
      </c>
      <c r="AH50" s="57">
        <f>+'Under 5'!AH50+'5 through 17'!AH50</f>
        <v>198958</v>
      </c>
      <c r="AI50" s="57">
        <f>+'Under 5'!AI50+'5 through 17'!AI50</f>
        <v>199783</v>
      </c>
      <c r="AJ50" s="57">
        <f>+'Under 5'!AJ50+'5 through 17'!AJ50</f>
        <v>203145</v>
      </c>
      <c r="AK50" s="57">
        <f>+'Under 5'!AK50+'5 through 17'!AK50</f>
        <v>203948</v>
      </c>
      <c r="AL50" s="57">
        <f>+'Under 5'!AL50+'5 through 17'!AL50</f>
        <v>205298</v>
      </c>
      <c r="AM50" s="57">
        <f>+'Under 5'!AM50+'5 through 17'!AM50</f>
        <v>207959</v>
      </c>
      <c r="AN50" s="57">
        <v>210407</v>
      </c>
      <c r="AO50" s="57">
        <v>211324</v>
      </c>
      <c r="AP50" s="57">
        <v>213287</v>
      </c>
      <c r="AQ50" s="174">
        <v>1941934</v>
      </c>
      <c r="AR50" s="57">
        <v>216422</v>
      </c>
      <c r="AS50" s="57">
        <v>217101</v>
      </c>
      <c r="AT50" s="121">
        <f>+'Under 5'!AT50+'5 through 17'!AT50</f>
        <v>196403</v>
      </c>
      <c r="AU50" s="22">
        <f>+'Under 5'!AU50+'5 through 17'!AU50</f>
        <v>196944</v>
      </c>
      <c r="AV50" s="22">
        <f>+'Under 5'!AV50+'5 through 17'!AV50</f>
        <v>197212</v>
      </c>
      <c r="AW50" s="22">
        <f>+'Under 5'!AW50+'5 through 17'!AW50</f>
        <v>196117</v>
      </c>
      <c r="AX50" s="22">
        <f>+'Under 5'!AX50+'5 through 17'!AX50</f>
        <v>195890</v>
      </c>
      <c r="AY50" s="22">
        <f>+'Under 5'!AY50+'5 through 17'!AY50</f>
        <v>195896</v>
      </c>
    </row>
    <row r="51" spans="1:51">
      <c r="A51" s="3" t="s">
        <v>60</v>
      </c>
      <c r="B51" s="40">
        <f>+'Under 5'!B51+'5 through 17'!B51</f>
        <v>1357820</v>
      </c>
      <c r="C51" s="11">
        <f>+'Under 5'!C51+'5 through 17'!C51</f>
        <v>1292273</v>
      </c>
      <c r="D51" s="11">
        <f>+'Under 5'!D51+'5 through 17'!D51</f>
        <v>1368750</v>
      </c>
      <c r="E51" s="11">
        <f>+'Under 5'!E51+'5 through 17'!E51</f>
        <v>1339492</v>
      </c>
      <c r="F51" s="26">
        <f>+'Under 5'!F51+'5 through 17'!F51</f>
        <v>1353213</v>
      </c>
      <c r="G51" s="11">
        <f>+'Under 5'!G51+'5 through 17'!G51</f>
        <v>1330739</v>
      </c>
      <c r="H51" s="11">
        <f>+'Under 5'!H51+'5 through 17'!H51</f>
        <v>1308716</v>
      </c>
      <c r="I51" s="11">
        <f>+'Under 5'!I51+'5 through 17'!I51</f>
        <v>1282584</v>
      </c>
      <c r="J51" s="11">
        <f>+'Under 5'!J51+'5 through 17'!J51</f>
        <v>1273393</v>
      </c>
      <c r="K51" s="11">
        <f>+'Under 5'!K51+'5 through 17'!K51</f>
        <v>1267959</v>
      </c>
      <c r="L51" s="11">
        <f>+'Under 5'!L51+'5 through 17'!L51</f>
        <v>1267066</v>
      </c>
      <c r="M51" s="11">
        <f>+'Under 5'!M51+'5 through 17'!M51</f>
        <v>1268295</v>
      </c>
      <c r="N51" s="11">
        <f>+'Under 5'!N51+'5 through 17'!N51</f>
        <v>1272715</v>
      </c>
      <c r="O51" s="11">
        <f>+'Under 5'!O51+'5 through 17'!O51</f>
        <v>1280984</v>
      </c>
      <c r="P51" s="11">
        <f>+'Under 5'!P51+'5 through 17'!P51</f>
        <v>1302621</v>
      </c>
      <c r="Q51" s="11">
        <f>+'Under 5'!Q51+'5 through 17'!Q51</f>
        <v>1313462</v>
      </c>
      <c r="R51" s="11">
        <f>+'Under 5'!R51+'5 through 17'!R51</f>
        <v>1327640</v>
      </c>
      <c r="S51" s="11">
        <f>+'Under 5'!S51+'5 through 17'!S51</f>
        <v>1333323</v>
      </c>
      <c r="T51" s="11">
        <f>+'Under 5'!T51+'5 through 17'!T51</f>
        <v>1342602</v>
      </c>
      <c r="U51" s="11">
        <f>+'Under 5'!U51+'5 through 17'!U51</f>
        <v>1344595</v>
      </c>
      <c r="V51" s="11">
        <f>+'Under 5'!V51+'5 through 17'!V51</f>
        <v>1344388</v>
      </c>
      <c r="W51" s="11">
        <f>+'Under 5'!W51+'5 through 17'!W51</f>
        <v>1349288</v>
      </c>
      <c r="X51" s="11">
        <f>+'Under 5'!X51+'5 through 17'!X51</f>
        <v>1348908</v>
      </c>
      <c r="Y51" s="11">
        <f>+'Under 5'!Y51+'5 through 17'!Y51</f>
        <v>1348268</v>
      </c>
      <c r="Z51" s="59">
        <f>+'Under 5'!Z51+'5 through 17'!Z51</f>
        <v>1369650</v>
      </c>
      <c r="AA51" s="59">
        <f>+'Under 5'!AA51+'5 through 17'!AA51</f>
        <v>1366331</v>
      </c>
      <c r="AB51" s="59">
        <f>+'Under 5'!AB51+'5 through 17'!AB51</f>
        <v>1364641</v>
      </c>
      <c r="AC51" s="59">
        <f>+'Under 5'!AC51+'5 through 17'!AC51</f>
        <v>1358162</v>
      </c>
      <c r="AD51" s="59">
        <f>+'Under 5'!AD51+'5 through 17'!AD51</f>
        <v>1354173</v>
      </c>
      <c r="AE51" s="59">
        <f>+'Under 5'!AE51+'5 through 17'!AE51</f>
        <v>1349668</v>
      </c>
      <c r="AF51" s="59">
        <f>+'Under 5'!AF51+'5 through 17'!AF51</f>
        <v>1347956</v>
      </c>
      <c r="AG51" s="59">
        <f>+'Under 5'!AG51+'5 through 17'!AG51</f>
        <v>1348085</v>
      </c>
      <c r="AH51" s="59">
        <f>+'Under 5'!AH51+'5 through 17'!AH51</f>
        <v>1344680</v>
      </c>
      <c r="AI51" s="59">
        <f>+'Under 5'!AI51+'5 through 17'!AI51</f>
        <v>1341267</v>
      </c>
      <c r="AJ51" s="59">
        <f>+'Under 5'!AJ51+'5 through 17'!AJ51</f>
        <v>1336094</v>
      </c>
      <c r="AK51" s="59">
        <f>+'Under 5'!AK51+'5 through 17'!AK51</f>
        <v>1325870</v>
      </c>
      <c r="AL51" s="59">
        <f>+'Under 5'!AL51+'5 through 17'!AL51</f>
        <v>1316113</v>
      </c>
      <c r="AM51" s="59">
        <f>+'Under 5'!AM51+'5 through 17'!AM51</f>
        <v>1307776</v>
      </c>
      <c r="AN51" s="59">
        <v>1300189</v>
      </c>
      <c r="AO51" s="59">
        <v>1294626</v>
      </c>
      <c r="AP51" s="59">
        <v>1287693</v>
      </c>
      <c r="AQ51" s="175">
        <v>12805714</v>
      </c>
      <c r="AR51" s="59">
        <v>1275039</v>
      </c>
      <c r="AS51" s="59">
        <v>1266596</v>
      </c>
      <c r="AT51" s="122">
        <f>+'Under 5'!AT51+'5 through 17'!AT51</f>
        <v>1343380</v>
      </c>
      <c r="AU51" s="28">
        <f>+'Under 5'!AU51+'5 through 17'!AU51</f>
        <v>1350276</v>
      </c>
      <c r="AV51" s="28">
        <f>+'Under 5'!AV51+'5 through 17'!AV51</f>
        <v>1367956</v>
      </c>
      <c r="AW51" s="28">
        <f>+'Under 5'!AW51+'5 through 17'!AW51</f>
        <v>1376701</v>
      </c>
      <c r="AX51" s="28">
        <f>+'Under 5'!AX51+'5 through 17'!AX51</f>
        <v>1375527</v>
      </c>
      <c r="AY51" s="28">
        <f>+'Under 5'!AY51+'5 through 17'!AY51</f>
        <v>1365476</v>
      </c>
    </row>
    <row r="52" spans="1:51">
      <c r="A52" s="9" t="s">
        <v>61</v>
      </c>
      <c r="B52" s="54">
        <f>+'Under 5'!B52+'5 through 17'!B52</f>
        <v>13082966</v>
      </c>
      <c r="C52" s="54">
        <f>+'Under 5'!C52+'5 through 17'!C52</f>
        <v>11991009</v>
      </c>
      <c r="D52" s="54">
        <f>+'Under 5'!D52+'5 through 17'!D52</f>
        <v>13047688</v>
      </c>
      <c r="E52" s="54">
        <f>+'Under 5'!E52+'5 through 17'!E52</f>
        <v>12333192</v>
      </c>
      <c r="F52" s="55">
        <f>+'Under 5'!F52+'5 through 17'!F52</f>
        <v>13025715</v>
      </c>
      <c r="G52" s="54">
        <f>+'Under 5'!G52+'5 through 17'!G52</f>
        <v>12758324</v>
      </c>
      <c r="H52" s="54">
        <f>+'Under 5'!H52+'5 through 17'!H52</f>
        <v>12501072</v>
      </c>
      <c r="I52" s="54">
        <f>+'Under 5'!I52+'5 through 17'!I52</f>
        <v>12327966</v>
      </c>
      <c r="J52" s="54">
        <f>+'Under 5'!J52+'5 through 17'!J52</f>
        <v>12180828</v>
      </c>
      <c r="K52" s="54">
        <f>+'Under 5'!K52+'5 through 17'!K52</f>
        <v>12082495</v>
      </c>
      <c r="L52" s="54">
        <f>+'Under 5'!L52+'5 through 17'!L52</f>
        <v>12033422</v>
      </c>
      <c r="M52" s="54">
        <f>+'Under 5'!M52+'5 through 17'!M52</f>
        <v>11998629</v>
      </c>
      <c r="N52" s="54">
        <f>+'Under 5'!N52+'5 through 17'!N52</f>
        <v>11976893</v>
      </c>
      <c r="O52" s="54">
        <f>+'Under 5'!O52+'5 through 17'!O52</f>
        <v>11961323</v>
      </c>
      <c r="P52" s="54">
        <f>+'Under 5'!P52+'5 through 17'!P52</f>
        <v>11948985</v>
      </c>
      <c r="Q52" s="54">
        <f>+'Under 5'!Q52+'5 through 17'!Q52</f>
        <v>12100810</v>
      </c>
      <c r="R52" s="54">
        <f>+'Under 5'!R52+'5 through 17'!R52</f>
        <v>12262782</v>
      </c>
      <c r="S52" s="54">
        <f>+'Under 5'!S52+'5 through 17'!S52</f>
        <v>12410730</v>
      </c>
      <c r="T52" s="54">
        <f>+'Under 5'!T52+'5 through 17'!T52</f>
        <v>12533535</v>
      </c>
      <c r="U52" s="54">
        <f>+'Under 5'!U52+'5 through 17'!U52</f>
        <v>12591678</v>
      </c>
      <c r="V52" s="54">
        <f>+'Under 5'!V52+'5 through 17'!V52</f>
        <v>12593466</v>
      </c>
      <c r="W52" s="54">
        <f>+'Under 5'!W52+'5 through 17'!W52</f>
        <v>12577474</v>
      </c>
      <c r="X52" s="54">
        <f>+'Under 5'!X52+'5 through 17'!X52</f>
        <v>12557445</v>
      </c>
      <c r="Y52" s="54">
        <f>+'Under 5'!Y52+'5 through 17'!Y52</f>
        <v>12568863</v>
      </c>
      <c r="Z52" s="54">
        <f>+'Under 5'!Z52+'5 through 17'!Z52</f>
        <v>13047350</v>
      </c>
      <c r="AA52" s="54">
        <f>+'Under 5'!AA52+'5 through 17'!AA52</f>
        <v>13042696</v>
      </c>
      <c r="AB52" s="54">
        <f>+'Under 5'!AB52+'5 through 17'!AB52</f>
        <v>13024677</v>
      </c>
      <c r="AC52" s="54">
        <f>+'Under 5'!AC52+'5 through 17'!AC52</f>
        <v>12975159</v>
      </c>
      <c r="AD52" s="54">
        <f>+'Under 5'!AD52+'5 through 17'!AD52</f>
        <v>12900824</v>
      </c>
      <c r="AE52" s="54">
        <f>+'Under 5'!AE52+'5 through 17'!AE52</f>
        <v>12789514</v>
      </c>
      <c r="AF52" s="54">
        <f>+'Under 5'!AF52+'5 through 17'!AF52</f>
        <v>12679835</v>
      </c>
      <c r="AG52" s="54">
        <f>+'Under 5'!AG52+'5 through 17'!AG52</f>
        <v>12575845</v>
      </c>
      <c r="AH52" s="56">
        <f>+'Under 5'!AH52+'5 through 17'!AH52</f>
        <v>12473914</v>
      </c>
      <c r="AI52" s="56">
        <f>+'Under 5'!AI52+'5 through 17'!AI52</f>
        <v>12389514</v>
      </c>
      <c r="AJ52" s="56">
        <f>+'Under 5'!AJ52+'5 through 17'!AJ52</f>
        <v>12305963</v>
      </c>
      <c r="AK52" s="56">
        <f>+'Under 5'!AK52+'5 through 17'!AK52</f>
        <v>12213206</v>
      </c>
      <c r="AL52" s="56">
        <f>+'Under 5'!AL52+'5 through 17'!AL52</f>
        <v>12113891</v>
      </c>
      <c r="AM52" s="56">
        <f>+'Under 5'!AM52+'5 through 17'!AM52</f>
        <v>12026336</v>
      </c>
      <c r="AN52" s="56">
        <f>+'Under 5'!AN52+'5 through 17'!AN52</f>
        <v>11968334</v>
      </c>
      <c r="AO52" s="56">
        <f>+'Under 5'!AO52+'5 through 17'!AO52</f>
        <v>11902403</v>
      </c>
      <c r="AP52" s="56">
        <f>+'Under 5'!AP52+'5 through 17'!AP52</f>
        <v>11813723</v>
      </c>
      <c r="AQ52" s="176">
        <f>+'Under 5'!AQ52+'5 through 17'!AQ52</f>
        <v>11747375</v>
      </c>
      <c r="AR52" s="56">
        <f>+'Under 5'!AR52+'5 through 17'!AR52</f>
        <v>11602392</v>
      </c>
      <c r="AS52" s="56">
        <f>+'Under 5'!AS52+'5 through 17'!AS52</f>
        <v>11504291</v>
      </c>
      <c r="AT52" s="124">
        <f>+'Under 5'!AT52+'5 through 17'!AT52</f>
        <v>12440782</v>
      </c>
      <c r="AU52" s="56">
        <f>+'Under 5'!AU52+'5 through 17'!AU52</f>
        <v>12475764</v>
      </c>
      <c r="AV52" s="56">
        <f>+'Under 5'!AV52+'5 through 17'!AV52</f>
        <v>12582145</v>
      </c>
      <c r="AW52" s="56">
        <f>+'Under 5'!AW52+'5 through 17'!AW52</f>
        <v>12657150</v>
      </c>
      <c r="AX52" s="54">
        <f>+'Under 5'!AX52+'5 through 17'!AX52</f>
        <v>12660226</v>
      </c>
      <c r="AY52" s="54">
        <f>+'Under 5'!AY52+'5 through 17'!AY52</f>
        <v>12619092</v>
      </c>
    </row>
    <row r="53" spans="1:51">
      <c r="B53" s="7"/>
      <c r="C53" s="7"/>
      <c r="D53" s="7"/>
      <c r="E53" s="7"/>
      <c r="F53" s="14"/>
      <c r="G53" s="7"/>
      <c r="H53" s="7"/>
      <c r="I53" s="7"/>
      <c r="J53" s="7"/>
      <c r="K53" s="7"/>
      <c r="L53" s="7"/>
      <c r="M53" s="7"/>
      <c r="N53" s="7"/>
      <c r="O53" s="7"/>
      <c r="P53" s="7"/>
      <c r="Q53" s="7"/>
      <c r="R53" s="7"/>
      <c r="S53" s="7"/>
      <c r="T53" s="7"/>
      <c r="U53" s="7"/>
      <c r="V53" s="7"/>
      <c r="W53" s="7"/>
      <c r="X53" s="7"/>
      <c r="Y53" s="7"/>
      <c r="Z53" s="57"/>
      <c r="AA53" s="57"/>
      <c r="AB53" s="57"/>
      <c r="AC53" s="57"/>
      <c r="AD53" s="57"/>
      <c r="AE53" s="57"/>
      <c r="AF53" s="57"/>
      <c r="AG53" s="57"/>
      <c r="AH53" s="57"/>
      <c r="AI53" s="57"/>
      <c r="AJ53" s="57"/>
      <c r="AK53" s="57"/>
      <c r="AL53" s="57"/>
      <c r="AM53" s="57"/>
      <c r="AN53" s="57"/>
      <c r="AO53" s="57"/>
      <c r="AP53" s="57"/>
      <c r="AQ53" s="174"/>
      <c r="AR53" s="57"/>
      <c r="AS53" s="57"/>
      <c r="AT53" s="121"/>
      <c r="AU53" s="22"/>
      <c r="AV53" s="22"/>
      <c r="AW53" s="22"/>
      <c r="AX53" s="22"/>
      <c r="AY53" s="22"/>
    </row>
    <row r="54" spans="1:51">
      <c r="A54" s="2" t="s">
        <v>62</v>
      </c>
      <c r="B54" s="7">
        <f>+'Under 5'!B54+'5 through 17'!B54</f>
        <v>822919</v>
      </c>
      <c r="C54" s="7">
        <f>+'Under 5'!C54+'5 through 17'!C54</f>
        <v>753784</v>
      </c>
      <c r="D54" s="7">
        <f>+'Under 5'!D54+'5 through 17'!D54</f>
        <v>841714</v>
      </c>
      <c r="E54" s="7">
        <f>+'Under 5'!E54+'5 through 17'!E54</f>
        <v>817015</v>
      </c>
      <c r="F54" s="14">
        <f>+'Under 5'!F54+'5 through 17'!F54</f>
        <v>818801</v>
      </c>
      <c r="G54" s="7">
        <f>+'Under 5'!G54+'5 through 17'!G54</f>
        <v>799873</v>
      </c>
      <c r="H54" s="7">
        <f>+'Under 5'!H54+'5 through 17'!H54</f>
        <v>780504</v>
      </c>
      <c r="I54" s="7">
        <f>+'Under 5'!I54+'5 through 17'!I54</f>
        <v>769434</v>
      </c>
      <c r="J54" s="7">
        <f>+'Under 5'!J54+'5 through 17'!J54</f>
        <v>757584</v>
      </c>
      <c r="K54" s="7">
        <f>+'Under 5'!K54+'5 through 17'!K54</f>
        <v>752836</v>
      </c>
      <c r="L54" s="7">
        <f>+'Under 5'!L54+'5 through 17'!L54</f>
        <v>752394</v>
      </c>
      <c r="M54" s="7">
        <f>+'Under 5'!M54+'5 through 17'!M54</f>
        <v>750811</v>
      </c>
      <c r="N54" s="7">
        <f>+'Under 5'!N54+'5 through 17'!N54</f>
        <v>750976</v>
      </c>
      <c r="O54" s="7">
        <f>+'Under 5'!O54+'5 through 17'!O54</f>
        <v>750310</v>
      </c>
      <c r="P54" s="7">
        <f>+'Under 5'!P54+'5 through 17'!P54</f>
        <v>751855</v>
      </c>
      <c r="Q54" s="7">
        <f>+'Under 5'!Q54+'5 through 17'!Q54</f>
        <v>762084</v>
      </c>
      <c r="R54" s="7">
        <f>+'Under 5'!R54+'5 through 17'!R54</f>
        <v>769460</v>
      </c>
      <c r="S54" s="7">
        <f>+'Under 5'!S54+'5 through 17'!S54</f>
        <v>779507</v>
      </c>
      <c r="T54" s="7">
        <f>+'Under 5'!T54+'5 through 17'!T54</f>
        <v>786437</v>
      </c>
      <c r="U54" s="7">
        <f>+'Under 5'!U54+'5 through 17'!U54</f>
        <v>790421</v>
      </c>
      <c r="V54" s="7">
        <f>+'Under 5'!V54+'5 through 17'!V54</f>
        <v>790205</v>
      </c>
      <c r="W54" s="7">
        <f>+'Under 5'!W54+'5 through 17'!W54</f>
        <v>789522</v>
      </c>
      <c r="X54" s="7">
        <f>+'Under 5'!X54+'5 through 17'!X54</f>
        <v>807577</v>
      </c>
      <c r="Y54" s="7">
        <f>+'Under 5'!Y54+'5 through 17'!Y54</f>
        <v>828260</v>
      </c>
      <c r="Z54" s="57">
        <f>+'Under 5'!Z54+'5 through 17'!Z54</f>
        <v>842513</v>
      </c>
      <c r="AA54" s="57">
        <f>+'Under 5'!AA54+'5 through 17'!AA54</f>
        <v>845633</v>
      </c>
      <c r="AB54" s="57">
        <f>+'Under 5'!AB54+'5 through 17'!AB54</f>
        <v>848700</v>
      </c>
      <c r="AC54" s="57">
        <f>+'Under 5'!AC54+'5 through 17'!AC54</f>
        <v>850992</v>
      </c>
      <c r="AD54" s="57">
        <f>+'Under 5'!AD54+'5 through 17'!AD54</f>
        <v>848685</v>
      </c>
      <c r="AE54" s="57">
        <f>+'Under 5'!AE54+'5 through 17'!AE54</f>
        <v>844013</v>
      </c>
      <c r="AF54" s="57">
        <f>+'Under 5'!AF54+'5 through 17'!AF54</f>
        <v>839076</v>
      </c>
      <c r="AG54" s="57">
        <f>+'Under 5'!AG54+'5 through 17'!AG54</f>
        <v>833424</v>
      </c>
      <c r="AH54" s="57">
        <f>+'Under 5'!AH54+'5 through 17'!AH54</f>
        <v>827029</v>
      </c>
      <c r="AI54" s="57">
        <f>+'Under 5'!AI54+'5 through 17'!AI54</f>
        <v>821157</v>
      </c>
      <c r="AJ54" s="57">
        <f>+'Under 5'!AJ54+'5 through 17'!AJ54</f>
        <v>814187</v>
      </c>
      <c r="AK54" s="57">
        <f>+'Under 5'!AK54+'5 through 17'!AK54</f>
        <v>805109</v>
      </c>
      <c r="AL54" s="57">
        <f>+'Under 5'!AL54+'5 through 17'!AL54</f>
        <v>794959</v>
      </c>
      <c r="AM54" s="57">
        <f>+'Under 5'!AM54+'5 through 17'!AM54</f>
        <v>785566</v>
      </c>
      <c r="AN54" s="57">
        <v>775430</v>
      </c>
      <c r="AO54" s="57">
        <v>764059</v>
      </c>
      <c r="AP54" s="57">
        <v>753294</v>
      </c>
      <c r="AQ54" s="174">
        <v>7882662</v>
      </c>
      <c r="AR54" s="57">
        <v>735668</v>
      </c>
      <c r="AS54" s="57">
        <v>727440</v>
      </c>
      <c r="AT54" s="121">
        <f>+'Under 5'!AT54+'5 through 17'!AT54</f>
        <v>806875</v>
      </c>
      <c r="AU54" s="22">
        <f>+'Under 5'!AU54+'5 through 17'!AU54</f>
        <v>808496</v>
      </c>
      <c r="AV54" s="22">
        <f>+'Under 5'!AV54+'5 through 17'!AV54</f>
        <v>816345</v>
      </c>
      <c r="AW54" s="22">
        <f>+'Under 5'!AW54+'5 through 17'!AW54</f>
        <v>826921</v>
      </c>
      <c r="AX54" s="22">
        <f>+'Under 5'!AX54+'5 through 17'!AX54</f>
        <v>827663</v>
      </c>
      <c r="AY54" s="22">
        <f>+'Under 5'!AY54+'5 through 17'!AY54</f>
        <v>823436</v>
      </c>
    </row>
    <row r="55" spans="1:51">
      <c r="A55" s="2" t="s">
        <v>63</v>
      </c>
      <c r="B55" s="7">
        <f>+'Under 5'!B55+'5 through 17'!B55</f>
        <v>321387</v>
      </c>
      <c r="C55" s="7">
        <f>+'Under 5'!C55+'5 through 17'!C55</f>
        <v>310238</v>
      </c>
      <c r="D55" s="7">
        <f>+'Under 5'!D55+'5 through 17'!D55</f>
        <v>301207</v>
      </c>
      <c r="E55" s="7">
        <f>+'Under 5'!E55+'5 through 17'!E55</f>
        <v>274533</v>
      </c>
      <c r="F55" s="14">
        <f>+'Under 5'!F55+'5 through 17'!F55</f>
        <v>320353</v>
      </c>
      <c r="G55" s="7">
        <f>+'Under 5'!G55+'5 through 17'!G55</f>
        <v>315315</v>
      </c>
      <c r="H55" s="7">
        <f>+'Under 5'!H55+'5 through 17'!H55</f>
        <v>311436</v>
      </c>
      <c r="I55" s="7">
        <f>+'Under 5'!I55+'5 through 17'!I55</f>
        <v>308543</v>
      </c>
      <c r="J55" s="7">
        <f>+'Under 5'!J55+'5 through 17'!J55</f>
        <v>306549</v>
      </c>
      <c r="K55" s="7">
        <f>+'Under 5'!K55+'5 through 17'!K55</f>
        <v>305032</v>
      </c>
      <c r="L55" s="7">
        <f>+'Under 5'!L55+'5 through 17'!L55</f>
        <v>304019</v>
      </c>
      <c r="M55" s="7">
        <f>+'Under 5'!M55+'5 through 17'!M55</f>
        <v>304963</v>
      </c>
      <c r="N55" s="7">
        <f>+'Under 5'!N55+'5 through 17'!N55</f>
        <v>306686</v>
      </c>
      <c r="O55" s="7">
        <f>+'Under 5'!O55+'5 through 17'!O55</f>
        <v>308682</v>
      </c>
      <c r="P55" s="7">
        <f>+'Under 5'!P55+'5 through 17'!P55</f>
        <v>307726</v>
      </c>
      <c r="Q55" s="7">
        <f>+'Under 5'!Q55+'5 through 17'!Q55</f>
        <v>308122</v>
      </c>
      <c r="R55" s="7">
        <f>+'Under 5'!R55+'5 through 17'!R55</f>
        <v>307456</v>
      </c>
      <c r="S55" s="7">
        <f>+'Under 5'!S55+'5 through 17'!S55</f>
        <v>306449</v>
      </c>
      <c r="T55" s="7">
        <f>+'Under 5'!T55+'5 through 17'!T55</f>
        <v>305773</v>
      </c>
      <c r="U55" s="7">
        <f>+'Under 5'!U55+'5 through 17'!U55</f>
        <v>302108</v>
      </c>
      <c r="V55" s="7">
        <f>+'Under 5'!V55+'5 through 17'!V55</f>
        <v>299344</v>
      </c>
      <c r="W55" s="7">
        <f>+'Under 5'!W55+'5 through 17'!W55</f>
        <v>295405</v>
      </c>
      <c r="X55" s="7">
        <f>+'Under 5'!X55+'5 through 17'!X55</f>
        <v>292410</v>
      </c>
      <c r="Y55" s="7">
        <f>+'Under 5'!Y55+'5 through 17'!Y55</f>
        <v>290439</v>
      </c>
      <c r="Z55" s="57">
        <f>+'Under 5'!Z55+'5 through 17'!Z55</f>
        <v>301085</v>
      </c>
      <c r="AA55" s="57">
        <f>+'Under 5'!AA55+'5 through 17'!AA55</f>
        <v>299725</v>
      </c>
      <c r="AB55" s="57">
        <f>+'Under 5'!AB55+'5 through 17'!AB55</f>
        <v>298345</v>
      </c>
      <c r="AC55" s="57">
        <f>+'Under 5'!AC55+'5 through 17'!AC55</f>
        <v>296356</v>
      </c>
      <c r="AD55" s="57">
        <f>+'Under 5'!AD55+'5 through 17'!AD55</f>
        <v>294249</v>
      </c>
      <c r="AE55" s="57">
        <f>+'Under 5'!AE55+'5 through 17'!AE55</f>
        <v>291535</v>
      </c>
      <c r="AF55" s="57">
        <f>+'Under 5'!AF55+'5 through 17'!AF55</f>
        <v>288500</v>
      </c>
      <c r="AG55" s="57">
        <f>+'Under 5'!AG55+'5 through 17'!AG55</f>
        <v>285677</v>
      </c>
      <c r="AH55" s="57">
        <f>+'Under 5'!AH55+'5 through 17'!AH55</f>
        <v>281714</v>
      </c>
      <c r="AI55" s="57">
        <f>+'Under 5'!AI55+'5 through 17'!AI55</f>
        <v>277731</v>
      </c>
      <c r="AJ55" s="57">
        <f>+'Under 5'!AJ55+'5 through 17'!AJ55</f>
        <v>273061</v>
      </c>
      <c r="AK55" s="57">
        <f>+'Under 5'!AK55+'5 through 17'!AK55</f>
        <v>268737</v>
      </c>
      <c r="AL55" s="57">
        <f>+'Under 5'!AL55+'5 through 17'!AL55</f>
        <v>264846</v>
      </c>
      <c r="AM55" s="57">
        <f>+'Under 5'!AM55+'5 through 17'!AM55</f>
        <v>261276</v>
      </c>
      <c r="AN55" s="57">
        <v>258977</v>
      </c>
      <c r="AO55" s="57">
        <v>256380</v>
      </c>
      <c r="AP55" s="57">
        <v>254714</v>
      </c>
      <c r="AQ55" s="174">
        <v>2911242</v>
      </c>
      <c r="AR55" s="57">
        <v>250303</v>
      </c>
      <c r="AS55" s="57">
        <v>248842</v>
      </c>
      <c r="AT55" s="121">
        <f>+'Under 5'!AT55+'5 through 17'!AT55</f>
        <v>268598</v>
      </c>
      <c r="AU55" s="22">
        <f>+'Under 5'!AU55+'5 through 17'!AU55</f>
        <v>268901</v>
      </c>
      <c r="AV55" s="22">
        <f>+'Under 5'!AV55+'5 through 17'!AV55</f>
        <v>268435</v>
      </c>
      <c r="AW55" s="22">
        <f>+'Under 5'!AW55+'5 through 17'!AW55</f>
        <v>264493</v>
      </c>
      <c r="AX55" s="22">
        <f>+'Under 5'!AX55+'5 through 17'!AX55</f>
        <v>262914</v>
      </c>
      <c r="AY55" s="22">
        <f>+'Under 5'!AY55+'5 through 17'!AY55</f>
        <v>255393</v>
      </c>
    </row>
    <row r="56" spans="1:51">
      <c r="A56" s="42" t="s">
        <v>64</v>
      </c>
      <c r="B56" s="7">
        <f>+'Under 5'!B56+'5 through 17'!B56</f>
        <v>1490389</v>
      </c>
      <c r="C56" s="7">
        <f>+'Under 5'!C56+'5 through 17'!C56</f>
        <v>1361021</v>
      </c>
      <c r="D56" s="7">
        <f>+'Under 5'!D56+'5 through 17'!D56</f>
        <v>1500092</v>
      </c>
      <c r="E56" s="7">
        <f>+'Under 5'!E56+'5 through 17'!E56</f>
        <v>1418923</v>
      </c>
      <c r="F56" s="14">
        <f>+'Under 5'!F56+'5 through 17'!F56</f>
        <v>1483285</v>
      </c>
      <c r="G56" s="7">
        <f>+'Under 5'!G56+'5 through 17'!G56</f>
        <v>1450469</v>
      </c>
      <c r="H56" s="7">
        <f>+'Under 5'!H56+'5 through 17'!H56</f>
        <v>1413453</v>
      </c>
      <c r="I56" s="7">
        <f>+'Under 5'!I56+'5 through 17'!I56</f>
        <v>1389162</v>
      </c>
      <c r="J56" s="7">
        <f>+'Under 5'!J56+'5 through 17'!J56</f>
        <v>1370655</v>
      </c>
      <c r="K56" s="7">
        <f>+'Under 5'!K56+'5 through 17'!K56</f>
        <v>1360948</v>
      </c>
      <c r="L56" s="7">
        <f>+'Under 5'!L56+'5 through 17'!L56</f>
        <v>1353663</v>
      </c>
      <c r="M56" s="7">
        <f>+'Under 5'!M56+'5 through 17'!M56</f>
        <v>1351579</v>
      </c>
      <c r="N56" s="7">
        <f>+'Under 5'!N56+'5 through 17'!N56</f>
        <v>1347707</v>
      </c>
      <c r="O56" s="7">
        <f>+'Under 5'!O56+'5 through 17'!O56</f>
        <v>1353843</v>
      </c>
      <c r="P56" s="7">
        <f>+'Under 5'!P56+'5 through 17'!P56</f>
        <v>1352668</v>
      </c>
      <c r="Q56" s="7">
        <f>+'Under 5'!Q56+'5 through 17'!Q56</f>
        <v>1369546</v>
      </c>
      <c r="R56" s="7">
        <f>+'Under 5'!R56+'5 through 17'!R56</f>
        <v>1379905</v>
      </c>
      <c r="S56" s="7">
        <f>+'Under 5'!S56+'5 through 17'!S56</f>
        <v>1401415</v>
      </c>
      <c r="T56" s="7">
        <f>+'Under 5'!T56+'5 through 17'!T56</f>
        <v>1418078</v>
      </c>
      <c r="U56" s="7">
        <f>+'Under 5'!U56+'5 through 17'!U56</f>
        <v>1429845</v>
      </c>
      <c r="V56" s="7">
        <f>+'Under 5'!V56+'5 through 17'!V56</f>
        <v>1440216</v>
      </c>
      <c r="W56" s="7">
        <f>+'Under 5'!W56+'5 through 17'!W56</f>
        <v>1446257</v>
      </c>
      <c r="X56" s="7">
        <f>+'Under 5'!X56+'5 through 17'!X56</f>
        <v>1455753</v>
      </c>
      <c r="Y56" s="7">
        <f>+'Under 5'!Y56+'5 through 17'!Y56</f>
        <v>1468554</v>
      </c>
      <c r="Z56" s="57">
        <f>+'Under 5'!Z56+'5 through 17'!Z56</f>
        <v>1501555</v>
      </c>
      <c r="AA56" s="57">
        <f>+'Under 5'!AA56+'5 through 17'!AA56</f>
        <v>1505321</v>
      </c>
      <c r="AB56" s="57">
        <f>+'Under 5'!AB56+'5 through 17'!AB56</f>
        <v>1502307</v>
      </c>
      <c r="AC56" s="57">
        <f>+'Under 5'!AC56+'5 through 17'!AC56</f>
        <v>1492488</v>
      </c>
      <c r="AD56" s="57">
        <f>+'Under 5'!AD56+'5 through 17'!AD56</f>
        <v>1478504</v>
      </c>
      <c r="AE56" s="57">
        <f>+'Under 5'!AE56+'5 through 17'!AE56</f>
        <v>1463484</v>
      </c>
      <c r="AF56" s="57">
        <f>+'Under 5'!AF56+'5 through 17'!AF56</f>
        <v>1449971</v>
      </c>
      <c r="AG56" s="57">
        <f>+'Under 5'!AG56+'5 through 17'!AG56</f>
        <v>1439446</v>
      </c>
      <c r="AH56" s="57">
        <f>+'Under 5'!AH56+'5 through 17'!AH56</f>
        <v>1429298</v>
      </c>
      <c r="AI56" s="57">
        <f>+'Under 5'!AI56+'5 through 17'!AI56</f>
        <v>1422845</v>
      </c>
      <c r="AJ56" s="57">
        <f>+'Under 5'!AJ56+'5 through 17'!AJ56</f>
        <v>1415962</v>
      </c>
      <c r="AK56" s="57">
        <f>+'Under 5'!AK56+'5 through 17'!AK56</f>
        <v>1407240</v>
      </c>
      <c r="AL56" s="57">
        <f>+'Under 5'!AL56+'5 through 17'!AL56</f>
        <v>1399417</v>
      </c>
      <c r="AM56" s="57">
        <f>+'Under 5'!AM56+'5 through 17'!AM56</f>
        <v>1393946</v>
      </c>
      <c r="AN56" s="57">
        <v>1390468</v>
      </c>
      <c r="AO56" s="57">
        <v>1387087</v>
      </c>
      <c r="AP56" s="57">
        <v>1378102</v>
      </c>
      <c r="AQ56" s="174">
        <v>15016928</v>
      </c>
      <c r="AR56" s="57">
        <v>1364784</v>
      </c>
      <c r="AS56" s="57">
        <v>1352799</v>
      </c>
      <c r="AT56" s="121">
        <f>+'Under 5'!AT56+'5 through 17'!AT56</f>
        <v>1473951</v>
      </c>
      <c r="AU56" s="22">
        <f>+'Under 5'!AU56+'5 through 17'!AU56</f>
        <v>1477653</v>
      </c>
      <c r="AV56" s="22">
        <f>+'Under 5'!AV56+'5 through 17'!AV56</f>
        <v>1493167</v>
      </c>
      <c r="AW56" s="22">
        <f>+'Under 5'!AW56+'5 through 17'!AW56</f>
        <v>1518640</v>
      </c>
      <c r="AX56" s="22">
        <f>+'Under 5'!AX56+'5 through 17'!AX56</f>
        <v>1524684</v>
      </c>
      <c r="AY56" s="22">
        <f>+'Under 5'!AY56+'5 through 17'!AY56</f>
        <v>1545614</v>
      </c>
    </row>
    <row r="57" spans="1:51">
      <c r="A57" s="2" t="s">
        <v>65</v>
      </c>
      <c r="B57" s="7">
        <f>+'Under 5'!B57+'5 through 17'!B57</f>
        <v>258082</v>
      </c>
      <c r="C57" s="7">
        <f>+'Under 5'!C57+'5 through 17'!C57</f>
        <v>279785</v>
      </c>
      <c r="D57" s="7">
        <f>+'Under 5'!D57+'5 through 17'!D57</f>
        <v>309591</v>
      </c>
      <c r="E57" s="7">
        <f>+'Under 5'!E57+'5 through 17'!E57</f>
        <v>287234</v>
      </c>
      <c r="F57" s="14">
        <f>+'Under 5'!F57+'5 through 17'!F57</f>
        <v>257648</v>
      </c>
      <c r="G57" s="7">
        <f>+'Under 5'!G57+'5 through 17'!G57</f>
        <v>255173</v>
      </c>
      <c r="H57" s="7">
        <f>+'Under 5'!H57+'5 through 17'!H57</f>
        <v>253823</v>
      </c>
      <c r="I57" s="7">
        <f>+'Under 5'!I57+'5 through 17'!I57</f>
        <v>250642</v>
      </c>
      <c r="J57" s="7">
        <f>+'Under 5'!J57+'5 through 17'!J57</f>
        <v>250629</v>
      </c>
      <c r="K57" s="7">
        <f>+'Under 5'!K57+'5 through 17'!K57</f>
        <v>251788</v>
      </c>
      <c r="L57" s="7">
        <f>+'Under 5'!L57+'5 through 17'!L57</f>
        <v>257370</v>
      </c>
      <c r="M57" s="7">
        <f>+'Under 5'!M57+'5 through 17'!M57</f>
        <v>262596</v>
      </c>
      <c r="N57" s="7">
        <f>+'Under 5'!N57+'5 through 17'!N57</f>
        <v>270750</v>
      </c>
      <c r="O57" s="7">
        <f>+'Under 5'!O57+'5 through 17'!O57</f>
        <v>276100</v>
      </c>
      <c r="P57" s="7">
        <f>+'Under 5'!P57+'5 through 17'!P57</f>
        <v>277198</v>
      </c>
      <c r="Q57" s="7">
        <f>+'Under 5'!Q57+'5 through 17'!Q57</f>
        <v>279834</v>
      </c>
      <c r="R57" s="7">
        <f>+'Under 5'!R57+'5 through 17'!R57</f>
        <v>283941</v>
      </c>
      <c r="S57" s="7">
        <f>+'Under 5'!S57+'5 through 17'!S57</f>
        <v>287096</v>
      </c>
      <c r="T57" s="7">
        <f>+'Under 5'!T57+'5 through 17'!T57</f>
        <v>291231</v>
      </c>
      <c r="U57" s="7">
        <f>+'Under 5'!U57+'5 through 17'!U57</f>
        <v>293066</v>
      </c>
      <c r="V57" s="7">
        <f>+'Under 5'!V57+'5 through 17'!V57</f>
        <v>294115</v>
      </c>
      <c r="W57" s="7">
        <f>+'Under 5'!W57+'5 through 17'!W57</f>
        <v>296133</v>
      </c>
      <c r="X57" s="7">
        <f>+'Under 5'!X57+'5 through 17'!X57</f>
        <v>300173</v>
      </c>
      <c r="Y57" s="7">
        <f>+'Under 5'!Y57+'5 through 17'!Y57</f>
        <v>304436</v>
      </c>
      <c r="Z57" s="57">
        <f>+'Under 5'!Z57+'5 through 17'!Z57</f>
        <v>310390</v>
      </c>
      <c r="AA57" s="57">
        <f>+'Under 5'!AA57+'5 through 17'!AA57</f>
        <v>311972</v>
      </c>
      <c r="AB57" s="57">
        <f>+'Under 5'!AB57+'5 through 17'!AB57</f>
        <v>312719</v>
      </c>
      <c r="AC57" s="57">
        <f>+'Under 5'!AC57+'5 through 17'!AC57</f>
        <v>311376</v>
      </c>
      <c r="AD57" s="57">
        <f>+'Under 5'!AD57+'5 through 17'!AD57</f>
        <v>309136</v>
      </c>
      <c r="AE57" s="57">
        <f>+'Under 5'!AE57+'5 through 17'!AE57</f>
        <v>307197</v>
      </c>
      <c r="AF57" s="57">
        <f>+'Under 5'!AF57+'5 through 17'!AF57</f>
        <v>304993</v>
      </c>
      <c r="AG57" s="57">
        <f>+'Under 5'!AG57+'5 through 17'!AG57</f>
        <v>300630</v>
      </c>
      <c r="AH57" s="57">
        <f>+'Under 5'!AH57+'5 through 17'!AH57</f>
        <v>295896</v>
      </c>
      <c r="AI57" s="57">
        <f>+'Under 5'!AI57+'5 through 17'!AI57</f>
        <v>290761</v>
      </c>
      <c r="AJ57" s="57">
        <f>+'Under 5'!AJ57+'5 through 17'!AJ57</f>
        <v>285702</v>
      </c>
      <c r="AK57" s="57">
        <f>+'Under 5'!AK57+'5 through 17'!AK57</f>
        <v>280486</v>
      </c>
      <c r="AL57" s="57">
        <f>+'Under 5'!AL57+'5 through 17'!AL57</f>
        <v>275818</v>
      </c>
      <c r="AM57" s="57">
        <f>+'Under 5'!AM57+'5 through 17'!AM57</f>
        <v>271122</v>
      </c>
      <c r="AN57" s="57">
        <v>267141</v>
      </c>
      <c r="AO57" s="57">
        <v>263998</v>
      </c>
      <c r="AP57" s="57">
        <v>260588</v>
      </c>
      <c r="AQ57" s="174">
        <v>2930859</v>
      </c>
      <c r="AR57" s="57">
        <v>257787</v>
      </c>
      <c r="AS57" s="57">
        <v>255253</v>
      </c>
      <c r="AT57" s="121">
        <f>+'Under 5'!AT57+'5 through 17'!AT57</f>
        <v>313482</v>
      </c>
      <c r="AU57" s="22">
        <f>+'Under 5'!AU57+'5 through 17'!AU57</f>
        <v>316539</v>
      </c>
      <c r="AV57" s="22">
        <f>+'Under 5'!AV57+'5 through 17'!AV57</f>
        <v>329864</v>
      </c>
      <c r="AW57" s="22">
        <f>+'Under 5'!AW57+'5 through 17'!AW57</f>
        <v>344394</v>
      </c>
      <c r="AX57" s="22">
        <f>+'Under 5'!AX57+'5 through 17'!AX57</f>
        <v>346862</v>
      </c>
      <c r="AY57" s="22">
        <f>+'Under 5'!AY57+'5 through 17'!AY57</f>
        <v>355531</v>
      </c>
    </row>
    <row r="58" spans="1:51">
      <c r="A58" s="2" t="s">
        <v>66</v>
      </c>
      <c r="B58" s="7">
        <f>+'Under 5'!B58+'5 through 17'!B58</f>
        <v>1990861</v>
      </c>
      <c r="C58" s="7">
        <f>+'Under 5'!C58+'5 through 17'!C58</f>
        <v>1816858</v>
      </c>
      <c r="D58" s="7">
        <f>+'Under 5'!D58+'5 through 17'!D58</f>
        <v>2087630</v>
      </c>
      <c r="E58" s="7">
        <f>+'Under 5'!E58+'5 through 17'!E58</f>
        <v>2065214</v>
      </c>
      <c r="F58" s="14">
        <f>+'Under 5'!F58+'5 through 17'!F58</f>
        <v>1981236</v>
      </c>
      <c r="G58" s="7">
        <f>+'Under 5'!G58+'5 through 17'!G58</f>
        <v>1936897</v>
      </c>
      <c r="H58" s="7">
        <f>+'Under 5'!H58+'5 through 17'!H58</f>
        <v>1891042</v>
      </c>
      <c r="I58" s="7">
        <f>+'Under 5'!I58+'5 through 17'!I58</f>
        <v>1856759</v>
      </c>
      <c r="J58" s="7">
        <f>+'Under 5'!J58+'5 through 17'!J58</f>
        <v>1836738</v>
      </c>
      <c r="K58" s="7">
        <f>+'Under 5'!K58+'5 through 17'!K58</f>
        <v>1824678</v>
      </c>
      <c r="L58" s="7">
        <f>+'Under 5'!L58+'5 through 17'!L58</f>
        <v>1819510</v>
      </c>
      <c r="M58" s="7">
        <f>+'Under 5'!M58+'5 through 17'!M58</f>
        <v>1817180</v>
      </c>
      <c r="N58" s="7">
        <f>+'Under 5'!N58+'5 through 17'!N58</f>
        <v>1813477</v>
      </c>
      <c r="O58" s="7">
        <f>+'Under 5'!O58+'5 through 17'!O58</f>
        <v>1809472</v>
      </c>
      <c r="P58" s="7">
        <f>+'Under 5'!P58+'5 through 17'!P58</f>
        <v>1817001</v>
      </c>
      <c r="Q58" s="7">
        <f>+'Under 5'!Q58+'5 through 17'!Q58</f>
        <v>1843411</v>
      </c>
      <c r="R58" s="7">
        <f>+'Under 5'!R58+'5 through 17'!R58</f>
        <v>1878342</v>
      </c>
      <c r="S58" s="7">
        <f>+'Under 5'!S58+'5 through 17'!S58</f>
        <v>1911843</v>
      </c>
      <c r="T58" s="7">
        <f>+'Under 5'!T58+'5 through 17'!T58</f>
        <v>1945689</v>
      </c>
      <c r="U58" s="7">
        <f>+'Under 5'!U58+'5 through 17'!U58</f>
        <v>1969240</v>
      </c>
      <c r="V58" s="7">
        <f>+'Under 5'!V58+'5 through 17'!V58</f>
        <v>1982516</v>
      </c>
      <c r="W58" s="7">
        <f>+'Under 5'!W58+'5 through 17'!W58</f>
        <v>1988397</v>
      </c>
      <c r="X58" s="7">
        <f>+'Under 5'!X58+'5 through 17'!X58</f>
        <v>1994627</v>
      </c>
      <c r="Y58" s="7">
        <f>+'Under 5'!Y58+'5 through 17'!Y58</f>
        <v>2003204</v>
      </c>
      <c r="Z58" s="57">
        <f>+'Under 5'!Z58+'5 through 17'!Z58</f>
        <v>2089632</v>
      </c>
      <c r="AA58" s="57">
        <f>+'Under 5'!AA58+'5 through 17'!AA58</f>
        <v>2103788</v>
      </c>
      <c r="AB58" s="57">
        <f>+'Under 5'!AB58+'5 through 17'!AB58</f>
        <v>2117474</v>
      </c>
      <c r="AC58" s="57">
        <f>+'Under 5'!AC58+'5 through 17'!AC58</f>
        <v>2126405</v>
      </c>
      <c r="AD58" s="57">
        <f>+'Under 5'!AD58+'5 through 17'!AD58</f>
        <v>2129365</v>
      </c>
      <c r="AE58" s="57">
        <f>+'Under 5'!AE58+'5 through 17'!AE58</f>
        <v>2122185</v>
      </c>
      <c r="AF58" s="57">
        <f>+'Under 5'!AF58+'5 through 17'!AF58</f>
        <v>2107251</v>
      </c>
      <c r="AG58" s="57">
        <f>+'Under 5'!AG58+'5 through 17'!AG58</f>
        <v>2091191</v>
      </c>
      <c r="AH58" s="57">
        <f>+'Under 5'!AH58+'5 through 17'!AH58</f>
        <v>2077170</v>
      </c>
      <c r="AI58" s="57">
        <f>+'Under 5'!AI58+'5 through 17'!AI58</f>
        <v>2069591</v>
      </c>
      <c r="AJ58" s="57">
        <f>+'Under 5'!AJ58+'5 through 17'!AJ58</f>
        <v>2062013</v>
      </c>
      <c r="AK58" s="57">
        <f>+'Under 5'!AK58+'5 through 17'!AK58</f>
        <v>2049453</v>
      </c>
      <c r="AL58" s="57">
        <f>+'Under 5'!AL58+'5 through 17'!AL58</f>
        <v>2035106</v>
      </c>
      <c r="AM58" s="57">
        <f>+'Under 5'!AM58+'5 through 17'!AM58</f>
        <v>2022117</v>
      </c>
      <c r="AN58" s="57">
        <v>2012081</v>
      </c>
      <c r="AO58" s="57">
        <v>1998821</v>
      </c>
      <c r="AP58" s="57">
        <v>1984752</v>
      </c>
      <c r="AQ58" s="174">
        <v>19884412</v>
      </c>
      <c r="AR58" s="57">
        <v>1951181</v>
      </c>
      <c r="AS58" s="57">
        <v>1938566</v>
      </c>
      <c r="AT58" s="121">
        <f>+'Under 5'!AT58+'5 through 17'!AT58</f>
        <v>2103875</v>
      </c>
      <c r="AU58" s="22">
        <f>+'Under 5'!AU58+'5 through 17'!AU58</f>
        <v>2112081</v>
      </c>
      <c r="AV58" s="22">
        <f>+'Under 5'!AV58+'5 through 17'!AV58</f>
        <v>2138364</v>
      </c>
      <c r="AW58" s="22">
        <f>+'Under 5'!AW58+'5 through 17'!AW58</f>
        <v>2159519</v>
      </c>
      <c r="AX58" s="22">
        <f>+'Under 5'!AX58+'5 through 17'!AX58</f>
        <v>2163671</v>
      </c>
      <c r="AY58" s="22">
        <f>+'Under 5'!AY58+'5 through 17'!AY58</f>
        <v>2175752</v>
      </c>
    </row>
    <row r="59" spans="1:51">
      <c r="A59" s="2" t="s">
        <v>67</v>
      </c>
      <c r="B59" s="7">
        <f>+'Under 5'!B59+'5 through 17'!B59</f>
        <v>4687863</v>
      </c>
      <c r="C59" s="7">
        <f>+'Under 5'!C59+'5 through 17'!C59</f>
        <v>4291704</v>
      </c>
      <c r="D59" s="7">
        <f>+'Under 5'!D59+'5 through 17'!D59</f>
        <v>4690124</v>
      </c>
      <c r="E59" s="7">
        <f>+'Under 5'!E59+'5 through 17'!E59</f>
        <v>4324929</v>
      </c>
      <c r="F59" s="14">
        <f>+'Under 5'!F59+'5 through 17'!F59</f>
        <v>4667060</v>
      </c>
      <c r="G59" s="7">
        <f>+'Under 5'!G59+'5 through 17'!G59</f>
        <v>4570046</v>
      </c>
      <c r="H59" s="7">
        <f>+'Under 5'!H59+'5 through 17'!H59</f>
        <v>4486673</v>
      </c>
      <c r="I59" s="7">
        <f>+'Under 5'!I59+'5 through 17'!I59</f>
        <v>4441333</v>
      </c>
      <c r="J59" s="7">
        <f>+'Under 5'!J59+'5 through 17'!J59</f>
        <v>4397015</v>
      </c>
      <c r="K59" s="7">
        <f>+'Under 5'!K59+'5 through 17'!K59</f>
        <v>4368347</v>
      </c>
      <c r="L59" s="7">
        <f>+'Under 5'!L59+'5 through 17'!L59</f>
        <v>4341069</v>
      </c>
      <c r="M59" s="7">
        <f>+'Under 5'!M59+'5 through 17'!M59</f>
        <v>4317421</v>
      </c>
      <c r="N59" s="7">
        <f>+'Under 5'!N59+'5 through 17'!N59</f>
        <v>4300686</v>
      </c>
      <c r="O59" s="7">
        <f>+'Under 5'!O59+'5 through 17'!O59</f>
        <v>4286691</v>
      </c>
      <c r="P59" s="7">
        <f>+'Under 5'!P59+'5 through 17'!P59</f>
        <v>4276508</v>
      </c>
      <c r="Q59" s="7">
        <f>+'Under 5'!Q59+'5 through 17'!Q59</f>
        <v>4345952</v>
      </c>
      <c r="R59" s="7">
        <f>+'Under 5'!R59+'5 through 17'!R59</f>
        <v>4415767</v>
      </c>
      <c r="S59" s="7">
        <f>+'Under 5'!S59+'5 through 17'!S59</f>
        <v>4466749</v>
      </c>
      <c r="T59" s="7">
        <f>+'Under 5'!T59+'5 through 17'!T59</f>
        <v>4510992</v>
      </c>
      <c r="U59" s="7">
        <f>+'Under 5'!U59+'5 through 17'!U59</f>
        <v>4532372</v>
      </c>
      <c r="V59" s="7">
        <f>+'Under 5'!V59+'5 through 17'!V59</f>
        <v>4528569</v>
      </c>
      <c r="W59" s="7">
        <f>+'Under 5'!W59+'5 through 17'!W59</f>
        <v>4509915</v>
      </c>
      <c r="X59" s="7">
        <f>+'Under 5'!X59+'5 through 17'!X59</f>
        <v>4468731</v>
      </c>
      <c r="Y59" s="7">
        <f>+'Under 5'!Y59+'5 through 17'!Y59</f>
        <v>4440924</v>
      </c>
      <c r="Z59" s="57">
        <f>+'Under 5'!Z59+'5 through 17'!Z59</f>
        <v>4688665</v>
      </c>
      <c r="AA59" s="57">
        <f>+'Under 5'!AA59+'5 through 17'!AA59</f>
        <v>4676023</v>
      </c>
      <c r="AB59" s="57">
        <f>+'Under 5'!AB59+'5 through 17'!AB59</f>
        <v>4656648</v>
      </c>
      <c r="AC59" s="57">
        <f>+'Under 5'!AC59+'5 through 17'!AC59</f>
        <v>4623866</v>
      </c>
      <c r="AD59" s="57">
        <f>+'Under 5'!AD59+'5 through 17'!AD59</f>
        <v>4579439</v>
      </c>
      <c r="AE59" s="57">
        <f>+'Under 5'!AE59+'5 through 17'!AE59</f>
        <v>4520173</v>
      </c>
      <c r="AF59" s="57">
        <f>+'Under 5'!AF59+'5 through 17'!AF59</f>
        <v>4464348</v>
      </c>
      <c r="AG59" s="57">
        <f>+'Under 5'!AG59+'5 through 17'!AG59</f>
        <v>4416023</v>
      </c>
      <c r="AH59" s="57">
        <f>+'Under 5'!AH59+'5 through 17'!AH59</f>
        <v>4377432</v>
      </c>
      <c r="AI59" s="57">
        <f>+'Under 5'!AI59+'5 through 17'!AI59</f>
        <v>4346160</v>
      </c>
      <c r="AJ59" s="57">
        <f>+'Under 5'!AJ59+'5 through 17'!AJ59</f>
        <v>4318033</v>
      </c>
      <c r="AK59" s="57">
        <f>+'Under 5'!AK59+'5 through 17'!AK59</f>
        <v>4294555</v>
      </c>
      <c r="AL59" s="57">
        <f>+'Under 5'!AL59+'5 through 17'!AL59</f>
        <v>4264694</v>
      </c>
      <c r="AM59" s="57">
        <f>+'Under 5'!AM59+'5 through 17'!AM59</f>
        <v>4239976</v>
      </c>
      <c r="AN59" s="57">
        <v>4228906</v>
      </c>
      <c r="AO59" s="57">
        <v>4210817</v>
      </c>
      <c r="AP59" s="57">
        <v>4180559</v>
      </c>
      <c r="AQ59" s="174">
        <v>43622320</v>
      </c>
      <c r="AR59" s="57">
        <v>4070683</v>
      </c>
      <c r="AS59" s="57">
        <v>4028289</v>
      </c>
      <c r="AT59" s="121">
        <f>+'Under 5'!AT59+'5 through 17'!AT59</f>
        <v>4353004</v>
      </c>
      <c r="AU59" s="22">
        <f>+'Under 5'!AU59+'5 through 17'!AU59</f>
        <v>4360905</v>
      </c>
      <c r="AV59" s="22">
        <f>+'Under 5'!AV59+'5 through 17'!AV59</f>
        <v>4375040</v>
      </c>
      <c r="AW59" s="22">
        <f>+'Under 5'!AW59+'5 through 17'!AW59</f>
        <v>4368621</v>
      </c>
      <c r="AX59" s="22">
        <f>+'Under 5'!AX59+'5 through 17'!AX59</f>
        <v>4363435</v>
      </c>
      <c r="AY59" s="22">
        <f>+'Under 5'!AY59+'5 through 17'!AY59</f>
        <v>4325477</v>
      </c>
    </row>
    <row r="60" spans="1:51">
      <c r="A60" s="2" t="s">
        <v>68</v>
      </c>
      <c r="B60" s="7">
        <f>+'Under 5'!B60+'5 through 17'!B60</f>
        <v>3123296</v>
      </c>
      <c r="C60" s="7">
        <f>+'Under 5'!C60+'5 through 17'!C60</f>
        <v>2806928</v>
      </c>
      <c r="D60" s="7">
        <f>+'Under 5'!D60+'5 through 17'!D60</f>
        <v>2922045</v>
      </c>
      <c r="E60" s="7">
        <f>+'Under 5'!E60+'5 through 17'!E60</f>
        <v>2792155</v>
      </c>
      <c r="F60" s="14">
        <f>+'Under 5'!F60+'5 through 17'!F60</f>
        <v>3110402</v>
      </c>
      <c r="G60" s="7">
        <f>+'Under 5'!G60+'5 through 17'!G60</f>
        <v>3049721</v>
      </c>
      <c r="H60" s="7">
        <f>+'Under 5'!H60+'5 through 17'!H60</f>
        <v>2989144</v>
      </c>
      <c r="I60" s="7">
        <f>+'Under 5'!I60+'5 through 17'!I60</f>
        <v>2942218</v>
      </c>
      <c r="J60" s="7">
        <f>+'Under 5'!J60+'5 through 17'!J60</f>
        <v>2895682</v>
      </c>
      <c r="K60" s="7">
        <f>+'Under 5'!K60+'5 through 17'!K60</f>
        <v>2854775</v>
      </c>
      <c r="L60" s="7">
        <f>+'Under 5'!L60+'5 through 17'!L60</f>
        <v>2840991</v>
      </c>
      <c r="M60" s="7">
        <f>+'Under 5'!M60+'5 through 17'!M60</f>
        <v>2827213</v>
      </c>
      <c r="N60" s="7">
        <f>+'Under 5'!N60+'5 through 17'!N60</f>
        <v>2818877</v>
      </c>
      <c r="O60" s="7">
        <f>+'Under 5'!O60+'5 through 17'!O60</f>
        <v>2808593</v>
      </c>
      <c r="P60" s="7">
        <f>+'Under 5'!P60+'5 through 17'!P60</f>
        <v>2797078</v>
      </c>
      <c r="Q60" s="7">
        <f>+'Under 5'!Q60+'5 through 17'!Q60</f>
        <v>2818875</v>
      </c>
      <c r="R60" s="7">
        <f>+'Under 5'!R60+'5 through 17'!R60</f>
        <v>2851578</v>
      </c>
      <c r="S60" s="7">
        <f>+'Under 5'!S60+'5 through 17'!S60</f>
        <v>2876588</v>
      </c>
      <c r="T60" s="7">
        <f>+'Under 5'!T60+'5 through 17'!T60</f>
        <v>2891972</v>
      </c>
      <c r="U60" s="7">
        <f>+'Under 5'!U60+'5 through 17'!U60</f>
        <v>2890867</v>
      </c>
      <c r="V60" s="7">
        <f>+'Under 5'!V60+'5 through 17'!V60</f>
        <v>2876402</v>
      </c>
      <c r="W60" s="7">
        <f>+'Under 5'!W60+'5 through 17'!W60</f>
        <v>2871032</v>
      </c>
      <c r="X60" s="7">
        <f>+'Under 5'!X60+'5 through 17'!X60</f>
        <v>2859847</v>
      </c>
      <c r="Y60" s="7">
        <f>+'Under 5'!Y60+'5 through 17'!Y60</f>
        <v>2852520</v>
      </c>
      <c r="Z60" s="57">
        <f>+'Under 5'!Z60+'5 through 17'!Z60</f>
        <v>2917954</v>
      </c>
      <c r="AA60" s="57">
        <f>+'Under 5'!AA60+'5 through 17'!AA60</f>
        <v>2905969</v>
      </c>
      <c r="AB60" s="57">
        <f>+'Under 5'!AB60+'5 through 17'!AB60</f>
        <v>2895288</v>
      </c>
      <c r="AC60" s="57">
        <f>+'Under 5'!AC60+'5 through 17'!AC60</f>
        <v>2883130</v>
      </c>
      <c r="AD60" s="57">
        <f>+'Under 5'!AD60+'5 through 17'!AD60</f>
        <v>2874236</v>
      </c>
      <c r="AE60" s="57">
        <f>+'Under 5'!AE60+'5 through 17'!AE60</f>
        <v>2859916</v>
      </c>
      <c r="AF60" s="57">
        <f>+'Under 5'!AF60+'5 through 17'!AF60</f>
        <v>2851609</v>
      </c>
      <c r="AG60" s="57">
        <f>+'Under 5'!AG60+'5 through 17'!AG60</f>
        <v>2840940</v>
      </c>
      <c r="AH60" s="57">
        <f>+'Under 5'!AH60+'5 through 17'!AH60</f>
        <v>2822785</v>
      </c>
      <c r="AI60" s="57">
        <f>+'Under 5'!AI60+'5 through 17'!AI60</f>
        <v>2804867</v>
      </c>
      <c r="AJ60" s="57">
        <f>+'Under 5'!AJ60+'5 through 17'!AJ60</f>
        <v>2785316</v>
      </c>
      <c r="AK60" s="57">
        <f>+'Under 5'!AK60+'5 through 17'!AK60</f>
        <v>2761343</v>
      </c>
      <c r="AL60" s="57">
        <f>+'Under 5'!AL60+'5 through 17'!AL60</f>
        <v>2737905</v>
      </c>
      <c r="AM60" s="57">
        <f>+'Under 5'!AM60+'5 through 17'!AM60</f>
        <v>2715645</v>
      </c>
      <c r="AN60" s="57">
        <v>2700893</v>
      </c>
      <c r="AO60" s="57">
        <v>2690274</v>
      </c>
      <c r="AP60" s="57">
        <v>2674805</v>
      </c>
      <c r="AQ60" s="174">
        <v>28131980</v>
      </c>
      <c r="AR60" s="57">
        <v>2650621</v>
      </c>
      <c r="AS60" s="57">
        <v>2634613</v>
      </c>
      <c r="AT60" s="121">
        <f>+'Under 5'!AT60+'5 through 17'!AT60</f>
        <v>2740693</v>
      </c>
      <c r="AU60" s="22">
        <f>+'Under 5'!AU60+'5 through 17'!AU60</f>
        <v>2749249</v>
      </c>
      <c r="AV60" s="22">
        <f>+'Under 5'!AV60+'5 through 17'!AV60</f>
        <v>2771080</v>
      </c>
      <c r="AW60" s="22">
        <f>+'Under 5'!AW60+'5 through 17'!AW60</f>
        <v>2778179</v>
      </c>
      <c r="AX60" s="22">
        <f>+'Under 5'!AX60+'5 through 17'!AX60</f>
        <v>2774652</v>
      </c>
      <c r="AY60" s="22">
        <f>+'Under 5'!AY60+'5 through 17'!AY60</f>
        <v>2746199</v>
      </c>
    </row>
    <row r="61" spans="1:51">
      <c r="A61" s="2" t="s">
        <v>69</v>
      </c>
      <c r="B61" s="7">
        <f>+'Under 5'!B61+'5 through 17'!B61</f>
        <v>242851</v>
      </c>
      <c r="C61" s="7">
        <f>+'Under 5'!C61+'5 through 17'!C61</f>
        <v>227118</v>
      </c>
      <c r="D61" s="7">
        <f>+'Under 5'!D61+'5 through 17'!D61</f>
        <v>247821</v>
      </c>
      <c r="E61" s="7">
        <f>+'Under 5'!E61+'5 through 17'!E61</f>
        <v>223956</v>
      </c>
      <c r="F61" s="14">
        <f>+'Under 5'!F61+'5 through 17'!F61</f>
        <v>241942</v>
      </c>
      <c r="G61" s="7">
        <f>+'Under 5'!G61+'5 through 17'!G61</f>
        <v>237594</v>
      </c>
      <c r="H61" s="7">
        <f>+'Under 5'!H61+'5 through 17'!H61</f>
        <v>233195</v>
      </c>
      <c r="I61" s="7">
        <f>+'Under 5'!I61+'5 through 17'!I61</f>
        <v>229159</v>
      </c>
      <c r="J61" s="7">
        <f>+'Under 5'!J61+'5 through 17'!J61</f>
        <v>225662</v>
      </c>
      <c r="K61" s="7">
        <f>+'Under 5'!K61+'5 through 17'!K61</f>
        <v>224235</v>
      </c>
      <c r="L61" s="7">
        <f>+'Under 5'!L61+'5 through 17'!L61</f>
        <v>224503</v>
      </c>
      <c r="M61" s="7">
        <f>+'Under 5'!M61+'5 through 17'!M61</f>
        <v>226392</v>
      </c>
      <c r="N61" s="7">
        <f>+'Under 5'!N61+'5 through 17'!N61</f>
        <v>226578</v>
      </c>
      <c r="O61" s="7">
        <f>+'Under 5'!O61+'5 through 17'!O61</f>
        <v>226121</v>
      </c>
      <c r="P61" s="7">
        <f>+'Under 5'!P61+'5 through 17'!P61</f>
        <v>225817</v>
      </c>
      <c r="Q61" s="7">
        <f>+'Under 5'!Q61+'5 through 17'!Q61</f>
        <v>228850</v>
      </c>
      <c r="R61" s="7">
        <f>+'Under 5'!R61+'5 through 17'!R61</f>
        <v>231375</v>
      </c>
      <c r="S61" s="7">
        <f>+'Under 5'!S61+'5 through 17'!S61</f>
        <v>235330</v>
      </c>
      <c r="T61" s="7">
        <f>+'Under 5'!T61+'5 through 17'!T61</f>
        <v>236471</v>
      </c>
      <c r="U61" s="7">
        <f>+'Under 5'!U61+'5 through 17'!U61</f>
        <v>237168</v>
      </c>
      <c r="V61" s="7">
        <f>+'Under 5'!V61+'5 through 17'!V61</f>
        <v>236404</v>
      </c>
      <c r="W61" s="7">
        <f>+'Under 5'!W61+'5 through 17'!W61</f>
        <v>237349</v>
      </c>
      <c r="X61" s="7">
        <f>+'Under 5'!X61+'5 through 17'!X61</f>
        <v>237110</v>
      </c>
      <c r="Y61" s="7">
        <f>+'Under 5'!Y61+'5 through 17'!Y61</f>
        <v>241180</v>
      </c>
      <c r="Z61" s="57">
        <f>+'Under 5'!Z61+'5 through 17'!Z61</f>
        <v>248057</v>
      </c>
      <c r="AA61" s="57">
        <f>+'Under 5'!AA61+'5 through 17'!AA61</f>
        <v>248312</v>
      </c>
      <c r="AB61" s="57">
        <f>+'Under 5'!AB61+'5 through 17'!AB61</f>
        <v>248675</v>
      </c>
      <c r="AC61" s="57">
        <f>+'Under 5'!AC61+'5 through 17'!AC61</f>
        <v>248052</v>
      </c>
      <c r="AD61" s="57">
        <f>+'Under 5'!AD61+'5 through 17'!AD61</f>
        <v>246259</v>
      </c>
      <c r="AE61" s="57">
        <f>+'Under 5'!AE61+'5 through 17'!AE61</f>
        <v>242017</v>
      </c>
      <c r="AF61" s="57">
        <f>+'Under 5'!AF61+'5 through 17'!AF61</f>
        <v>237472</v>
      </c>
      <c r="AG61" s="57">
        <f>+'Under 5'!AG61+'5 through 17'!AG61</f>
        <v>233902</v>
      </c>
      <c r="AH61" s="57">
        <f>+'Under 5'!AH61+'5 through 17'!AH61</f>
        <v>230124</v>
      </c>
      <c r="AI61" s="57">
        <f>+'Under 5'!AI61+'5 through 17'!AI61</f>
        <v>226045</v>
      </c>
      <c r="AJ61" s="57">
        <f>+'Under 5'!AJ61+'5 through 17'!AJ61</f>
        <v>223088</v>
      </c>
      <c r="AK61" s="57">
        <f>+'Under 5'!AK61+'5 through 17'!AK61</f>
        <v>219783</v>
      </c>
      <c r="AL61" s="57">
        <f>+'Under 5'!AL61+'5 through 17'!AL61</f>
        <v>216591</v>
      </c>
      <c r="AM61" s="57">
        <f>+'Under 5'!AM61+'5 through 17'!AM61</f>
        <v>213987</v>
      </c>
      <c r="AN61" s="57">
        <v>212852</v>
      </c>
      <c r="AO61" s="57">
        <v>211044</v>
      </c>
      <c r="AP61" s="57">
        <v>208381</v>
      </c>
      <c r="AQ61" s="174">
        <v>2315808</v>
      </c>
      <c r="AR61" s="57">
        <v>205971</v>
      </c>
      <c r="AS61" s="57">
        <v>204484</v>
      </c>
      <c r="AT61" s="121">
        <f>+'Under 5'!AT61+'5 through 17'!AT61</f>
        <v>248339</v>
      </c>
      <c r="AU61" s="22">
        <f>+'Under 5'!AU61+'5 through 17'!AU61</f>
        <v>249248</v>
      </c>
      <c r="AV61" s="22">
        <f>+'Under 5'!AV61+'5 through 17'!AV61</f>
        <v>254011</v>
      </c>
      <c r="AW61" s="22">
        <f>+'Under 5'!AW61+'5 through 17'!AW61</f>
        <v>256818</v>
      </c>
      <c r="AX61" s="22">
        <f>+'Under 5'!AX61+'5 through 17'!AX61</f>
        <v>256578</v>
      </c>
      <c r="AY61" s="22">
        <f>+'Under 5'!AY61+'5 through 17'!AY61</f>
        <v>252731</v>
      </c>
    </row>
    <row r="62" spans="1:51">
      <c r="A62" s="3" t="s">
        <v>70</v>
      </c>
      <c r="B62" s="11">
        <f>+'Under 5'!B62+'5 through 17'!B62</f>
        <v>145318</v>
      </c>
      <c r="C62" s="11">
        <f>+'Under 5'!C62+'5 through 17'!C62</f>
        <v>143573</v>
      </c>
      <c r="D62" s="11">
        <f>+'Under 5'!D62+'5 through 17'!D62</f>
        <v>147464</v>
      </c>
      <c r="E62" s="11">
        <f>+'Under 5'!E62+'5 through 17'!E62</f>
        <v>129233</v>
      </c>
      <c r="F62" s="26">
        <f>+'Under 5'!F62+'5 through 17'!F62</f>
        <v>144988</v>
      </c>
      <c r="G62" s="11">
        <f>+'Under 5'!G62+'5 through 17'!G62</f>
        <v>143236</v>
      </c>
      <c r="H62" s="11">
        <f>+'Under 5'!H62+'5 through 17'!H62</f>
        <v>141802</v>
      </c>
      <c r="I62" s="11">
        <f>+'Under 5'!I62+'5 through 17'!I62</f>
        <v>140716</v>
      </c>
      <c r="J62" s="11">
        <f>+'Under 5'!J62+'5 through 17'!J62</f>
        <v>140314</v>
      </c>
      <c r="K62" s="11">
        <f>+'Under 5'!K62+'5 through 17'!K62</f>
        <v>139856</v>
      </c>
      <c r="L62" s="11">
        <f>+'Under 5'!L62+'5 through 17'!L62</f>
        <v>139903</v>
      </c>
      <c r="M62" s="11">
        <f>+'Under 5'!M62+'5 through 17'!M62</f>
        <v>140474</v>
      </c>
      <c r="N62" s="11">
        <f>+'Under 5'!N62+'5 through 17'!N62</f>
        <v>141156</v>
      </c>
      <c r="O62" s="11">
        <f>+'Under 5'!O62+'5 through 17'!O62</f>
        <v>141511</v>
      </c>
      <c r="P62" s="11">
        <f>+'Under 5'!P62+'5 through 17'!P62</f>
        <v>143134</v>
      </c>
      <c r="Q62" s="11">
        <f>+'Under 5'!Q62+'5 through 17'!Q62</f>
        <v>144136</v>
      </c>
      <c r="R62" s="11">
        <f>+'Under 5'!R62+'5 through 17'!R62</f>
        <v>144958</v>
      </c>
      <c r="S62" s="11">
        <f>+'Under 5'!S62+'5 through 17'!S62</f>
        <v>145753</v>
      </c>
      <c r="T62" s="11">
        <f>+'Under 5'!T62+'5 through 17'!T62</f>
        <v>146892</v>
      </c>
      <c r="U62" s="11">
        <f>+'Under 5'!U62+'5 through 17'!U62</f>
        <v>146591</v>
      </c>
      <c r="V62" s="11">
        <f>+'Under 5'!V62+'5 through 17'!V62</f>
        <v>145695</v>
      </c>
      <c r="W62" s="11">
        <f>+'Under 5'!W62+'5 through 17'!W62</f>
        <v>143464</v>
      </c>
      <c r="X62" s="11">
        <f>+'Under 5'!X62+'5 through 17'!X62</f>
        <v>141217</v>
      </c>
      <c r="Y62" s="11">
        <f>+'Under 5'!Y62+'5 through 17'!Y62</f>
        <v>139346</v>
      </c>
      <c r="Z62" s="59">
        <f>+'Under 5'!Z62+'5 through 17'!Z62</f>
        <v>147499</v>
      </c>
      <c r="AA62" s="59">
        <f>+'Under 5'!AA62+'5 through 17'!AA62</f>
        <v>145953</v>
      </c>
      <c r="AB62" s="59">
        <f>+'Under 5'!AB62+'5 through 17'!AB62</f>
        <v>144521</v>
      </c>
      <c r="AC62" s="59">
        <f>+'Under 5'!AC62+'5 through 17'!AC62</f>
        <v>142494</v>
      </c>
      <c r="AD62" s="59">
        <f>+'Under 5'!AD62+'5 through 17'!AD62</f>
        <v>140951</v>
      </c>
      <c r="AE62" s="59">
        <f>+'Under 5'!AE62+'5 through 17'!AE62</f>
        <v>138994</v>
      </c>
      <c r="AF62" s="59">
        <f>+'Under 5'!AF62+'5 through 17'!AF62</f>
        <v>136615</v>
      </c>
      <c r="AG62" s="59">
        <f>+'Under 5'!AG62+'5 through 17'!AG62</f>
        <v>134612</v>
      </c>
      <c r="AH62" s="59">
        <f>+'Under 5'!AH62+'5 through 17'!AH62</f>
        <v>132466</v>
      </c>
      <c r="AI62" s="59">
        <f>+'Under 5'!AI62+'5 through 17'!AI62</f>
        <v>130357</v>
      </c>
      <c r="AJ62" s="59">
        <f>+'Under 5'!AJ62+'5 through 17'!AJ62</f>
        <v>128601</v>
      </c>
      <c r="AK62" s="59">
        <f>+'Under 5'!AK62+'5 through 17'!AK62</f>
        <v>126500</v>
      </c>
      <c r="AL62" s="59">
        <f>+'Under 5'!AL62+'5 through 17'!AL62</f>
        <v>124555</v>
      </c>
      <c r="AM62" s="59">
        <f>+'Under 5'!AM62+'5 through 17'!AM62</f>
        <v>122701</v>
      </c>
      <c r="AN62" s="59">
        <v>121586</v>
      </c>
      <c r="AO62" s="59">
        <v>119923</v>
      </c>
      <c r="AP62" s="59">
        <v>118528</v>
      </c>
      <c r="AQ62" s="175">
        <v>1358064</v>
      </c>
      <c r="AR62" s="59">
        <v>115394</v>
      </c>
      <c r="AS62" s="59">
        <v>114005</v>
      </c>
      <c r="AT62" s="122">
        <f>+'Under 5'!AT62+'5 through 17'!AT62</f>
        <v>131965</v>
      </c>
      <c r="AU62" s="28">
        <f>+'Under 5'!AU62+'5 through 17'!AU62</f>
        <v>132692</v>
      </c>
      <c r="AV62" s="28">
        <f>+'Under 5'!AV62+'5 through 17'!AV62</f>
        <v>135839</v>
      </c>
      <c r="AW62" s="28">
        <f>+'Under 5'!AW62+'5 through 17'!AW62</f>
        <v>139565</v>
      </c>
      <c r="AX62" s="28">
        <f>+'Under 5'!AX62+'5 through 17'!AX62</f>
        <v>139767</v>
      </c>
      <c r="AY62" s="28">
        <f>+'Under 5'!AY62+'5 through 17'!AY62</f>
        <v>138959</v>
      </c>
    </row>
    <row r="63" spans="1:51">
      <c r="A63" s="48" t="s">
        <v>71</v>
      </c>
      <c r="B63" s="46">
        <f>+'Under 5'!B63+'5 through 17'!B63</f>
        <v>143491</v>
      </c>
      <c r="C63" s="46">
        <f>+'Under 5'!C63+'5 through 17'!C63</f>
        <v>118639</v>
      </c>
      <c r="D63" s="46">
        <f>+'Under 5'!D63+'5 through 17'!D63</f>
        <v>114996</v>
      </c>
      <c r="E63" s="46">
        <f>+'Under 5'!E63+'5 through 17'!E63</f>
        <v>100815</v>
      </c>
      <c r="F63" s="45">
        <f>+'Under 5'!F63+'5 through 17'!F63</f>
        <v>142741</v>
      </c>
      <c r="G63" s="46">
        <f>+'Under 5'!G63+'5 through 17'!G63</f>
        <v>139290</v>
      </c>
      <c r="H63" s="46">
        <f>+'Under 5'!H63+'5 through 17'!H63</f>
        <v>134435</v>
      </c>
      <c r="I63" s="46">
        <f>+'Under 5'!I63+'5 through 17'!I63</f>
        <v>130434</v>
      </c>
      <c r="J63" s="46">
        <f>+'Under 5'!J63+'5 through 17'!J63</f>
        <v>128217</v>
      </c>
      <c r="K63" s="46">
        <f>+'Under 5'!K63+'5 through 17'!K63</f>
        <v>128224</v>
      </c>
      <c r="L63" s="46">
        <f>+'Under 5'!L63+'5 through 17'!L63</f>
        <v>129410</v>
      </c>
      <c r="M63" s="46">
        <f>+'Under 5'!M63+'5 through 17'!M63</f>
        <v>129012</v>
      </c>
      <c r="N63" s="46">
        <f>+'Under 5'!N63+'5 through 17'!N63</f>
        <v>126640</v>
      </c>
      <c r="O63" s="46">
        <f>+'Under 5'!O63+'5 through 17'!O63</f>
        <v>124659</v>
      </c>
      <c r="P63" s="46">
        <f>+'Under 5'!P63+'5 through 17'!P63</f>
        <v>112237</v>
      </c>
      <c r="Q63" s="46">
        <f>+'Under 5'!Q63+'5 through 17'!Q63</f>
        <v>114754</v>
      </c>
      <c r="R63" s="46">
        <f>+'Under 5'!R63+'5 through 17'!R63</f>
        <v>114714</v>
      </c>
      <c r="S63" s="46">
        <f>+'Under 5'!S63+'5 through 17'!S63</f>
        <v>114623</v>
      </c>
      <c r="T63" s="46">
        <f>+'Under 5'!T63+'5 through 17'!T63</f>
        <v>114233</v>
      </c>
      <c r="U63" s="46">
        <f>+'Under 5'!U63+'5 through 17'!U63</f>
        <v>113485</v>
      </c>
      <c r="V63" s="46">
        <f>+'Under 5'!V63+'5 through 17'!V63</f>
        <v>109505</v>
      </c>
      <c r="W63" s="46">
        <f>+'Under 5'!W63+'5 through 17'!W63</f>
        <v>106175</v>
      </c>
      <c r="X63" s="46">
        <f>+'Under 5'!X63+'5 through 17'!X63</f>
        <v>98754</v>
      </c>
      <c r="Y63" s="46">
        <f>+'Under 5'!Y63+'5 through 17'!Y63</f>
        <v>95290</v>
      </c>
      <c r="Z63" s="60">
        <f>+'Under 5'!Z63+'5 through 17'!Z63</f>
        <v>114554</v>
      </c>
      <c r="AA63" s="60">
        <f>+'Under 5'!AA63+'5 through 17'!AA63</f>
        <v>114585</v>
      </c>
      <c r="AB63" s="60">
        <f>+'Under 5'!AB63+'5 through 17'!AB63</f>
        <v>113780</v>
      </c>
      <c r="AC63" s="60">
        <f>+'Under 5'!AC63+'5 through 17'!AC63</f>
        <v>111366</v>
      </c>
      <c r="AD63" s="60">
        <f>+'Under 5'!AD63+'5 through 17'!AD63</f>
        <v>109635</v>
      </c>
      <c r="AE63" s="60">
        <f>+'Under 5'!AE63+'5 through 17'!AE63</f>
        <v>107101</v>
      </c>
      <c r="AF63" s="60">
        <f>+'Under 5'!AF63+'5 through 17'!AF63</f>
        <v>105595</v>
      </c>
      <c r="AG63" s="60">
        <f>+'Under 5'!AG63+'5 through 17'!AG63</f>
        <v>104095</v>
      </c>
      <c r="AH63" s="60">
        <f>+'Under 5'!AH63+'5 through 17'!AH63</f>
        <v>102275</v>
      </c>
      <c r="AI63" s="60">
        <f>+'Under 5'!AI63+'5 through 17'!AI63</f>
        <v>102236</v>
      </c>
      <c r="AJ63" s="60">
        <f>+'Under 5'!AJ63+'5 through 17'!AJ63</f>
        <v>101309</v>
      </c>
      <c r="AK63" s="60">
        <f>+'Under 5'!AK63+'5 through 17'!AK63</f>
        <v>103906</v>
      </c>
      <c r="AL63" s="60">
        <f>+'Under 5'!AL63+'5 through 17'!AL63</f>
        <v>107642</v>
      </c>
      <c r="AM63" s="60">
        <f>+'Under 5'!AM63+'5 through 17'!AM63</f>
        <v>111474</v>
      </c>
      <c r="AN63" s="60">
        <v>115305</v>
      </c>
      <c r="AO63" s="60">
        <v>118107</v>
      </c>
      <c r="AP63" s="60">
        <v>120893</v>
      </c>
      <c r="AQ63" s="178">
        <v>1503886</v>
      </c>
      <c r="AR63" s="60">
        <v>126648</v>
      </c>
      <c r="AS63" s="60">
        <v>128168</v>
      </c>
      <c r="AT63" s="123">
        <f>+'Under 5'!AT63+'5 through 17'!AT63</f>
        <v>111782</v>
      </c>
      <c r="AU63" s="47">
        <f>+'Under 5'!AU63+'5 through 17'!AU63</f>
        <v>112333</v>
      </c>
      <c r="AV63" s="47">
        <f>+'Under 5'!AV63+'5 through 17'!AV63</f>
        <v>113146</v>
      </c>
      <c r="AW63" s="47">
        <f>+'Under 5'!AW63+'5 through 17'!AW63</f>
        <v>106693</v>
      </c>
      <c r="AX63" s="47">
        <f>+'Under 5'!AX63+'5 through 17'!AX63</f>
        <v>105309</v>
      </c>
      <c r="AY63" s="47">
        <f>+'Under 5'!AY63+'5 through 17'!AY63</f>
        <v>100589</v>
      </c>
    </row>
    <row r="64" spans="1:51">
      <c r="B64" s="2"/>
      <c r="C64" s="2"/>
      <c r="D64" s="2"/>
      <c r="E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3"/>
      <c r="AI64" s="23"/>
      <c r="AJ64" s="23"/>
      <c r="AK64" s="23"/>
      <c r="AL64" s="23"/>
      <c r="AM64" s="23"/>
      <c r="AN64" s="23"/>
      <c r="AO64" s="23"/>
      <c r="AP64" s="23"/>
      <c r="AQ64" s="171"/>
      <c r="AR64" s="23"/>
      <c r="AS64" s="23"/>
      <c r="AX64" s="2"/>
      <c r="AY64" s="2"/>
    </row>
    <row r="65" spans="1:51">
      <c r="A65" s="15"/>
      <c r="B65" s="2"/>
      <c r="C65" s="2"/>
      <c r="D65" s="2"/>
      <c r="E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4"/>
      <c r="AI65" s="23"/>
      <c r="AJ65" s="2"/>
      <c r="AK65" s="2"/>
      <c r="AL65" s="2"/>
      <c r="AM65" s="2"/>
      <c r="AN65" s="2"/>
      <c r="AO65" s="2"/>
      <c r="AP65" s="2"/>
      <c r="AQ65" s="179"/>
      <c r="AR65" s="2"/>
      <c r="AS65" s="2"/>
      <c r="AX65" s="2"/>
      <c r="AY65" s="2"/>
    </row>
    <row r="66" spans="1:51">
      <c r="B66" s="2"/>
      <c r="C66" s="2"/>
      <c r="D66" s="2"/>
      <c r="E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3"/>
      <c r="AI66" s="23"/>
      <c r="AJ66" s="2"/>
      <c r="AK66" s="2"/>
      <c r="AL66" s="2"/>
      <c r="AM66" s="2"/>
      <c r="AN66" s="2"/>
      <c r="AO66" s="2"/>
      <c r="AP66" s="2"/>
      <c r="AQ66" s="179"/>
      <c r="AR66" s="2"/>
      <c r="AS66" s="2"/>
      <c r="AX66" s="2"/>
      <c r="AY66" s="2"/>
    </row>
    <row r="67" spans="1:51">
      <c r="B67" s="2"/>
      <c r="C67" s="2"/>
      <c r="D67" s="10"/>
      <c r="E67" s="2"/>
      <c r="G67" s="2"/>
      <c r="H67" s="2"/>
      <c r="I67" s="2"/>
      <c r="J67" s="2"/>
      <c r="K67" s="2"/>
      <c r="L67" s="2"/>
      <c r="M67" s="2"/>
      <c r="N67" s="2"/>
      <c r="O67" s="2"/>
      <c r="P67" s="2"/>
      <c r="Q67" s="2"/>
      <c r="R67" s="2"/>
      <c r="S67" s="2"/>
      <c r="T67" s="2"/>
      <c r="U67" s="2"/>
      <c r="V67" s="2"/>
      <c r="W67" s="2"/>
      <c r="X67" s="10"/>
      <c r="Y67" s="2"/>
      <c r="Z67" s="10"/>
      <c r="AA67" s="2"/>
      <c r="AB67" s="2"/>
      <c r="AC67" s="2"/>
      <c r="AD67" s="2"/>
      <c r="AE67" s="2"/>
      <c r="AF67" s="2"/>
      <c r="AG67" s="2"/>
      <c r="AH67" s="23"/>
      <c r="AI67" s="23"/>
      <c r="AJ67" s="10"/>
      <c r="AK67" s="10"/>
      <c r="AL67" s="10"/>
      <c r="AM67" s="10"/>
      <c r="AN67" s="10"/>
      <c r="AO67" s="10"/>
      <c r="AP67" s="10"/>
      <c r="AQ67" s="180"/>
      <c r="AR67" s="10"/>
      <c r="AS67" s="10"/>
      <c r="AX67" s="2"/>
      <c r="AY67" s="2"/>
    </row>
    <row r="68" spans="1:51">
      <c r="B68" s="2"/>
      <c r="C68" s="10"/>
      <c r="D68" s="2"/>
      <c r="E68" s="10"/>
      <c r="F68" s="10"/>
      <c r="G68" s="10"/>
      <c r="H68" s="10"/>
      <c r="I68" s="10"/>
      <c r="J68" s="10"/>
      <c r="K68" s="10"/>
      <c r="L68" s="10"/>
      <c r="M68" s="10"/>
      <c r="N68" s="10"/>
      <c r="O68" s="10"/>
      <c r="P68" s="10"/>
      <c r="Q68" s="10"/>
      <c r="R68" s="10"/>
      <c r="S68" s="10"/>
      <c r="T68" s="10"/>
      <c r="U68" s="10"/>
      <c r="V68" s="10"/>
      <c r="W68" s="10"/>
      <c r="X68" s="2"/>
      <c r="Y68" s="10"/>
      <c r="Z68" s="2"/>
      <c r="AA68" s="10"/>
      <c r="AB68" s="10"/>
      <c r="AC68" s="10"/>
      <c r="AD68" s="10"/>
      <c r="AE68" s="10"/>
      <c r="AF68" s="10"/>
      <c r="AG68" s="10"/>
      <c r="AH68" s="23"/>
      <c r="AI68" s="23"/>
      <c r="AJ68" s="2"/>
      <c r="AK68" s="2"/>
      <c r="AL68" s="2"/>
      <c r="AM68" s="2"/>
      <c r="AN68" s="2"/>
      <c r="AO68" s="2"/>
      <c r="AP68" s="2"/>
      <c r="AQ68" s="179"/>
      <c r="AR68" s="2"/>
      <c r="AS68" s="2"/>
      <c r="AX68" s="2"/>
      <c r="AY68" s="2"/>
    </row>
    <row r="69" spans="1:51">
      <c r="B69" s="2"/>
      <c r="C69" s="2"/>
      <c r="D69" s="2"/>
      <c r="E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3"/>
      <c r="AI69" s="23"/>
      <c r="AJ69" s="23"/>
      <c r="AK69" s="23"/>
      <c r="AL69" s="23"/>
      <c r="AM69" s="23"/>
      <c r="AN69" s="23"/>
      <c r="AO69" s="23"/>
      <c r="AP69" s="23"/>
      <c r="AQ69" s="171"/>
      <c r="AR69" s="23"/>
      <c r="AS69" s="23"/>
      <c r="AX69" s="2"/>
      <c r="AY69" s="2"/>
    </row>
    <row r="70" spans="1:51">
      <c r="B70" s="12"/>
      <c r="C70" s="2"/>
      <c r="D70" s="2"/>
      <c r="E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179"/>
      <c r="AR70" s="2"/>
      <c r="AS70" s="2"/>
    </row>
    <row r="71" spans="1:51">
      <c r="B71" s="2"/>
      <c r="C71" s="2"/>
      <c r="D71" s="2"/>
      <c r="E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179"/>
      <c r="AR71" s="2"/>
      <c r="AS71" s="2"/>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AY71"/>
  <sheetViews>
    <sheetView zoomScaleNormal="100" workbookViewId="0">
      <pane xSplit="1" ySplit="3" topLeftCell="B4" activePane="bottomRight" state="frozen"/>
      <selection pane="topRight" activeCell="AS71" sqref="AS71"/>
      <selection pane="bottomLeft" activeCell="AS71" sqref="AS71"/>
      <selection pane="bottomRight" sqref="A1:XFD1048576"/>
    </sheetView>
  </sheetViews>
  <sheetFormatPr defaultColWidth="9.1796875" defaultRowHeight="12.5"/>
  <cols>
    <col min="1" max="1" width="12.1796875" style="2" customWidth="1"/>
    <col min="2" max="5" width="11.81640625" style="36" customWidth="1"/>
    <col min="6" max="6" width="11.81640625" style="2" customWidth="1"/>
    <col min="7" max="9" width="11.81640625" style="36" customWidth="1"/>
    <col min="10" max="42" width="12" style="36" customWidth="1"/>
    <col min="43" max="43" width="12" style="164" customWidth="1"/>
    <col min="44" max="45" width="12" style="36" customWidth="1"/>
    <col min="46" max="51" width="13" style="23" customWidth="1"/>
    <col min="52" max="16384" width="9.1796875" style="2"/>
  </cols>
  <sheetData>
    <row r="1" spans="1:51" ht="13">
      <c r="A1" s="13"/>
      <c r="B1" s="13" t="s">
        <v>76</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32"/>
      <c r="AJ1" s="32"/>
      <c r="AK1" s="32"/>
      <c r="AL1" s="32"/>
      <c r="AM1" s="32"/>
      <c r="AN1" s="32"/>
      <c r="AO1" s="32"/>
      <c r="AP1" s="32"/>
      <c r="AQ1" s="161"/>
      <c r="AR1" s="32"/>
      <c r="AS1" s="32"/>
      <c r="AT1" s="20" t="s">
        <v>12</v>
      </c>
      <c r="AU1" s="21"/>
      <c r="AV1" s="21"/>
      <c r="AW1" s="21"/>
      <c r="AX1" s="21"/>
      <c r="AY1" s="21"/>
    </row>
    <row r="2" spans="1:51">
      <c r="A2" s="1"/>
      <c r="B2" s="17" t="s">
        <v>81</v>
      </c>
      <c r="C2" s="16" t="s">
        <v>81</v>
      </c>
      <c r="D2" s="1" t="s">
        <v>81</v>
      </c>
      <c r="E2" s="1" t="s">
        <v>81</v>
      </c>
      <c r="F2" s="17" t="s">
        <v>83</v>
      </c>
      <c r="G2" s="1" t="s">
        <v>83</v>
      </c>
      <c r="H2" s="1" t="s">
        <v>83</v>
      </c>
      <c r="I2" s="1" t="s">
        <v>83</v>
      </c>
      <c r="J2" s="1" t="s">
        <v>83</v>
      </c>
      <c r="K2" s="1" t="s">
        <v>83</v>
      </c>
      <c r="L2" s="1" t="s">
        <v>83</v>
      </c>
      <c r="M2" s="1" t="s">
        <v>83</v>
      </c>
      <c r="N2" s="1" t="s">
        <v>83</v>
      </c>
      <c r="O2" s="1" t="s">
        <v>83</v>
      </c>
      <c r="P2" s="1" t="s">
        <v>83</v>
      </c>
      <c r="Q2" s="1" t="s">
        <v>83</v>
      </c>
      <c r="R2" s="1" t="s">
        <v>83</v>
      </c>
      <c r="S2" s="1" t="s">
        <v>83</v>
      </c>
      <c r="T2" s="1" t="s">
        <v>83</v>
      </c>
      <c r="U2" s="1" t="s">
        <v>83</v>
      </c>
      <c r="V2" s="1" t="s">
        <v>83</v>
      </c>
      <c r="W2" s="1" t="s">
        <v>83</v>
      </c>
      <c r="X2" s="1" t="s">
        <v>83</v>
      </c>
      <c r="Y2" s="1" t="s">
        <v>83</v>
      </c>
      <c r="Z2" s="16" t="s">
        <v>83</v>
      </c>
      <c r="AA2" s="1" t="s">
        <v>83</v>
      </c>
      <c r="AB2" s="1" t="s">
        <v>83</v>
      </c>
      <c r="AC2" s="1" t="s">
        <v>83</v>
      </c>
      <c r="AD2" s="1" t="s">
        <v>83</v>
      </c>
      <c r="AE2" s="1" t="s">
        <v>83</v>
      </c>
      <c r="AF2" s="1" t="s">
        <v>83</v>
      </c>
      <c r="AG2" s="1" t="s">
        <v>83</v>
      </c>
      <c r="AH2" s="1" t="s">
        <v>83</v>
      </c>
      <c r="AI2" s="1" t="s">
        <v>83</v>
      </c>
      <c r="AJ2" s="1" t="s">
        <v>83</v>
      </c>
      <c r="AK2" s="1" t="s">
        <v>83</v>
      </c>
      <c r="AL2" s="1" t="s">
        <v>83</v>
      </c>
      <c r="AM2" s="1" t="s">
        <v>83</v>
      </c>
      <c r="AN2" s="1" t="s">
        <v>83</v>
      </c>
      <c r="AO2" s="1" t="s">
        <v>83</v>
      </c>
      <c r="AP2" s="1" t="s">
        <v>83</v>
      </c>
      <c r="AQ2" s="160" t="s">
        <v>83</v>
      </c>
      <c r="AR2" s="141" t="s">
        <v>83</v>
      </c>
      <c r="AS2" s="141" t="s">
        <v>83</v>
      </c>
      <c r="AT2" s="118" t="s">
        <v>83</v>
      </c>
      <c r="AU2" s="29" t="s">
        <v>83</v>
      </c>
      <c r="AV2" s="29" t="s">
        <v>83</v>
      </c>
      <c r="AW2" s="29" t="s">
        <v>83</v>
      </c>
      <c r="AX2" s="29" t="s">
        <v>83</v>
      </c>
      <c r="AY2" s="29" t="s">
        <v>83</v>
      </c>
    </row>
    <row r="3" spans="1:51">
      <c r="A3" s="19"/>
      <c r="B3" s="25">
        <v>1980</v>
      </c>
      <c r="C3" s="18">
        <v>1990</v>
      </c>
      <c r="D3" s="18">
        <v>2000</v>
      </c>
      <c r="E3" s="18">
        <v>2010</v>
      </c>
      <c r="F3" s="25">
        <v>1980</v>
      </c>
      <c r="G3" s="18">
        <v>1981</v>
      </c>
      <c r="H3" s="18">
        <v>1982</v>
      </c>
      <c r="I3" s="18">
        <v>1983</v>
      </c>
      <c r="J3" s="18">
        <v>1984</v>
      </c>
      <c r="K3" s="18">
        <v>1985</v>
      </c>
      <c r="L3" s="18">
        <v>1986</v>
      </c>
      <c r="M3" s="18">
        <v>1987</v>
      </c>
      <c r="N3" s="18">
        <v>1988</v>
      </c>
      <c r="O3" s="18">
        <v>1989</v>
      </c>
      <c r="P3" s="18">
        <v>1990</v>
      </c>
      <c r="Q3" s="18">
        <v>1991</v>
      </c>
      <c r="R3" s="18">
        <v>1992</v>
      </c>
      <c r="S3" s="18">
        <v>1993</v>
      </c>
      <c r="T3" s="18">
        <v>1994</v>
      </c>
      <c r="U3" s="18">
        <v>1995</v>
      </c>
      <c r="V3" s="18">
        <v>1996</v>
      </c>
      <c r="W3" s="18">
        <v>1997</v>
      </c>
      <c r="X3" s="18">
        <v>1998</v>
      </c>
      <c r="Y3" s="18">
        <v>1999</v>
      </c>
      <c r="Z3" s="18">
        <v>2000</v>
      </c>
      <c r="AA3" s="18">
        <v>2001</v>
      </c>
      <c r="AB3" s="18">
        <v>2002</v>
      </c>
      <c r="AC3" s="18">
        <v>2003</v>
      </c>
      <c r="AD3" s="18">
        <v>2004</v>
      </c>
      <c r="AE3" s="18">
        <v>2005</v>
      </c>
      <c r="AF3" s="18">
        <v>2006</v>
      </c>
      <c r="AG3" s="18">
        <v>2007</v>
      </c>
      <c r="AH3" s="18">
        <v>2008</v>
      </c>
      <c r="AI3" s="18">
        <v>2009</v>
      </c>
      <c r="AJ3" s="18">
        <v>2010</v>
      </c>
      <c r="AK3" s="18">
        <v>2011</v>
      </c>
      <c r="AL3" s="18">
        <v>2012</v>
      </c>
      <c r="AM3" s="18">
        <v>2013</v>
      </c>
      <c r="AN3" s="18">
        <v>2014</v>
      </c>
      <c r="AO3" s="18">
        <v>2015</v>
      </c>
      <c r="AP3" s="18">
        <v>2016</v>
      </c>
      <c r="AQ3" s="162">
        <v>2017</v>
      </c>
      <c r="AR3" s="142">
        <v>2018</v>
      </c>
      <c r="AS3" s="142">
        <v>2019</v>
      </c>
      <c r="AT3" s="119">
        <v>2015</v>
      </c>
      <c r="AU3" s="30">
        <v>2016</v>
      </c>
      <c r="AV3" s="30">
        <v>2020</v>
      </c>
      <c r="AW3" s="30">
        <v>2025</v>
      </c>
      <c r="AX3" s="30">
        <v>2026</v>
      </c>
      <c r="AY3" s="21">
        <v>2030</v>
      </c>
    </row>
    <row r="4" spans="1:51">
      <c r="A4" s="44" t="s">
        <v>84</v>
      </c>
      <c r="B4" s="49">
        <f>+B5+B23+B38+B52+B63</f>
        <v>62716549</v>
      </c>
      <c r="C4" s="50">
        <f t="shared" ref="C4:AY4" si="0">+C5+C23+C38+C52+C63</f>
        <v>80610854</v>
      </c>
      <c r="D4" s="51">
        <f t="shared" si="0"/>
        <v>85042691</v>
      </c>
      <c r="E4" s="51">
        <f t="shared" ref="E4" si="1">+E5+E23+E38+E52+E63</f>
        <v>82134554</v>
      </c>
      <c r="F4" s="49">
        <f t="shared" si="0"/>
        <v>63233909</v>
      </c>
      <c r="G4" s="51">
        <f t="shared" si="0"/>
        <v>65294951</v>
      </c>
      <c r="H4" s="51">
        <f t="shared" si="0"/>
        <v>67447723</v>
      </c>
      <c r="I4" s="51">
        <f t="shared" si="0"/>
        <v>69475145</v>
      </c>
      <c r="J4" s="51">
        <f t="shared" si="0"/>
        <v>71464784</v>
      </c>
      <c r="K4" s="51">
        <f t="shared" si="0"/>
        <v>73387546</v>
      </c>
      <c r="L4" s="51">
        <f t="shared" si="0"/>
        <v>75380811</v>
      </c>
      <c r="M4" s="51">
        <f t="shared" si="0"/>
        <v>77067155</v>
      </c>
      <c r="N4" s="51">
        <f t="shared" si="0"/>
        <v>78310623</v>
      </c>
      <c r="O4" s="51">
        <f t="shared" si="0"/>
        <v>79650839</v>
      </c>
      <c r="P4" s="51">
        <f t="shared" si="0"/>
        <v>80924447</v>
      </c>
      <c r="Q4" s="51">
        <f t="shared" si="0"/>
        <v>82160701</v>
      </c>
      <c r="R4" s="51">
        <f t="shared" si="0"/>
        <v>82285850</v>
      </c>
      <c r="S4" s="51">
        <f t="shared" si="0"/>
        <v>82611214</v>
      </c>
      <c r="T4" s="51">
        <f t="shared" si="0"/>
        <v>82933435</v>
      </c>
      <c r="U4" s="51">
        <f t="shared" si="0"/>
        <v>83285619</v>
      </c>
      <c r="V4" s="51">
        <f t="shared" si="0"/>
        <v>83610546</v>
      </c>
      <c r="W4" s="51">
        <f t="shared" si="0"/>
        <v>83572368</v>
      </c>
      <c r="X4" s="51">
        <f t="shared" si="0"/>
        <v>83241510</v>
      </c>
      <c r="Y4" s="51">
        <f t="shared" si="0"/>
        <v>82748461</v>
      </c>
      <c r="Z4" s="51">
        <f t="shared" si="0"/>
        <v>84973340</v>
      </c>
      <c r="AA4" s="51">
        <f t="shared" si="0"/>
        <v>84523274</v>
      </c>
      <c r="AB4" s="51">
        <f t="shared" si="0"/>
        <v>83990295</v>
      </c>
      <c r="AC4" s="51">
        <f t="shared" si="0"/>
        <v>83398001</v>
      </c>
      <c r="AD4" s="51">
        <f t="shared" si="0"/>
        <v>83066831</v>
      </c>
      <c r="AE4" s="51">
        <f t="shared" si="0"/>
        <v>82764185</v>
      </c>
      <c r="AF4" s="51">
        <f t="shared" si="0"/>
        <v>82638980</v>
      </c>
      <c r="AG4" s="51">
        <f t="shared" si="0"/>
        <v>82509693</v>
      </c>
      <c r="AH4" s="51">
        <f t="shared" si="0"/>
        <v>82399959</v>
      </c>
      <c r="AI4" s="51">
        <f t="shared" si="0"/>
        <v>82211153</v>
      </c>
      <c r="AJ4" s="51">
        <f t="shared" ref="AJ4:AK4" si="2">+AJ5+AJ23+AJ38+AJ52+AJ63</f>
        <v>82193225</v>
      </c>
      <c r="AK4" s="51">
        <f t="shared" si="2"/>
        <v>82430554</v>
      </c>
      <c r="AL4" s="51">
        <f t="shared" ref="AL4:AM4" si="3">+AL5+AL23+AL38+AL52+AL63</f>
        <v>82813486</v>
      </c>
      <c r="AM4" s="51">
        <f t="shared" si="3"/>
        <v>83297277</v>
      </c>
      <c r="AN4" s="51">
        <f t="shared" ref="AN4:AO4" si="4">+AN5+AN23+AN38+AN52+AN63</f>
        <v>84029637</v>
      </c>
      <c r="AO4" s="51">
        <f t="shared" si="4"/>
        <v>84726985</v>
      </c>
      <c r="AP4" s="51">
        <f t="shared" ref="AP4:AQ4" si="5">+AP5+AP23+AP38+AP52+AP63</f>
        <v>85147399</v>
      </c>
      <c r="AQ4" s="172">
        <f t="shared" si="5"/>
        <v>86218042</v>
      </c>
      <c r="AR4" s="51">
        <f t="shared" ref="AR4:AS4" si="6">+AR5+AR23+AR38+AR52+AR63</f>
        <v>86136574</v>
      </c>
      <c r="AS4" s="51">
        <f t="shared" si="6"/>
        <v>86912457</v>
      </c>
      <c r="AT4" s="120">
        <f t="shared" si="0"/>
        <v>84845591</v>
      </c>
      <c r="AU4" s="52">
        <f t="shared" si="0"/>
        <v>85305651</v>
      </c>
      <c r="AV4" s="52">
        <f t="shared" si="0"/>
        <v>87881460</v>
      </c>
      <c r="AW4" s="52">
        <f t="shared" si="0"/>
        <v>89696253</v>
      </c>
      <c r="AX4" s="52">
        <f t="shared" si="0"/>
        <v>89981372</v>
      </c>
      <c r="AY4" s="52">
        <f t="shared" si="0"/>
        <v>91610717</v>
      </c>
    </row>
    <row r="5" spans="1:51">
      <c r="A5" s="44" t="s">
        <v>85</v>
      </c>
      <c r="B5" s="49">
        <f>SUM(B7:B22)</f>
        <v>20544323</v>
      </c>
      <c r="C5" s="50">
        <f t="shared" ref="C5:AY5" si="7">SUM(C7:C22)</f>
        <v>27178684</v>
      </c>
      <c r="D5" s="51">
        <f t="shared" si="7"/>
        <v>30077690</v>
      </c>
      <c r="E5" s="51">
        <f t="shared" ref="E5" si="8">SUM(E7:E22)</f>
        <v>30449955</v>
      </c>
      <c r="F5" s="49">
        <f t="shared" si="7"/>
        <v>20745223</v>
      </c>
      <c r="G5" s="51">
        <f t="shared" si="7"/>
        <v>21549721</v>
      </c>
      <c r="H5" s="51">
        <f t="shared" si="7"/>
        <v>22436167</v>
      </c>
      <c r="I5" s="51">
        <f t="shared" si="7"/>
        <v>23231196</v>
      </c>
      <c r="J5" s="51">
        <f t="shared" si="7"/>
        <v>23962962</v>
      </c>
      <c r="K5" s="51">
        <f t="shared" si="7"/>
        <v>24675337</v>
      </c>
      <c r="L5" s="51">
        <f t="shared" si="7"/>
        <v>25400545</v>
      </c>
      <c r="M5" s="51">
        <f t="shared" si="7"/>
        <v>25971468</v>
      </c>
      <c r="N5" s="51">
        <f t="shared" si="7"/>
        <v>26337626</v>
      </c>
      <c r="O5" s="51">
        <f t="shared" si="7"/>
        <v>26812705</v>
      </c>
      <c r="P5" s="51">
        <f t="shared" si="7"/>
        <v>27281623</v>
      </c>
      <c r="Q5" s="51">
        <f t="shared" si="7"/>
        <v>27789391</v>
      </c>
      <c r="R5" s="51">
        <f t="shared" si="7"/>
        <v>27879662</v>
      </c>
      <c r="S5" s="51">
        <f t="shared" si="7"/>
        <v>28059093</v>
      </c>
      <c r="T5" s="51">
        <f t="shared" si="7"/>
        <v>28283878</v>
      </c>
      <c r="U5" s="51">
        <f t="shared" si="7"/>
        <v>28538806</v>
      </c>
      <c r="V5" s="51">
        <f t="shared" si="7"/>
        <v>28790441</v>
      </c>
      <c r="W5" s="51">
        <f t="shared" si="7"/>
        <v>28907412</v>
      </c>
      <c r="X5" s="51">
        <f t="shared" si="7"/>
        <v>28924501</v>
      </c>
      <c r="Y5" s="51">
        <f t="shared" si="7"/>
        <v>28873607</v>
      </c>
      <c r="Z5" s="51">
        <f t="shared" si="7"/>
        <v>30073923</v>
      </c>
      <c r="AA5" s="51">
        <f t="shared" si="7"/>
        <v>30002489</v>
      </c>
      <c r="AB5" s="51">
        <f t="shared" si="7"/>
        <v>29924045</v>
      </c>
      <c r="AC5" s="51">
        <f t="shared" si="7"/>
        <v>29829555</v>
      </c>
      <c r="AD5" s="51">
        <f t="shared" si="7"/>
        <v>29899888</v>
      </c>
      <c r="AE5" s="51">
        <f t="shared" si="7"/>
        <v>30000861</v>
      </c>
      <c r="AF5" s="51">
        <f t="shared" si="7"/>
        <v>30153680</v>
      </c>
      <c r="AG5" s="51">
        <f t="shared" si="7"/>
        <v>30283493</v>
      </c>
      <c r="AH5" s="51">
        <f t="shared" si="7"/>
        <v>30371068</v>
      </c>
      <c r="AI5" s="51">
        <f t="shared" si="7"/>
        <v>30407958</v>
      </c>
      <c r="AJ5" s="51">
        <f t="shared" ref="AJ5:AK5" si="9">SUM(AJ7:AJ22)</f>
        <v>30489452</v>
      </c>
      <c r="AK5" s="51">
        <f t="shared" si="9"/>
        <v>30643679</v>
      </c>
      <c r="AL5" s="51">
        <f t="shared" ref="AL5:AM5" si="10">SUM(AL7:AL22)</f>
        <v>30863951</v>
      </c>
      <c r="AM5" s="51">
        <f t="shared" si="10"/>
        <v>31086736</v>
      </c>
      <c r="AN5" s="51">
        <f t="shared" ref="AN5:AO5" si="11">SUM(AN7:AN22)</f>
        <v>31441095</v>
      </c>
      <c r="AO5" s="51">
        <f t="shared" si="11"/>
        <v>31796267</v>
      </c>
      <c r="AP5" s="51">
        <f t="shared" ref="AP5:AQ5" si="12">SUM(AP7:AP22)</f>
        <v>32040004</v>
      </c>
      <c r="AQ5" s="172">
        <f t="shared" si="12"/>
        <v>32459794</v>
      </c>
      <c r="AR5" s="51">
        <f t="shared" ref="AR5:AS5" si="13">SUM(AR7:AR22)</f>
        <v>32394611</v>
      </c>
      <c r="AS5" s="51">
        <f t="shared" si="13"/>
        <v>32722853</v>
      </c>
      <c r="AT5" s="120">
        <f t="shared" si="7"/>
        <v>30999339</v>
      </c>
      <c r="AU5" s="52">
        <f t="shared" si="7"/>
        <v>31189450</v>
      </c>
      <c r="AV5" s="52">
        <f t="shared" si="7"/>
        <v>32247368</v>
      </c>
      <c r="AW5" s="52">
        <f t="shared" si="7"/>
        <v>33395628</v>
      </c>
      <c r="AX5" s="52">
        <f t="shared" si="7"/>
        <v>33667501</v>
      </c>
      <c r="AY5" s="52">
        <f t="shared" si="7"/>
        <v>35068550</v>
      </c>
    </row>
    <row r="6" spans="1:51">
      <c r="A6" s="41" t="s">
        <v>88</v>
      </c>
      <c r="B6" s="14"/>
      <c r="C6" s="31"/>
      <c r="D6" s="7"/>
      <c r="E6" s="7"/>
      <c r="F6" s="14"/>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173"/>
      <c r="AR6" s="7"/>
      <c r="AS6" s="7"/>
      <c r="AT6" s="121"/>
      <c r="AU6" s="22"/>
      <c r="AV6" s="22"/>
      <c r="AW6" s="22"/>
      <c r="AX6" s="22"/>
      <c r="AY6" s="22"/>
    </row>
    <row r="7" spans="1:51">
      <c r="A7" s="42" t="s">
        <v>18</v>
      </c>
      <c r="B7" s="14">
        <v>1028466</v>
      </c>
      <c r="C7" s="7">
        <v>1230135</v>
      </c>
      <c r="D7" s="7">
        <v>1288570</v>
      </c>
      <c r="E7" s="7">
        <v>1228423</v>
      </c>
      <c r="F7" s="14">
        <v>1034164</v>
      </c>
      <c r="G7" s="7">
        <v>1056944</v>
      </c>
      <c r="H7" s="7">
        <v>1079468</v>
      </c>
      <c r="I7" s="7">
        <v>1100519</v>
      </c>
      <c r="J7" s="7">
        <v>1125783</v>
      </c>
      <c r="K7" s="7">
        <v>1151111</v>
      </c>
      <c r="L7" s="7">
        <v>1176287</v>
      </c>
      <c r="M7" s="7">
        <v>1200569</v>
      </c>
      <c r="N7" s="7">
        <v>1210119</v>
      </c>
      <c r="O7" s="7">
        <v>1220385</v>
      </c>
      <c r="P7" s="7">
        <v>1242205</v>
      </c>
      <c r="Q7" s="7">
        <v>1261735</v>
      </c>
      <c r="R7" s="7">
        <v>1266222</v>
      </c>
      <c r="S7" s="7">
        <v>1278016</v>
      </c>
      <c r="T7" s="7">
        <v>1286422</v>
      </c>
      <c r="U7" s="7">
        <v>1291242</v>
      </c>
      <c r="V7" s="7">
        <v>1303479</v>
      </c>
      <c r="W7" s="7">
        <v>1305990</v>
      </c>
      <c r="X7" s="7">
        <v>1310770</v>
      </c>
      <c r="Y7" s="7">
        <v>1307387</v>
      </c>
      <c r="Z7" s="57">
        <v>1284158</v>
      </c>
      <c r="AA7" s="57">
        <v>1267656</v>
      </c>
      <c r="AB7" s="57">
        <v>1250903</v>
      </c>
      <c r="AC7" s="57">
        <v>1239334</v>
      </c>
      <c r="AD7" s="57">
        <v>1232012</v>
      </c>
      <c r="AE7" s="57">
        <v>1228388</v>
      </c>
      <c r="AF7" s="57">
        <v>1233647</v>
      </c>
      <c r="AG7" s="57">
        <v>1232948</v>
      </c>
      <c r="AH7" s="57">
        <v>1231169</v>
      </c>
      <c r="AI7" s="57">
        <v>1232499</v>
      </c>
      <c r="AJ7" s="57">
        <v>1226897</v>
      </c>
      <c r="AK7" s="57">
        <v>1224357</v>
      </c>
      <c r="AL7" s="57">
        <v>1225232</v>
      </c>
      <c r="AM7" s="57">
        <v>1228123</v>
      </c>
      <c r="AN7" s="57">
        <v>1231977</v>
      </c>
      <c r="AO7" s="57">
        <v>1235222</v>
      </c>
      <c r="AP7" s="57">
        <v>1233200</v>
      </c>
      <c r="AQ7" s="174">
        <v>1232097</v>
      </c>
      <c r="AR7" s="57">
        <v>1226588</v>
      </c>
      <c r="AS7" s="57">
        <v>1231967</v>
      </c>
      <c r="AT7" s="121">
        <v>1163663</v>
      </c>
      <c r="AU7" s="22">
        <v>1157829</v>
      </c>
      <c r="AV7" s="22">
        <v>1147929</v>
      </c>
      <c r="AW7" s="22">
        <v>1132150</v>
      </c>
      <c r="AX7" s="22">
        <v>1131602</v>
      </c>
      <c r="AY7" s="22">
        <v>1137129</v>
      </c>
    </row>
    <row r="8" spans="1:51">
      <c r="A8" s="42" t="s">
        <v>19</v>
      </c>
      <c r="B8" s="14">
        <v>582752</v>
      </c>
      <c r="C8" s="7">
        <v>685063</v>
      </c>
      <c r="D8" s="7">
        <v>750943</v>
      </c>
      <c r="E8" s="7">
        <v>742100</v>
      </c>
      <c r="F8" s="14">
        <v>585535</v>
      </c>
      <c r="G8" s="7">
        <v>596760</v>
      </c>
      <c r="H8" s="7">
        <v>607864</v>
      </c>
      <c r="I8" s="7">
        <v>621646</v>
      </c>
      <c r="J8" s="7">
        <v>636328</v>
      </c>
      <c r="K8" s="7">
        <v>647306</v>
      </c>
      <c r="L8" s="7">
        <v>659342</v>
      </c>
      <c r="M8" s="7">
        <v>670948</v>
      </c>
      <c r="N8" s="7">
        <v>674844</v>
      </c>
      <c r="O8" s="7">
        <v>680891</v>
      </c>
      <c r="P8" s="7">
        <v>688375</v>
      </c>
      <c r="Q8" s="7">
        <v>693858</v>
      </c>
      <c r="R8" s="7">
        <v>689582</v>
      </c>
      <c r="S8" s="7">
        <v>694925</v>
      </c>
      <c r="T8" s="7">
        <v>697883</v>
      </c>
      <c r="U8" s="7">
        <v>701117</v>
      </c>
      <c r="V8" s="7">
        <v>706278</v>
      </c>
      <c r="W8" s="7">
        <v>709398</v>
      </c>
      <c r="X8" s="7">
        <v>708179</v>
      </c>
      <c r="Y8" s="7">
        <v>706286</v>
      </c>
      <c r="Z8" s="57">
        <v>749072</v>
      </c>
      <c r="AA8" s="57">
        <v>743620</v>
      </c>
      <c r="AB8" s="57">
        <v>737429</v>
      </c>
      <c r="AC8" s="57">
        <v>735180</v>
      </c>
      <c r="AD8" s="57">
        <v>737298</v>
      </c>
      <c r="AE8" s="57">
        <v>740616</v>
      </c>
      <c r="AF8" s="57">
        <v>746865</v>
      </c>
      <c r="AG8" s="57">
        <v>747215</v>
      </c>
      <c r="AH8" s="57">
        <v>745176</v>
      </c>
      <c r="AI8" s="57">
        <v>744115</v>
      </c>
      <c r="AJ8" s="57">
        <v>743056</v>
      </c>
      <c r="AK8" s="57">
        <v>745114</v>
      </c>
      <c r="AL8" s="57">
        <v>746589</v>
      </c>
      <c r="AM8" s="57">
        <v>748698</v>
      </c>
      <c r="AN8" s="57">
        <v>751172</v>
      </c>
      <c r="AO8" s="57">
        <v>754732</v>
      </c>
      <c r="AP8" s="57">
        <v>757481</v>
      </c>
      <c r="AQ8" s="174">
        <v>761740</v>
      </c>
      <c r="AR8" s="57">
        <v>760734</v>
      </c>
      <c r="AS8" s="57">
        <v>763611</v>
      </c>
      <c r="AT8" s="121">
        <v>738939</v>
      </c>
      <c r="AU8" s="22">
        <v>738351</v>
      </c>
      <c r="AV8" s="22">
        <v>739906</v>
      </c>
      <c r="AW8" s="22">
        <v>741721</v>
      </c>
      <c r="AX8" s="22">
        <v>741462</v>
      </c>
      <c r="AY8" s="22">
        <v>751074</v>
      </c>
    </row>
    <row r="9" spans="1:51">
      <c r="A9" s="2" t="s">
        <v>20</v>
      </c>
      <c r="B9" s="14">
        <v>163304</v>
      </c>
      <c r="C9" s="7">
        <v>217430</v>
      </c>
      <c r="D9" s="7">
        <v>236433</v>
      </c>
      <c r="E9" s="7">
        <v>227504</v>
      </c>
      <c r="F9" s="14">
        <v>164213</v>
      </c>
      <c r="G9" s="7">
        <v>167784</v>
      </c>
      <c r="H9" s="7">
        <v>171651</v>
      </c>
      <c r="I9" s="7">
        <v>176898</v>
      </c>
      <c r="J9" s="7">
        <v>182771</v>
      </c>
      <c r="K9" s="7">
        <v>188638</v>
      </c>
      <c r="L9" s="7">
        <v>195760</v>
      </c>
      <c r="M9" s="7">
        <v>202573</v>
      </c>
      <c r="N9" s="7">
        <v>207943</v>
      </c>
      <c r="O9" s="7">
        <v>213737</v>
      </c>
      <c r="P9" s="7">
        <v>218866</v>
      </c>
      <c r="Q9" s="7">
        <v>225302</v>
      </c>
      <c r="R9" s="7">
        <v>227509</v>
      </c>
      <c r="S9" s="7">
        <v>230976</v>
      </c>
      <c r="T9" s="7">
        <v>234568</v>
      </c>
      <c r="U9" s="7">
        <v>240224</v>
      </c>
      <c r="V9" s="7">
        <v>244174</v>
      </c>
      <c r="W9" s="7">
        <v>245304</v>
      </c>
      <c r="X9" s="7">
        <v>244644</v>
      </c>
      <c r="Y9" s="7">
        <v>243440</v>
      </c>
      <c r="Z9" s="57">
        <v>236297</v>
      </c>
      <c r="AA9" s="57">
        <v>233951</v>
      </c>
      <c r="AB9" s="57">
        <v>232327</v>
      </c>
      <c r="AC9" s="57">
        <v>232014</v>
      </c>
      <c r="AD9" s="57">
        <v>232743</v>
      </c>
      <c r="AE9" s="57">
        <v>232813</v>
      </c>
      <c r="AF9" s="57">
        <v>232691</v>
      </c>
      <c r="AG9" s="57">
        <v>231594</v>
      </c>
      <c r="AH9" s="57">
        <v>230478</v>
      </c>
      <c r="AI9" s="57">
        <v>228749</v>
      </c>
      <c r="AJ9" s="57">
        <v>227463</v>
      </c>
      <c r="AK9" s="57">
        <v>227571</v>
      </c>
      <c r="AL9" s="57">
        <v>228318</v>
      </c>
      <c r="AM9" s="57">
        <v>230748</v>
      </c>
      <c r="AN9" s="57">
        <v>234122</v>
      </c>
      <c r="AO9" s="57">
        <v>236537</v>
      </c>
      <c r="AP9" s="57">
        <v>236926</v>
      </c>
      <c r="AQ9" s="174">
        <v>239594</v>
      </c>
      <c r="AR9" s="57">
        <v>237415</v>
      </c>
      <c r="AS9" s="57">
        <v>239990</v>
      </c>
      <c r="AT9" s="121">
        <v>227541</v>
      </c>
      <c r="AU9" s="22">
        <v>227549</v>
      </c>
      <c r="AV9" s="22">
        <v>230203</v>
      </c>
      <c r="AW9" s="22">
        <v>227056</v>
      </c>
      <c r="AX9" s="22">
        <v>225641</v>
      </c>
      <c r="AY9" s="22">
        <v>224739</v>
      </c>
    </row>
    <row r="10" spans="1:51">
      <c r="A10" s="42" t="s">
        <v>21</v>
      </c>
      <c r="B10" s="14">
        <v>2450189</v>
      </c>
      <c r="C10" s="7">
        <v>3920788</v>
      </c>
      <c r="D10" s="7">
        <v>4569453</v>
      </c>
      <c r="E10" s="7">
        <v>4720799</v>
      </c>
      <c r="F10" s="14">
        <v>2491575</v>
      </c>
      <c r="G10" s="7">
        <v>2657684</v>
      </c>
      <c r="H10" s="7">
        <v>2807017</v>
      </c>
      <c r="I10" s="7">
        <v>2953569</v>
      </c>
      <c r="J10" s="7">
        <v>3101504</v>
      </c>
      <c r="K10" s="7">
        <v>3251478</v>
      </c>
      <c r="L10" s="7">
        <v>3404175</v>
      </c>
      <c r="M10" s="7">
        <v>3557444</v>
      </c>
      <c r="N10" s="7">
        <v>3673567</v>
      </c>
      <c r="O10" s="7">
        <v>3808567</v>
      </c>
      <c r="P10" s="7">
        <v>3910739</v>
      </c>
      <c r="Q10" s="7">
        <v>4034297</v>
      </c>
      <c r="R10" s="7">
        <v>4066090</v>
      </c>
      <c r="S10" s="7">
        <v>4083265</v>
      </c>
      <c r="T10" s="7">
        <v>4123569</v>
      </c>
      <c r="U10" s="7">
        <v>4165240</v>
      </c>
      <c r="V10" s="7">
        <v>4207860</v>
      </c>
      <c r="W10" s="7">
        <v>4239359</v>
      </c>
      <c r="X10" s="7">
        <v>4249499</v>
      </c>
      <c r="Y10" s="7">
        <v>4238337</v>
      </c>
      <c r="Z10" s="57">
        <v>4573726</v>
      </c>
      <c r="AA10" s="57">
        <v>4593500</v>
      </c>
      <c r="AB10" s="57">
        <v>4619196</v>
      </c>
      <c r="AC10" s="57">
        <v>4639060</v>
      </c>
      <c r="AD10" s="57">
        <v>4696777</v>
      </c>
      <c r="AE10" s="57">
        <v>4761779</v>
      </c>
      <c r="AF10" s="57">
        <v>4807599</v>
      </c>
      <c r="AG10" s="57">
        <v>4797253</v>
      </c>
      <c r="AH10" s="57">
        <v>4765714</v>
      </c>
      <c r="AI10" s="57">
        <v>4730689</v>
      </c>
      <c r="AJ10" s="57">
        <v>4724362</v>
      </c>
      <c r="AK10" s="57">
        <v>4759127</v>
      </c>
      <c r="AL10" s="57">
        <v>4805722</v>
      </c>
      <c r="AM10" s="57">
        <v>4857676</v>
      </c>
      <c r="AN10" s="57">
        <v>4953966</v>
      </c>
      <c r="AO10" s="57">
        <v>5062786</v>
      </c>
      <c r="AP10" s="57">
        <v>5147714</v>
      </c>
      <c r="AQ10" s="174">
        <v>5260531</v>
      </c>
      <c r="AR10" s="57">
        <v>5294155</v>
      </c>
      <c r="AS10" s="57">
        <v>5356120</v>
      </c>
      <c r="AT10" s="121">
        <v>4932921</v>
      </c>
      <c r="AU10" s="22">
        <v>4998683</v>
      </c>
      <c r="AV10" s="22">
        <v>5324834</v>
      </c>
      <c r="AW10" s="22">
        <v>5738782</v>
      </c>
      <c r="AX10" s="22">
        <v>5830712</v>
      </c>
      <c r="AY10" s="22">
        <v>6232372</v>
      </c>
    </row>
    <row r="11" spans="1:51">
      <c r="A11" s="42" t="s">
        <v>22</v>
      </c>
      <c r="B11" s="14">
        <v>1577373</v>
      </c>
      <c r="C11" s="7">
        <v>2185699</v>
      </c>
      <c r="D11" s="7">
        <v>2652814</v>
      </c>
      <c r="E11" s="7">
        <v>2733100</v>
      </c>
      <c r="F11" s="14">
        <v>1592169</v>
      </c>
      <c r="G11" s="7">
        <v>1651537</v>
      </c>
      <c r="H11" s="7">
        <v>1714731</v>
      </c>
      <c r="I11" s="7">
        <v>1772796</v>
      </c>
      <c r="J11" s="7">
        <v>1842033</v>
      </c>
      <c r="K11" s="7">
        <v>1915010</v>
      </c>
      <c r="L11" s="7">
        <v>1989203</v>
      </c>
      <c r="M11" s="7">
        <v>2058804</v>
      </c>
      <c r="N11" s="7">
        <v>2106953</v>
      </c>
      <c r="O11" s="7">
        <v>2150834</v>
      </c>
      <c r="P11" s="7">
        <v>2198470</v>
      </c>
      <c r="Q11" s="7">
        <v>2259657</v>
      </c>
      <c r="R11" s="7">
        <v>2289536</v>
      </c>
      <c r="S11" s="7">
        <v>2320119</v>
      </c>
      <c r="T11" s="7">
        <v>2366315</v>
      </c>
      <c r="U11" s="7">
        <v>2407891</v>
      </c>
      <c r="V11" s="7">
        <v>2451693</v>
      </c>
      <c r="W11" s="7">
        <v>2490368</v>
      </c>
      <c r="X11" s="7">
        <v>2517439</v>
      </c>
      <c r="Y11" s="7">
        <v>2543095</v>
      </c>
      <c r="Z11" s="57">
        <v>2655047</v>
      </c>
      <c r="AA11" s="57">
        <v>2667191</v>
      </c>
      <c r="AB11" s="57">
        <v>2667120</v>
      </c>
      <c r="AC11" s="57">
        <v>2661090</v>
      </c>
      <c r="AD11" s="57">
        <v>2673327</v>
      </c>
      <c r="AE11" s="57">
        <v>2682911</v>
      </c>
      <c r="AF11" s="57">
        <v>2726329</v>
      </c>
      <c r="AG11" s="57">
        <v>2746474</v>
      </c>
      <c r="AH11" s="57">
        <v>2755600</v>
      </c>
      <c r="AI11" s="57">
        <v>2749910</v>
      </c>
      <c r="AJ11" s="57">
        <v>2732207</v>
      </c>
      <c r="AK11" s="57">
        <v>2733784</v>
      </c>
      <c r="AL11" s="57">
        <v>2737993</v>
      </c>
      <c r="AM11" s="57">
        <v>2737655</v>
      </c>
      <c r="AN11" s="57">
        <v>2753221</v>
      </c>
      <c r="AO11" s="57">
        <v>2772876</v>
      </c>
      <c r="AP11" s="57">
        <v>2785270</v>
      </c>
      <c r="AQ11" s="174">
        <v>2820792</v>
      </c>
      <c r="AR11" s="57">
        <v>2808821</v>
      </c>
      <c r="AS11" s="57">
        <v>2841382</v>
      </c>
      <c r="AT11" s="121">
        <v>2816619</v>
      </c>
      <c r="AU11" s="22">
        <v>2826019</v>
      </c>
      <c r="AV11" s="22">
        <v>2890256</v>
      </c>
      <c r="AW11" s="22">
        <v>2957543</v>
      </c>
      <c r="AX11" s="22">
        <v>2978932</v>
      </c>
      <c r="AY11" s="22">
        <v>3091009</v>
      </c>
    </row>
    <row r="12" spans="1:51">
      <c r="A12" s="42" t="s">
        <v>23</v>
      </c>
      <c r="B12" s="14">
        <v>990146</v>
      </c>
      <c r="C12" s="7">
        <v>1158207</v>
      </c>
      <c r="D12" s="7">
        <v>1210983</v>
      </c>
      <c r="E12" s="7">
        <v>1142878</v>
      </c>
      <c r="F12" s="14">
        <v>995070</v>
      </c>
      <c r="G12" s="7">
        <v>1014611</v>
      </c>
      <c r="H12" s="7">
        <v>1038446</v>
      </c>
      <c r="I12" s="7">
        <v>1061628</v>
      </c>
      <c r="J12" s="7">
        <v>1078093</v>
      </c>
      <c r="K12" s="7">
        <v>1096607</v>
      </c>
      <c r="L12" s="7">
        <v>1113869</v>
      </c>
      <c r="M12" s="7">
        <v>1129789</v>
      </c>
      <c r="N12" s="7">
        <v>1140607</v>
      </c>
      <c r="O12" s="7">
        <v>1150357</v>
      </c>
      <c r="P12" s="7">
        <v>1167341</v>
      </c>
      <c r="Q12" s="7">
        <v>1177114</v>
      </c>
      <c r="R12" s="7">
        <v>1175842</v>
      </c>
      <c r="S12" s="7">
        <v>1178256</v>
      </c>
      <c r="T12" s="7">
        <v>1179434</v>
      </c>
      <c r="U12" s="7">
        <v>1184879</v>
      </c>
      <c r="V12" s="7">
        <v>1189913</v>
      </c>
      <c r="W12" s="7">
        <v>1183616</v>
      </c>
      <c r="X12" s="7">
        <v>1183484</v>
      </c>
      <c r="Y12" s="7">
        <v>1183166</v>
      </c>
      <c r="Z12" s="57">
        <v>1207892</v>
      </c>
      <c r="AA12" s="57">
        <v>1193674</v>
      </c>
      <c r="AB12" s="57">
        <v>1180513</v>
      </c>
      <c r="AC12" s="57">
        <v>1169824</v>
      </c>
      <c r="AD12" s="57">
        <v>1167274</v>
      </c>
      <c r="AE12" s="57">
        <v>1164047</v>
      </c>
      <c r="AF12" s="57">
        <v>1161520</v>
      </c>
      <c r="AG12" s="57">
        <v>1159957</v>
      </c>
      <c r="AH12" s="57">
        <v>1151344</v>
      </c>
      <c r="AI12" s="57">
        <v>1147622</v>
      </c>
      <c r="AJ12" s="57">
        <v>1142758</v>
      </c>
      <c r="AK12" s="57">
        <v>1137900</v>
      </c>
      <c r="AL12" s="57">
        <v>1132482</v>
      </c>
      <c r="AM12" s="57">
        <v>1128833</v>
      </c>
      <c r="AN12" s="57">
        <v>1127059</v>
      </c>
      <c r="AO12" s="57">
        <v>1127424</v>
      </c>
      <c r="AP12" s="57">
        <v>1128341</v>
      </c>
      <c r="AQ12" s="174">
        <v>1131236</v>
      </c>
      <c r="AR12" s="57">
        <v>1125519</v>
      </c>
      <c r="AS12" s="57">
        <v>1128817</v>
      </c>
      <c r="AT12" s="121">
        <v>1130219</v>
      </c>
      <c r="AU12" s="22">
        <v>1127197</v>
      </c>
      <c r="AV12" s="22">
        <v>1128902</v>
      </c>
      <c r="AW12" s="22">
        <v>1119299</v>
      </c>
      <c r="AX12" s="22">
        <v>1117992</v>
      </c>
      <c r="AY12" s="22">
        <v>1126827</v>
      </c>
    </row>
    <row r="13" spans="1:51">
      <c r="A13" s="42" t="s">
        <v>24</v>
      </c>
      <c r="B13" s="14">
        <v>1130978</v>
      </c>
      <c r="C13" s="7">
        <v>1308417</v>
      </c>
      <c r="D13" s="7">
        <v>1293156</v>
      </c>
      <c r="E13" s="7">
        <v>1193032</v>
      </c>
      <c r="F13" s="14">
        <v>1141318</v>
      </c>
      <c r="G13" s="7">
        <v>1182525</v>
      </c>
      <c r="H13" s="7">
        <v>1228907</v>
      </c>
      <c r="I13" s="7">
        <v>1263964</v>
      </c>
      <c r="J13" s="7">
        <v>1286972</v>
      </c>
      <c r="K13" s="7">
        <v>1307807</v>
      </c>
      <c r="L13" s="7">
        <v>1323811</v>
      </c>
      <c r="M13" s="7">
        <v>1318213</v>
      </c>
      <c r="N13" s="7">
        <v>1306996</v>
      </c>
      <c r="O13" s="7">
        <v>1307786</v>
      </c>
      <c r="P13" s="7">
        <v>1321429</v>
      </c>
      <c r="Q13" s="7">
        <v>1325124</v>
      </c>
      <c r="R13" s="7">
        <v>1316408</v>
      </c>
      <c r="S13" s="7">
        <v>1309246</v>
      </c>
      <c r="T13" s="7">
        <v>1302944</v>
      </c>
      <c r="U13" s="7">
        <v>1298191</v>
      </c>
      <c r="V13" s="7">
        <v>1292604</v>
      </c>
      <c r="W13" s="7">
        <v>1281295</v>
      </c>
      <c r="X13" s="7">
        <v>1266213</v>
      </c>
      <c r="Y13" s="7">
        <v>1246875</v>
      </c>
      <c r="Z13" s="57">
        <v>1289288</v>
      </c>
      <c r="AA13" s="57">
        <v>1269236</v>
      </c>
      <c r="AB13" s="57">
        <v>1255275</v>
      </c>
      <c r="AC13" s="57">
        <v>1243620</v>
      </c>
      <c r="AD13" s="57">
        <v>1242000</v>
      </c>
      <c r="AE13" s="57">
        <v>1238600</v>
      </c>
      <c r="AF13" s="57">
        <v>1151166</v>
      </c>
      <c r="AG13" s="57">
        <v>1161218</v>
      </c>
      <c r="AH13" s="57">
        <v>1168727</v>
      </c>
      <c r="AI13" s="57">
        <v>1181324</v>
      </c>
      <c r="AJ13" s="57">
        <v>1197720</v>
      </c>
      <c r="AK13" s="57">
        <v>1206415</v>
      </c>
      <c r="AL13" s="57">
        <v>1215945</v>
      </c>
      <c r="AM13" s="57">
        <v>1224699</v>
      </c>
      <c r="AN13" s="57">
        <v>1235576</v>
      </c>
      <c r="AO13" s="57">
        <v>1246888</v>
      </c>
      <c r="AP13" s="57">
        <v>1255903</v>
      </c>
      <c r="AQ13" s="174">
        <v>1258135</v>
      </c>
      <c r="AR13" s="57">
        <v>1239990</v>
      </c>
      <c r="AS13" s="57">
        <v>1238049</v>
      </c>
      <c r="AT13" s="121">
        <v>1205728</v>
      </c>
      <c r="AU13" s="22">
        <v>1206176</v>
      </c>
      <c r="AV13" s="22">
        <v>1214364</v>
      </c>
      <c r="AW13" s="22">
        <v>1191239</v>
      </c>
      <c r="AX13" s="22">
        <v>1184813</v>
      </c>
      <c r="AY13" s="22">
        <v>1171867</v>
      </c>
    </row>
    <row r="14" spans="1:51">
      <c r="A14" s="42" t="s">
        <v>25</v>
      </c>
      <c r="B14" s="14">
        <v>1252646</v>
      </c>
      <c r="C14" s="7">
        <v>1673288</v>
      </c>
      <c r="D14" s="7">
        <v>1664712</v>
      </c>
      <c r="E14" s="7">
        <v>1557614</v>
      </c>
      <c r="F14" s="14">
        <v>1262497</v>
      </c>
      <c r="G14" s="7">
        <v>1301474</v>
      </c>
      <c r="H14" s="7">
        <v>1337163</v>
      </c>
      <c r="I14" s="7">
        <v>1373937</v>
      </c>
      <c r="J14" s="7">
        <v>1416428</v>
      </c>
      <c r="K14" s="7">
        <v>1456399</v>
      </c>
      <c r="L14" s="7">
        <v>1506977</v>
      </c>
      <c r="M14" s="7">
        <v>1554067</v>
      </c>
      <c r="N14" s="7">
        <v>1599098</v>
      </c>
      <c r="O14" s="7">
        <v>1641508</v>
      </c>
      <c r="P14" s="7">
        <v>1679837</v>
      </c>
      <c r="Q14" s="7">
        <v>1714392</v>
      </c>
      <c r="R14" s="7">
        <v>1716810</v>
      </c>
      <c r="S14" s="7">
        <v>1718387</v>
      </c>
      <c r="T14" s="7">
        <v>1725976</v>
      </c>
      <c r="U14" s="7">
        <v>1729253</v>
      </c>
      <c r="V14" s="7">
        <v>1736962</v>
      </c>
      <c r="W14" s="7">
        <v>1729314</v>
      </c>
      <c r="X14" s="7">
        <v>1716346</v>
      </c>
      <c r="Y14" s="7">
        <v>1697871</v>
      </c>
      <c r="Z14" s="57">
        <v>1663185</v>
      </c>
      <c r="AA14" s="57">
        <v>1651724</v>
      </c>
      <c r="AB14" s="57">
        <v>1643577</v>
      </c>
      <c r="AC14" s="57">
        <v>1632000</v>
      </c>
      <c r="AD14" s="57">
        <v>1620004</v>
      </c>
      <c r="AE14" s="57">
        <v>1609474</v>
      </c>
      <c r="AF14" s="57">
        <v>1597877</v>
      </c>
      <c r="AG14" s="57">
        <v>1580100</v>
      </c>
      <c r="AH14" s="57">
        <v>1569078</v>
      </c>
      <c r="AI14" s="57">
        <v>1557811</v>
      </c>
      <c r="AJ14" s="57">
        <v>1558806</v>
      </c>
      <c r="AK14" s="57">
        <v>1566257</v>
      </c>
      <c r="AL14" s="57">
        <v>1576931</v>
      </c>
      <c r="AM14" s="57">
        <v>1587751</v>
      </c>
      <c r="AN14" s="57">
        <v>1598270</v>
      </c>
      <c r="AO14" s="57">
        <v>1604442</v>
      </c>
      <c r="AP14" s="57">
        <v>1595834</v>
      </c>
      <c r="AQ14" s="174">
        <v>1607328</v>
      </c>
      <c r="AR14" s="57">
        <v>1580504</v>
      </c>
      <c r="AS14" s="57">
        <v>1587761</v>
      </c>
      <c r="AT14" s="121">
        <v>1697437</v>
      </c>
      <c r="AU14" s="22">
        <v>1719814</v>
      </c>
      <c r="AV14" s="22">
        <v>1822896</v>
      </c>
      <c r="AW14" s="22">
        <v>1896062</v>
      </c>
      <c r="AX14" s="22">
        <v>1904549</v>
      </c>
      <c r="AY14" s="22">
        <v>1918638</v>
      </c>
    </row>
    <row r="15" spans="1:51">
      <c r="A15" s="42" t="s">
        <v>26</v>
      </c>
      <c r="B15" s="14">
        <v>630044</v>
      </c>
      <c r="C15" s="7">
        <v>750381</v>
      </c>
      <c r="D15" s="7">
        <v>807192</v>
      </c>
      <c r="E15" s="7">
        <v>762200</v>
      </c>
      <c r="F15" s="14">
        <v>633291</v>
      </c>
      <c r="G15" s="7">
        <v>646333</v>
      </c>
      <c r="H15" s="7">
        <v>661747</v>
      </c>
      <c r="I15" s="7">
        <v>673798</v>
      </c>
      <c r="J15" s="7">
        <v>687082</v>
      </c>
      <c r="K15" s="7">
        <v>701049</v>
      </c>
      <c r="L15" s="7">
        <v>717494</v>
      </c>
      <c r="M15" s="7">
        <v>730140</v>
      </c>
      <c r="N15" s="7">
        <v>736922</v>
      </c>
      <c r="O15" s="7">
        <v>744338</v>
      </c>
      <c r="P15" s="7">
        <v>759667</v>
      </c>
      <c r="Q15" s="7">
        <v>763631</v>
      </c>
      <c r="R15" s="7">
        <v>757745</v>
      </c>
      <c r="S15" s="7">
        <v>762169</v>
      </c>
      <c r="T15" s="7">
        <v>768736</v>
      </c>
      <c r="U15" s="7">
        <v>778313</v>
      </c>
      <c r="V15" s="7">
        <v>787471</v>
      </c>
      <c r="W15" s="7">
        <v>792344</v>
      </c>
      <c r="X15" s="7">
        <v>795125</v>
      </c>
      <c r="Y15" s="7">
        <v>795404</v>
      </c>
      <c r="Z15" s="57">
        <v>805607</v>
      </c>
      <c r="AA15" s="57">
        <v>795033</v>
      </c>
      <c r="AB15" s="57">
        <v>786314</v>
      </c>
      <c r="AC15" s="57">
        <v>778542</v>
      </c>
      <c r="AD15" s="57">
        <v>775224</v>
      </c>
      <c r="AE15" s="57">
        <v>774700</v>
      </c>
      <c r="AF15" s="57">
        <v>767226</v>
      </c>
      <c r="AG15" s="57">
        <v>767444</v>
      </c>
      <c r="AH15" s="57">
        <v>766437</v>
      </c>
      <c r="AI15" s="57">
        <v>761870</v>
      </c>
      <c r="AJ15" s="57">
        <v>762079</v>
      </c>
      <c r="AK15" s="57">
        <v>761302</v>
      </c>
      <c r="AL15" s="57">
        <v>760844</v>
      </c>
      <c r="AM15" s="57">
        <v>760080</v>
      </c>
      <c r="AN15" s="57">
        <v>760594</v>
      </c>
      <c r="AO15" s="57">
        <v>760829</v>
      </c>
      <c r="AP15" s="57">
        <v>759788</v>
      </c>
      <c r="AQ15" s="174">
        <v>757687</v>
      </c>
      <c r="AR15" s="57">
        <v>751758</v>
      </c>
      <c r="AS15" s="57">
        <v>751231</v>
      </c>
      <c r="AT15" s="121">
        <v>755792</v>
      </c>
      <c r="AU15" s="22">
        <v>751881</v>
      </c>
      <c r="AV15" s="22">
        <v>740800</v>
      </c>
      <c r="AW15" s="22">
        <v>711937</v>
      </c>
      <c r="AX15" s="22">
        <v>705905</v>
      </c>
      <c r="AY15" s="22">
        <v>701189</v>
      </c>
    </row>
    <row r="16" spans="1:51">
      <c r="A16" s="2" t="s">
        <v>27</v>
      </c>
      <c r="B16" s="14">
        <v>1646382</v>
      </c>
      <c r="C16" s="7">
        <v>2147727</v>
      </c>
      <c r="D16" s="7">
        <v>2500442</v>
      </c>
      <c r="E16" s="7">
        <v>2573744</v>
      </c>
      <c r="F16" s="14">
        <v>1657882</v>
      </c>
      <c r="G16" s="7">
        <v>1704256</v>
      </c>
      <c r="H16" s="7">
        <v>1755535</v>
      </c>
      <c r="I16" s="7">
        <v>1805699</v>
      </c>
      <c r="J16" s="7">
        <v>1874165</v>
      </c>
      <c r="K16" s="7">
        <v>1941231</v>
      </c>
      <c r="L16" s="7">
        <v>1997152</v>
      </c>
      <c r="M16" s="7">
        <v>2050292</v>
      </c>
      <c r="N16" s="7">
        <v>2083317</v>
      </c>
      <c r="O16" s="7">
        <v>2122314</v>
      </c>
      <c r="P16" s="7">
        <v>2155805</v>
      </c>
      <c r="Q16" s="7">
        <v>2198342</v>
      </c>
      <c r="R16" s="7">
        <v>2198568</v>
      </c>
      <c r="S16" s="7">
        <v>2222971</v>
      </c>
      <c r="T16" s="7">
        <v>2251557</v>
      </c>
      <c r="U16" s="7">
        <v>2290055</v>
      </c>
      <c r="V16" s="7">
        <v>2326190</v>
      </c>
      <c r="W16" s="7">
        <v>2343807</v>
      </c>
      <c r="X16" s="7">
        <v>2352058</v>
      </c>
      <c r="Y16" s="7">
        <v>2351743</v>
      </c>
      <c r="Z16" s="57">
        <v>2502034</v>
      </c>
      <c r="AA16" s="57">
        <v>2502973</v>
      </c>
      <c r="AB16" s="57">
        <v>2496175</v>
      </c>
      <c r="AC16" s="57">
        <v>2484803</v>
      </c>
      <c r="AD16" s="57">
        <v>2488091</v>
      </c>
      <c r="AE16" s="57">
        <v>2492417</v>
      </c>
      <c r="AF16" s="57">
        <v>2516552</v>
      </c>
      <c r="AG16" s="57">
        <v>2542133</v>
      </c>
      <c r="AH16" s="57">
        <v>2568625</v>
      </c>
      <c r="AI16" s="57">
        <v>2572753</v>
      </c>
      <c r="AJ16" s="57">
        <v>2575210</v>
      </c>
      <c r="AK16" s="57">
        <v>2574523</v>
      </c>
      <c r="AL16" s="57">
        <v>2575841</v>
      </c>
      <c r="AM16" s="57">
        <v>2583509</v>
      </c>
      <c r="AN16" s="57">
        <v>2595008</v>
      </c>
      <c r="AO16" s="57">
        <v>2604399</v>
      </c>
      <c r="AP16" s="57">
        <v>2625691</v>
      </c>
      <c r="AQ16" s="174">
        <v>2660925</v>
      </c>
      <c r="AR16" s="57">
        <v>2636248</v>
      </c>
      <c r="AS16" s="57">
        <v>2670019</v>
      </c>
      <c r="AT16" s="121">
        <v>2577225</v>
      </c>
      <c r="AU16" s="22">
        <v>2590986</v>
      </c>
      <c r="AV16" s="22">
        <v>2675976</v>
      </c>
      <c r="AW16" s="22">
        <v>2800611</v>
      </c>
      <c r="AX16" s="22">
        <v>2841776</v>
      </c>
      <c r="AY16" s="22">
        <v>3037244</v>
      </c>
    </row>
    <row r="17" spans="1:51">
      <c r="A17" s="42" t="s">
        <v>28</v>
      </c>
      <c r="B17" s="14">
        <v>812794</v>
      </c>
      <c r="C17" s="7">
        <v>960580</v>
      </c>
      <c r="D17" s="7">
        <v>975121</v>
      </c>
      <c r="E17" s="7">
        <v>967692</v>
      </c>
      <c r="F17" s="14">
        <v>820536</v>
      </c>
      <c r="G17" s="7">
        <v>851491</v>
      </c>
      <c r="H17" s="7">
        <v>905754</v>
      </c>
      <c r="I17" s="7">
        <v>943546</v>
      </c>
      <c r="J17" s="7">
        <v>954428</v>
      </c>
      <c r="K17" s="7">
        <v>961509</v>
      </c>
      <c r="L17" s="7">
        <v>970782</v>
      </c>
      <c r="M17" s="7">
        <v>964592</v>
      </c>
      <c r="N17" s="7">
        <v>956337</v>
      </c>
      <c r="O17" s="7">
        <v>958148</v>
      </c>
      <c r="P17" s="7">
        <v>959506</v>
      </c>
      <c r="Q17" s="7">
        <v>961598</v>
      </c>
      <c r="R17" s="7">
        <v>956944</v>
      </c>
      <c r="S17" s="7">
        <v>952133</v>
      </c>
      <c r="T17" s="7">
        <v>946604</v>
      </c>
      <c r="U17" s="7">
        <v>943834</v>
      </c>
      <c r="V17" s="7">
        <v>946182</v>
      </c>
      <c r="W17" s="7">
        <v>942115</v>
      </c>
      <c r="X17" s="7">
        <v>935367</v>
      </c>
      <c r="Y17" s="7">
        <v>925817</v>
      </c>
      <c r="Z17" s="57">
        <v>973013</v>
      </c>
      <c r="AA17" s="57">
        <v>960521</v>
      </c>
      <c r="AB17" s="57">
        <v>951510</v>
      </c>
      <c r="AC17" s="57">
        <v>940679</v>
      </c>
      <c r="AD17" s="57">
        <v>936241</v>
      </c>
      <c r="AE17" s="57">
        <v>933360</v>
      </c>
      <c r="AF17" s="57">
        <v>938543</v>
      </c>
      <c r="AG17" s="57">
        <v>944794</v>
      </c>
      <c r="AH17" s="57">
        <v>949705</v>
      </c>
      <c r="AI17" s="57">
        <v>959396</v>
      </c>
      <c r="AJ17" s="57">
        <v>968944</v>
      </c>
      <c r="AK17" s="57">
        <v>976009</v>
      </c>
      <c r="AL17" s="57">
        <v>984271</v>
      </c>
      <c r="AM17" s="57">
        <v>994865</v>
      </c>
      <c r="AN17" s="57">
        <v>1004754</v>
      </c>
      <c r="AO17" s="57">
        <v>1016531</v>
      </c>
      <c r="AP17" s="57">
        <v>1024244</v>
      </c>
      <c r="AQ17" s="174">
        <v>1028804</v>
      </c>
      <c r="AR17" s="57">
        <v>1023249</v>
      </c>
      <c r="AS17" s="57">
        <v>1031082</v>
      </c>
      <c r="AT17" s="121">
        <v>919551</v>
      </c>
      <c r="AU17" s="22">
        <v>919347</v>
      </c>
      <c r="AV17" s="22">
        <v>923499</v>
      </c>
      <c r="AW17" s="22">
        <v>921912</v>
      </c>
      <c r="AX17" s="22">
        <v>921099</v>
      </c>
      <c r="AY17" s="22">
        <v>933090</v>
      </c>
    </row>
    <row r="18" spans="1:51">
      <c r="A18" s="42" t="s">
        <v>29</v>
      </c>
      <c r="B18" s="14">
        <v>867246</v>
      </c>
      <c r="C18" s="7">
        <v>1112562</v>
      </c>
      <c r="D18" s="7">
        <v>1185986</v>
      </c>
      <c r="E18" s="7">
        <v>1193348</v>
      </c>
      <c r="F18" s="14">
        <v>874678</v>
      </c>
      <c r="G18" s="7">
        <v>904528</v>
      </c>
      <c r="H18" s="7">
        <v>929968</v>
      </c>
      <c r="I18" s="7">
        <v>953469</v>
      </c>
      <c r="J18" s="7">
        <v>982767</v>
      </c>
      <c r="K18" s="7">
        <v>1008487</v>
      </c>
      <c r="L18" s="7">
        <v>1038262</v>
      </c>
      <c r="M18" s="7">
        <v>1064304</v>
      </c>
      <c r="N18" s="7">
        <v>1078969</v>
      </c>
      <c r="O18" s="7">
        <v>1099960</v>
      </c>
      <c r="P18" s="7">
        <v>1121778</v>
      </c>
      <c r="Q18" s="7">
        <v>1147172</v>
      </c>
      <c r="R18" s="7">
        <v>1148470</v>
      </c>
      <c r="S18" s="7">
        <v>1151690</v>
      </c>
      <c r="T18" s="7">
        <v>1154938</v>
      </c>
      <c r="U18" s="7">
        <v>1163208</v>
      </c>
      <c r="V18" s="7">
        <v>1172603</v>
      </c>
      <c r="W18" s="7">
        <v>1179744</v>
      </c>
      <c r="X18" s="7">
        <v>1186611</v>
      </c>
      <c r="Y18" s="7">
        <v>1189420</v>
      </c>
      <c r="Z18" s="57">
        <v>1185136</v>
      </c>
      <c r="AA18" s="57">
        <v>1175895</v>
      </c>
      <c r="AB18" s="57">
        <v>1170029</v>
      </c>
      <c r="AC18" s="57">
        <v>1165792</v>
      </c>
      <c r="AD18" s="57">
        <v>1167916</v>
      </c>
      <c r="AE18" s="57">
        <v>1169065</v>
      </c>
      <c r="AF18" s="57">
        <v>1180236</v>
      </c>
      <c r="AG18" s="57">
        <v>1187660</v>
      </c>
      <c r="AH18" s="57">
        <v>1196629</v>
      </c>
      <c r="AI18" s="57">
        <v>1195368</v>
      </c>
      <c r="AJ18" s="57">
        <v>1193613</v>
      </c>
      <c r="AK18" s="57">
        <v>1193762</v>
      </c>
      <c r="AL18" s="57">
        <v>1199229</v>
      </c>
      <c r="AM18" s="57">
        <v>1208986</v>
      </c>
      <c r="AN18" s="57">
        <v>1223680</v>
      </c>
      <c r="AO18" s="57">
        <v>1238763</v>
      </c>
      <c r="AP18" s="57">
        <v>1254441</v>
      </c>
      <c r="AQ18" s="174">
        <v>1269660</v>
      </c>
      <c r="AR18" s="57">
        <v>1266921</v>
      </c>
      <c r="AS18" s="57">
        <v>1284903</v>
      </c>
      <c r="AT18" s="121">
        <v>1147866</v>
      </c>
      <c r="AU18" s="22">
        <v>1150462</v>
      </c>
      <c r="AV18" s="22">
        <v>1166398</v>
      </c>
      <c r="AW18" s="22">
        <v>1171103</v>
      </c>
      <c r="AX18" s="22">
        <v>1171065</v>
      </c>
      <c r="AY18" s="22">
        <v>1193994</v>
      </c>
    </row>
    <row r="19" spans="1:51">
      <c r="A19" s="42" t="s">
        <v>30</v>
      </c>
      <c r="B19" s="14">
        <v>1278464</v>
      </c>
      <c r="C19" s="7">
        <v>1551029</v>
      </c>
      <c r="D19" s="7">
        <v>1718482</v>
      </c>
      <c r="E19" s="7">
        <v>1678127</v>
      </c>
      <c r="F19" s="14">
        <v>1285932</v>
      </c>
      <c r="G19" s="7">
        <v>1315704</v>
      </c>
      <c r="H19" s="7">
        <v>1345535</v>
      </c>
      <c r="I19" s="7">
        <v>1372913</v>
      </c>
      <c r="J19" s="7">
        <v>1404186</v>
      </c>
      <c r="K19" s="7">
        <v>1437989</v>
      </c>
      <c r="L19" s="7">
        <v>1469110</v>
      </c>
      <c r="M19" s="7">
        <v>1503985</v>
      </c>
      <c r="N19" s="7">
        <v>1520079</v>
      </c>
      <c r="O19" s="7">
        <v>1538319</v>
      </c>
      <c r="P19" s="7">
        <v>1560377</v>
      </c>
      <c r="Q19" s="7">
        <v>1588081</v>
      </c>
      <c r="R19" s="7">
        <v>1590015</v>
      </c>
      <c r="S19" s="7">
        <v>1600285</v>
      </c>
      <c r="T19" s="7">
        <v>1617365</v>
      </c>
      <c r="U19" s="7">
        <v>1638749</v>
      </c>
      <c r="V19" s="7">
        <v>1662514</v>
      </c>
      <c r="W19" s="7">
        <v>1673804</v>
      </c>
      <c r="X19" s="7">
        <v>1675798</v>
      </c>
      <c r="Y19" s="7">
        <v>1673697</v>
      </c>
      <c r="Z19" s="57">
        <v>1716031</v>
      </c>
      <c r="AA19" s="57">
        <v>1699901</v>
      </c>
      <c r="AB19" s="57">
        <v>1685464</v>
      </c>
      <c r="AC19" s="57">
        <v>1676006</v>
      </c>
      <c r="AD19" s="57">
        <v>1675693</v>
      </c>
      <c r="AE19" s="57">
        <v>1679417</v>
      </c>
      <c r="AF19" s="57">
        <v>1690826</v>
      </c>
      <c r="AG19" s="57">
        <v>1696678</v>
      </c>
      <c r="AH19" s="57">
        <v>1692668</v>
      </c>
      <c r="AI19" s="57">
        <v>1684621</v>
      </c>
      <c r="AJ19" s="57">
        <v>1677614</v>
      </c>
      <c r="AK19" s="57">
        <v>1677158</v>
      </c>
      <c r="AL19" s="57">
        <v>1683684</v>
      </c>
      <c r="AM19" s="57">
        <v>1687848</v>
      </c>
      <c r="AN19" s="57">
        <v>1698473</v>
      </c>
      <c r="AO19" s="57">
        <v>1709475</v>
      </c>
      <c r="AP19" s="57">
        <v>1723338</v>
      </c>
      <c r="AQ19" s="174">
        <v>1750560</v>
      </c>
      <c r="AR19" s="57">
        <v>1761442</v>
      </c>
      <c r="AS19" s="57">
        <v>1785207</v>
      </c>
      <c r="AT19" s="121">
        <v>1668939</v>
      </c>
      <c r="AU19" s="22">
        <v>1671997</v>
      </c>
      <c r="AV19" s="22">
        <v>1705984</v>
      </c>
      <c r="AW19" s="22">
        <v>1752226</v>
      </c>
      <c r="AX19" s="22">
        <v>1762856</v>
      </c>
      <c r="AY19" s="22">
        <v>1822414</v>
      </c>
    </row>
    <row r="20" spans="1:51">
      <c r="A20" s="42" t="s">
        <v>31</v>
      </c>
      <c r="B20" s="27">
        <v>4029768</v>
      </c>
      <c r="C20" s="7">
        <v>5615562</v>
      </c>
      <c r="D20" s="7">
        <v>6484244</v>
      </c>
      <c r="E20" s="7">
        <v>7071855</v>
      </c>
      <c r="F20" s="14">
        <v>4085409</v>
      </c>
      <c r="G20" s="7">
        <v>4308671</v>
      </c>
      <c r="H20" s="7">
        <v>4606344</v>
      </c>
      <c r="I20" s="7">
        <v>4847953</v>
      </c>
      <c r="J20" s="7">
        <v>5016958</v>
      </c>
      <c r="K20" s="7">
        <v>5183749</v>
      </c>
      <c r="L20" s="7">
        <v>5349620</v>
      </c>
      <c r="M20" s="7">
        <v>5416477</v>
      </c>
      <c r="N20" s="7">
        <v>5451325</v>
      </c>
      <c r="O20" s="7">
        <v>5547874</v>
      </c>
      <c r="P20" s="7">
        <v>5621732</v>
      </c>
      <c r="Q20" s="7">
        <v>5727252</v>
      </c>
      <c r="R20" s="7">
        <v>5759569</v>
      </c>
      <c r="S20" s="7">
        <v>5822988</v>
      </c>
      <c r="T20" s="7">
        <v>5881396</v>
      </c>
      <c r="U20" s="7">
        <v>5951209</v>
      </c>
      <c r="V20" s="7">
        <v>5992501</v>
      </c>
      <c r="W20" s="7">
        <v>6023089</v>
      </c>
      <c r="X20" s="7">
        <v>6035378</v>
      </c>
      <c r="Y20" s="7">
        <v>6033741</v>
      </c>
      <c r="Z20" s="57">
        <v>6497005</v>
      </c>
      <c r="AA20" s="57">
        <v>6531481</v>
      </c>
      <c r="AB20" s="57">
        <v>6553647</v>
      </c>
      <c r="AC20" s="57">
        <v>6558284</v>
      </c>
      <c r="AD20" s="57">
        <v>6590741</v>
      </c>
      <c r="AE20" s="57">
        <v>6635702</v>
      </c>
      <c r="AF20" s="57">
        <v>6745299</v>
      </c>
      <c r="AG20" s="57">
        <v>6836508</v>
      </c>
      <c r="AH20" s="57">
        <v>6926107</v>
      </c>
      <c r="AI20" s="57">
        <v>7008895</v>
      </c>
      <c r="AJ20" s="57">
        <v>7097686</v>
      </c>
      <c r="AK20" s="57">
        <v>7189316</v>
      </c>
      <c r="AL20" s="57">
        <v>7303979</v>
      </c>
      <c r="AM20" s="57">
        <v>7406155</v>
      </c>
      <c r="AN20" s="57">
        <v>7560542</v>
      </c>
      <c r="AO20" s="57">
        <v>7706174</v>
      </c>
      <c r="AP20" s="57">
        <v>7812015</v>
      </c>
      <c r="AQ20" s="174">
        <v>7966789</v>
      </c>
      <c r="AR20" s="57">
        <v>8036622</v>
      </c>
      <c r="AS20" s="57">
        <v>8156982</v>
      </c>
      <c r="AT20" s="121">
        <v>7312815</v>
      </c>
      <c r="AU20" s="22">
        <v>7383830</v>
      </c>
      <c r="AV20" s="22">
        <v>7731890</v>
      </c>
      <c r="AW20" s="22">
        <v>8169875</v>
      </c>
      <c r="AX20" s="22">
        <v>8270486</v>
      </c>
      <c r="AY20" s="22">
        <v>8771222</v>
      </c>
    </row>
    <row r="21" spans="1:51">
      <c r="A21" s="42" t="s">
        <v>32</v>
      </c>
      <c r="B21" s="27">
        <v>1590749</v>
      </c>
      <c r="C21" s="7">
        <v>2129034</v>
      </c>
      <c r="D21" s="7">
        <v>2237843</v>
      </c>
      <c r="E21" s="7">
        <v>2199347</v>
      </c>
      <c r="F21" s="14">
        <v>1605622</v>
      </c>
      <c r="G21" s="7">
        <v>1665017</v>
      </c>
      <c r="H21" s="7">
        <v>1714328</v>
      </c>
      <c r="I21" s="7">
        <v>1770288</v>
      </c>
      <c r="J21" s="7">
        <v>1831878</v>
      </c>
      <c r="K21" s="7">
        <v>1882947</v>
      </c>
      <c r="L21" s="7">
        <v>1944228</v>
      </c>
      <c r="M21" s="7">
        <v>2006012</v>
      </c>
      <c r="N21" s="7">
        <v>2053500</v>
      </c>
      <c r="O21" s="7">
        <v>2093655</v>
      </c>
      <c r="P21" s="7">
        <v>2140159</v>
      </c>
      <c r="Q21" s="7">
        <v>2176141</v>
      </c>
      <c r="R21" s="7">
        <v>2192004</v>
      </c>
      <c r="S21" s="7">
        <v>2208984</v>
      </c>
      <c r="T21" s="7">
        <v>2225599</v>
      </c>
      <c r="U21" s="7">
        <v>2239836</v>
      </c>
      <c r="V21" s="7">
        <v>2256132</v>
      </c>
      <c r="W21" s="7">
        <v>2259130</v>
      </c>
      <c r="X21" s="7">
        <v>2245189</v>
      </c>
      <c r="Y21" s="7">
        <v>2241185</v>
      </c>
      <c r="Z21" s="57">
        <v>2237723</v>
      </c>
      <c r="AA21" s="57">
        <v>2227597</v>
      </c>
      <c r="AB21" s="57">
        <v>2212724</v>
      </c>
      <c r="AC21" s="57">
        <v>2196532</v>
      </c>
      <c r="AD21" s="57">
        <v>2191524</v>
      </c>
      <c r="AE21" s="57">
        <v>2187593</v>
      </c>
      <c r="AF21" s="57">
        <v>2188974</v>
      </c>
      <c r="AG21" s="57">
        <v>2185771</v>
      </c>
      <c r="AH21" s="57">
        <v>2189899</v>
      </c>
      <c r="AI21" s="57">
        <v>2191636</v>
      </c>
      <c r="AJ21" s="57">
        <v>2203059</v>
      </c>
      <c r="AK21" s="57">
        <v>2215317</v>
      </c>
      <c r="AL21" s="57">
        <v>2233424</v>
      </c>
      <c r="AM21" s="57">
        <v>2250079</v>
      </c>
      <c r="AN21" s="57">
        <v>2264027</v>
      </c>
      <c r="AO21" s="57">
        <v>2273157</v>
      </c>
      <c r="AP21" s="57">
        <v>2257985</v>
      </c>
      <c r="AQ21" s="174">
        <v>2279002</v>
      </c>
      <c r="AR21" s="57">
        <v>2213983</v>
      </c>
      <c r="AS21" s="57">
        <v>2228657</v>
      </c>
      <c r="AT21" s="121">
        <v>2247773</v>
      </c>
      <c r="AU21" s="22">
        <v>2267414</v>
      </c>
      <c r="AV21" s="22">
        <v>2368459</v>
      </c>
      <c r="AW21" s="22">
        <v>2462997</v>
      </c>
      <c r="AX21" s="22">
        <v>2485067</v>
      </c>
      <c r="AY21" s="22">
        <v>2580890</v>
      </c>
    </row>
    <row r="22" spans="1:51">
      <c r="A22" s="58" t="s">
        <v>33</v>
      </c>
      <c r="B22" s="40">
        <v>513022</v>
      </c>
      <c r="C22" s="11">
        <v>532782</v>
      </c>
      <c r="D22" s="11">
        <v>501316</v>
      </c>
      <c r="E22" s="11">
        <v>458192</v>
      </c>
      <c r="F22" s="26">
        <v>515332</v>
      </c>
      <c r="G22" s="11">
        <v>524402</v>
      </c>
      <c r="H22" s="11">
        <v>531709</v>
      </c>
      <c r="I22" s="11">
        <v>538573</v>
      </c>
      <c r="J22" s="11">
        <v>541586</v>
      </c>
      <c r="K22" s="11">
        <v>544020</v>
      </c>
      <c r="L22" s="11">
        <v>544473</v>
      </c>
      <c r="M22" s="11">
        <v>543259</v>
      </c>
      <c r="N22" s="11">
        <v>537050</v>
      </c>
      <c r="O22" s="11">
        <v>534032</v>
      </c>
      <c r="P22" s="11">
        <v>535337</v>
      </c>
      <c r="Q22" s="11">
        <v>535695</v>
      </c>
      <c r="R22" s="11">
        <v>528348</v>
      </c>
      <c r="S22" s="11">
        <v>524683</v>
      </c>
      <c r="T22" s="11">
        <v>520572</v>
      </c>
      <c r="U22" s="11">
        <v>515565</v>
      </c>
      <c r="V22" s="11">
        <v>513885</v>
      </c>
      <c r="W22" s="11">
        <v>508735</v>
      </c>
      <c r="X22" s="11">
        <v>502401</v>
      </c>
      <c r="Y22" s="11">
        <v>496143</v>
      </c>
      <c r="Z22" s="59">
        <v>498709</v>
      </c>
      <c r="AA22" s="59">
        <v>488536</v>
      </c>
      <c r="AB22" s="59">
        <v>481842</v>
      </c>
      <c r="AC22" s="59">
        <v>476795</v>
      </c>
      <c r="AD22" s="59">
        <v>473023</v>
      </c>
      <c r="AE22" s="59">
        <v>469979</v>
      </c>
      <c r="AF22" s="59">
        <v>468330</v>
      </c>
      <c r="AG22" s="59">
        <v>465746</v>
      </c>
      <c r="AH22" s="59">
        <v>463712</v>
      </c>
      <c r="AI22" s="59">
        <v>460700</v>
      </c>
      <c r="AJ22" s="59">
        <v>457978</v>
      </c>
      <c r="AK22" s="59">
        <v>455767</v>
      </c>
      <c r="AL22" s="59">
        <v>453467</v>
      </c>
      <c r="AM22" s="59">
        <v>451031</v>
      </c>
      <c r="AN22" s="59">
        <v>448654</v>
      </c>
      <c r="AO22" s="59">
        <v>446032</v>
      </c>
      <c r="AP22" s="59">
        <v>441833</v>
      </c>
      <c r="AQ22" s="175">
        <v>434914</v>
      </c>
      <c r="AR22" s="59">
        <v>430662</v>
      </c>
      <c r="AS22" s="59">
        <v>427075</v>
      </c>
      <c r="AT22" s="122">
        <v>456311</v>
      </c>
      <c r="AU22" s="28">
        <v>451915</v>
      </c>
      <c r="AV22" s="28">
        <v>435072</v>
      </c>
      <c r="AW22" s="28">
        <v>401115</v>
      </c>
      <c r="AX22" s="28">
        <v>393544</v>
      </c>
      <c r="AY22" s="28">
        <v>374852</v>
      </c>
    </row>
    <row r="23" spans="1:51">
      <c r="A23" s="41" t="s">
        <v>34</v>
      </c>
      <c r="B23" s="53">
        <f>SUM(B25:B37)</f>
        <v>12787333</v>
      </c>
      <c r="C23" s="54">
        <f t="shared" ref="C23:AY23" si="14">SUM(C25:C37)</f>
        <v>17901580</v>
      </c>
      <c r="D23" s="54">
        <f t="shared" si="14"/>
        <v>19523889</v>
      </c>
      <c r="E23" s="54">
        <f t="shared" si="14"/>
        <v>19874513</v>
      </c>
      <c r="F23" s="55">
        <f t="shared" si="14"/>
        <v>12935947</v>
      </c>
      <c r="G23" s="54">
        <f t="shared" si="14"/>
        <v>13530500</v>
      </c>
      <c r="H23" s="54">
        <f t="shared" si="14"/>
        <v>14149802</v>
      </c>
      <c r="I23" s="54">
        <f t="shared" si="14"/>
        <v>14700991</v>
      </c>
      <c r="J23" s="54">
        <f t="shared" si="14"/>
        <v>15218897</v>
      </c>
      <c r="K23" s="54">
        <f t="shared" si="14"/>
        <v>15742147</v>
      </c>
      <c r="L23" s="54">
        <f t="shared" si="14"/>
        <v>16285457</v>
      </c>
      <c r="M23" s="54">
        <f t="shared" si="14"/>
        <v>16758251</v>
      </c>
      <c r="N23" s="54">
        <f t="shared" si="14"/>
        <v>17167698</v>
      </c>
      <c r="O23" s="54">
        <f t="shared" si="14"/>
        <v>17593603</v>
      </c>
      <c r="P23" s="54">
        <f t="shared" si="14"/>
        <v>17920975</v>
      </c>
      <c r="Q23" s="54">
        <f t="shared" si="14"/>
        <v>18323705</v>
      </c>
      <c r="R23" s="54">
        <f t="shared" si="14"/>
        <v>18505333</v>
      </c>
      <c r="S23" s="54">
        <f t="shared" si="14"/>
        <v>18639181</v>
      </c>
      <c r="T23" s="54">
        <f t="shared" si="14"/>
        <v>18733150</v>
      </c>
      <c r="U23" s="54">
        <f t="shared" si="14"/>
        <v>18794701</v>
      </c>
      <c r="V23" s="54">
        <f t="shared" si="14"/>
        <v>18831623</v>
      </c>
      <c r="W23" s="54">
        <f t="shared" si="14"/>
        <v>18904778</v>
      </c>
      <c r="X23" s="54">
        <f t="shared" si="14"/>
        <v>18904455</v>
      </c>
      <c r="Y23" s="54">
        <f t="shared" si="14"/>
        <v>18851092</v>
      </c>
      <c r="Z23" s="54">
        <f t="shared" si="14"/>
        <v>19538791</v>
      </c>
      <c r="AA23" s="54">
        <f t="shared" si="14"/>
        <v>19571127</v>
      </c>
      <c r="AB23" s="54">
        <f t="shared" si="14"/>
        <v>19548241</v>
      </c>
      <c r="AC23" s="54">
        <f t="shared" si="14"/>
        <v>19498718</v>
      </c>
      <c r="AD23" s="54">
        <f t="shared" si="14"/>
        <v>19532861</v>
      </c>
      <c r="AE23" s="54">
        <f t="shared" si="14"/>
        <v>19558917</v>
      </c>
      <c r="AF23" s="54">
        <f t="shared" si="14"/>
        <v>19660755</v>
      </c>
      <c r="AG23" s="54">
        <f t="shared" si="14"/>
        <v>19710852</v>
      </c>
      <c r="AH23" s="56">
        <f t="shared" si="14"/>
        <v>19781643</v>
      </c>
      <c r="AI23" s="56">
        <f t="shared" si="14"/>
        <v>19831319</v>
      </c>
      <c r="AJ23" s="56">
        <f t="shared" si="14"/>
        <v>19907210</v>
      </c>
      <c r="AK23" s="56">
        <f t="shared" si="14"/>
        <v>20035314</v>
      </c>
      <c r="AL23" s="56">
        <f t="shared" si="14"/>
        <v>20205932</v>
      </c>
      <c r="AM23" s="56">
        <f t="shared" si="14"/>
        <v>20404044</v>
      </c>
      <c r="AN23" s="56">
        <f t="shared" si="14"/>
        <v>20702371</v>
      </c>
      <c r="AO23" s="56">
        <f t="shared" si="14"/>
        <v>20991172</v>
      </c>
      <c r="AP23" s="56">
        <f t="shared" si="14"/>
        <v>21199097</v>
      </c>
      <c r="AQ23" s="176">
        <f t="shared" si="14"/>
        <v>21608446</v>
      </c>
      <c r="AR23" s="56">
        <f t="shared" si="14"/>
        <v>21647435</v>
      </c>
      <c r="AS23" s="56">
        <f t="shared" si="14"/>
        <v>21902226</v>
      </c>
      <c r="AT23" s="124">
        <f t="shared" si="14"/>
        <v>20822722</v>
      </c>
      <c r="AU23" s="56">
        <f t="shared" si="14"/>
        <v>21059630</v>
      </c>
      <c r="AV23" s="56">
        <f t="shared" si="14"/>
        <v>22152655</v>
      </c>
      <c r="AW23" s="56">
        <f t="shared" si="14"/>
        <v>23193478</v>
      </c>
      <c r="AX23" s="54">
        <f t="shared" si="14"/>
        <v>23390960</v>
      </c>
      <c r="AY23" s="54">
        <f t="shared" si="14"/>
        <v>24207237</v>
      </c>
    </row>
    <row r="24" spans="1:51">
      <c r="A24" s="41" t="s">
        <v>88</v>
      </c>
      <c r="B24" s="43"/>
      <c r="C24" s="2"/>
      <c r="D24" s="2"/>
      <c r="E24" s="2"/>
      <c r="F24" s="1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3"/>
      <c r="AI24" s="23"/>
      <c r="AJ24" s="23"/>
      <c r="AK24" s="23"/>
      <c r="AL24" s="23"/>
      <c r="AM24" s="23"/>
      <c r="AN24" s="23"/>
      <c r="AO24" s="23"/>
      <c r="AP24" s="23"/>
      <c r="AQ24" s="171"/>
      <c r="AR24" s="23"/>
      <c r="AS24" s="23"/>
      <c r="AT24" s="24"/>
      <c r="AX24" s="2"/>
      <c r="AY24" s="2"/>
    </row>
    <row r="25" spans="1:51">
      <c r="A25" s="42" t="s">
        <v>35</v>
      </c>
      <c r="B25" s="27">
        <v>144830</v>
      </c>
      <c r="C25" s="7">
        <v>215964</v>
      </c>
      <c r="D25" s="7">
        <v>203526</v>
      </c>
      <c r="E25" s="7">
        <v>196099</v>
      </c>
      <c r="F25" s="14">
        <v>147030</v>
      </c>
      <c r="G25" s="7">
        <v>155847</v>
      </c>
      <c r="H25" s="7">
        <v>172069</v>
      </c>
      <c r="I25" s="7">
        <v>189878</v>
      </c>
      <c r="J25" s="7">
        <v>200574</v>
      </c>
      <c r="K25" s="7">
        <v>206637</v>
      </c>
      <c r="L25" s="7">
        <v>209644</v>
      </c>
      <c r="M25" s="7">
        <v>205879</v>
      </c>
      <c r="N25" s="7">
        <v>209393</v>
      </c>
      <c r="O25" s="7">
        <v>213207</v>
      </c>
      <c r="P25" s="7">
        <v>214418</v>
      </c>
      <c r="Q25" s="7">
        <v>218424</v>
      </c>
      <c r="R25" s="7">
        <v>221047</v>
      </c>
      <c r="S25" s="7">
        <v>218616</v>
      </c>
      <c r="T25" s="7">
        <v>213400</v>
      </c>
      <c r="U25" s="7">
        <v>207042</v>
      </c>
      <c r="V25" s="7">
        <v>200642</v>
      </c>
      <c r="W25" s="7">
        <v>192824</v>
      </c>
      <c r="X25" s="7">
        <v>186040</v>
      </c>
      <c r="Y25" s="7">
        <v>178632</v>
      </c>
      <c r="Z25" s="57">
        <v>202667</v>
      </c>
      <c r="AA25" s="57">
        <v>198203</v>
      </c>
      <c r="AB25" s="57">
        <v>194630</v>
      </c>
      <c r="AC25" s="57">
        <v>190678</v>
      </c>
      <c r="AD25" s="57">
        <v>189838</v>
      </c>
      <c r="AE25" s="57">
        <v>188787</v>
      </c>
      <c r="AF25" s="57">
        <v>188404</v>
      </c>
      <c r="AG25" s="57">
        <v>188929</v>
      </c>
      <c r="AH25" s="57">
        <v>189826</v>
      </c>
      <c r="AI25" s="57">
        <v>191292</v>
      </c>
      <c r="AJ25" s="57">
        <v>197202</v>
      </c>
      <c r="AK25" s="57">
        <v>199190</v>
      </c>
      <c r="AL25" s="57">
        <v>202850</v>
      </c>
      <c r="AM25" s="57">
        <v>205282</v>
      </c>
      <c r="AN25" s="57">
        <v>208376</v>
      </c>
      <c r="AO25" s="57">
        <v>210642</v>
      </c>
      <c r="AP25" s="57">
        <v>212598</v>
      </c>
      <c r="AQ25" s="174">
        <v>213427</v>
      </c>
      <c r="AR25" s="57">
        <v>201557</v>
      </c>
      <c r="AS25" s="57">
        <v>201736</v>
      </c>
      <c r="AT25" s="121">
        <v>206820</v>
      </c>
      <c r="AU25" s="22">
        <v>210689</v>
      </c>
      <c r="AV25" s="22">
        <v>225855</v>
      </c>
      <c r="AW25" s="22">
        <v>242511</v>
      </c>
      <c r="AX25" s="22">
        <v>245434</v>
      </c>
      <c r="AY25" s="22">
        <v>247480</v>
      </c>
    </row>
    <row r="26" spans="1:51">
      <c r="A26" s="42" t="s">
        <v>36</v>
      </c>
      <c r="B26" s="27">
        <v>741803</v>
      </c>
      <c r="C26" s="7">
        <v>1160800</v>
      </c>
      <c r="D26" s="7">
        <v>1511464</v>
      </c>
      <c r="E26" s="7">
        <v>1679187</v>
      </c>
      <c r="F26" s="14">
        <v>752070</v>
      </c>
      <c r="G26" s="7">
        <v>793135</v>
      </c>
      <c r="H26" s="7">
        <v>837544</v>
      </c>
      <c r="I26" s="7">
        <v>879567</v>
      </c>
      <c r="J26" s="7">
        <v>926366</v>
      </c>
      <c r="K26" s="7">
        <v>978420</v>
      </c>
      <c r="L26" s="7">
        <v>1036720</v>
      </c>
      <c r="M26" s="7">
        <v>1087501</v>
      </c>
      <c r="N26" s="7">
        <v>1122624</v>
      </c>
      <c r="O26" s="7">
        <v>1148766</v>
      </c>
      <c r="P26" s="7">
        <v>1157416</v>
      </c>
      <c r="Q26" s="7">
        <v>1187446</v>
      </c>
      <c r="R26" s="7">
        <v>1207936</v>
      </c>
      <c r="S26" s="7">
        <v>1233836</v>
      </c>
      <c r="T26" s="7">
        <v>1281886</v>
      </c>
      <c r="U26" s="7">
        <v>1318656</v>
      </c>
      <c r="V26" s="7">
        <v>1342672</v>
      </c>
      <c r="W26" s="7">
        <v>1365210</v>
      </c>
      <c r="X26" s="7">
        <v>1366229</v>
      </c>
      <c r="Y26" s="7">
        <v>1364930</v>
      </c>
      <c r="Z26" s="57">
        <v>1514581</v>
      </c>
      <c r="AA26" s="57">
        <v>1526606</v>
      </c>
      <c r="AB26" s="57">
        <v>1543050</v>
      </c>
      <c r="AC26" s="57">
        <v>1553973</v>
      </c>
      <c r="AD26" s="57">
        <v>1579150</v>
      </c>
      <c r="AE26" s="57">
        <v>1618680</v>
      </c>
      <c r="AF26" s="57">
        <v>1663134</v>
      </c>
      <c r="AG26" s="57">
        <v>1682314</v>
      </c>
      <c r="AH26" s="57">
        <v>1690014</v>
      </c>
      <c r="AI26" s="57">
        <v>1684758</v>
      </c>
      <c r="AJ26" s="57">
        <v>1681427</v>
      </c>
      <c r="AK26" s="57">
        <v>1688126</v>
      </c>
      <c r="AL26" s="57">
        <v>1699118</v>
      </c>
      <c r="AM26" s="57">
        <v>1711603</v>
      </c>
      <c r="AN26" s="57">
        <v>1734338</v>
      </c>
      <c r="AO26" s="57">
        <v>1755258</v>
      </c>
      <c r="AP26" s="57">
        <v>1778348</v>
      </c>
      <c r="AQ26" s="174">
        <v>1814574</v>
      </c>
      <c r="AR26" s="57">
        <v>1852061</v>
      </c>
      <c r="AS26" s="57">
        <v>1891598</v>
      </c>
      <c r="AT26" s="121">
        <v>1836089</v>
      </c>
      <c r="AU26" s="22">
        <v>1864976</v>
      </c>
      <c r="AV26" s="22">
        <v>1999801</v>
      </c>
      <c r="AW26" s="22">
        <v>2183881</v>
      </c>
      <c r="AX26" s="22">
        <v>2227368</v>
      </c>
      <c r="AY26" s="22">
        <v>2436378</v>
      </c>
    </row>
    <row r="27" spans="1:51">
      <c r="A27" s="42" t="s">
        <v>37</v>
      </c>
      <c r="B27" s="27">
        <v>7057953</v>
      </c>
      <c r="C27" s="7">
        <v>10290553</v>
      </c>
      <c r="D27" s="7">
        <v>10714411</v>
      </c>
      <c r="E27" s="7">
        <v>10500587</v>
      </c>
      <c r="F27" s="14">
        <v>7143363</v>
      </c>
      <c r="G27" s="7">
        <v>7486072</v>
      </c>
      <c r="H27" s="7">
        <v>7846176</v>
      </c>
      <c r="I27" s="7">
        <v>8182832</v>
      </c>
      <c r="J27" s="7">
        <v>8495689</v>
      </c>
      <c r="K27" s="7">
        <v>8832547</v>
      </c>
      <c r="L27" s="7">
        <v>9188635</v>
      </c>
      <c r="M27" s="7">
        <v>9513368</v>
      </c>
      <c r="N27" s="7">
        <v>9800504</v>
      </c>
      <c r="O27" s="7">
        <v>10102480</v>
      </c>
      <c r="P27" s="7">
        <v>10316716</v>
      </c>
      <c r="Q27" s="7">
        <v>10522961</v>
      </c>
      <c r="R27" s="7">
        <v>10626036</v>
      </c>
      <c r="S27" s="7">
        <v>10653127</v>
      </c>
      <c r="T27" s="7">
        <v>10627280</v>
      </c>
      <c r="U27" s="7">
        <v>10595888</v>
      </c>
      <c r="V27" s="7">
        <v>10582796</v>
      </c>
      <c r="W27" s="7">
        <v>10649090</v>
      </c>
      <c r="X27" s="7">
        <v>10700231</v>
      </c>
      <c r="Y27" s="7">
        <v>10707327</v>
      </c>
      <c r="Z27" s="57">
        <v>10725278</v>
      </c>
      <c r="AA27" s="57">
        <v>10754168</v>
      </c>
      <c r="AB27" s="57">
        <v>10727406</v>
      </c>
      <c r="AC27" s="57">
        <v>10699410</v>
      </c>
      <c r="AD27" s="57">
        <v>10679426</v>
      </c>
      <c r="AE27" s="57">
        <v>10621013</v>
      </c>
      <c r="AF27" s="57">
        <v>10582517</v>
      </c>
      <c r="AG27" s="57">
        <v>10523884</v>
      </c>
      <c r="AH27" s="57">
        <v>10507366</v>
      </c>
      <c r="AI27" s="57">
        <v>10493901</v>
      </c>
      <c r="AJ27" s="57">
        <v>10512833</v>
      </c>
      <c r="AK27" s="57">
        <v>10567785</v>
      </c>
      <c r="AL27" s="57">
        <v>10647250</v>
      </c>
      <c r="AM27" s="57">
        <v>10740696</v>
      </c>
      <c r="AN27" s="57">
        <v>10898724</v>
      </c>
      <c r="AO27" s="57">
        <v>11023370</v>
      </c>
      <c r="AP27" s="57">
        <v>11077717</v>
      </c>
      <c r="AQ27" s="174">
        <v>11246841</v>
      </c>
      <c r="AR27" s="57">
        <v>11190881</v>
      </c>
      <c r="AS27" s="57">
        <v>11251232</v>
      </c>
      <c r="AT27" s="121">
        <v>11138269</v>
      </c>
      <c r="AU27" s="22">
        <v>11278074</v>
      </c>
      <c r="AV27" s="22">
        <v>11903654</v>
      </c>
      <c r="AW27" s="22">
        <v>12404067</v>
      </c>
      <c r="AX27" s="22">
        <v>12485256</v>
      </c>
      <c r="AY27" s="22">
        <v>12804614</v>
      </c>
    </row>
    <row r="28" spans="1:51">
      <c r="A28" s="42" t="s">
        <v>38</v>
      </c>
      <c r="B28" s="27">
        <v>916498</v>
      </c>
      <c r="C28" s="7">
        <v>1177940</v>
      </c>
      <c r="D28" s="7">
        <v>1401102</v>
      </c>
      <c r="E28" s="7">
        <v>1425922</v>
      </c>
      <c r="F28" s="14">
        <v>928039</v>
      </c>
      <c r="G28" s="7">
        <v>973719</v>
      </c>
      <c r="H28" s="7">
        <v>1026679</v>
      </c>
      <c r="I28" s="7">
        <v>1069695</v>
      </c>
      <c r="J28" s="7">
        <v>1099987</v>
      </c>
      <c r="K28" s="7">
        <v>1128796</v>
      </c>
      <c r="L28" s="7">
        <v>1151340</v>
      </c>
      <c r="M28" s="7">
        <v>1164323</v>
      </c>
      <c r="N28" s="7">
        <v>1164024</v>
      </c>
      <c r="O28" s="7">
        <v>1168979</v>
      </c>
      <c r="P28" s="7">
        <v>1171581</v>
      </c>
      <c r="Q28" s="7">
        <v>1191340</v>
      </c>
      <c r="R28" s="7">
        <v>1199947</v>
      </c>
      <c r="S28" s="7">
        <v>1219202</v>
      </c>
      <c r="T28" s="7">
        <v>1236076</v>
      </c>
      <c r="U28" s="7">
        <v>1247608</v>
      </c>
      <c r="V28" s="7">
        <v>1250552</v>
      </c>
      <c r="W28" s="7">
        <v>1243942</v>
      </c>
      <c r="X28" s="7">
        <v>1230930</v>
      </c>
      <c r="Y28" s="7">
        <v>1222649</v>
      </c>
      <c r="Z28" s="57">
        <v>1403538</v>
      </c>
      <c r="AA28" s="57">
        <v>1411657</v>
      </c>
      <c r="AB28" s="57">
        <v>1405902</v>
      </c>
      <c r="AC28" s="57">
        <v>1386873</v>
      </c>
      <c r="AD28" s="57">
        <v>1381213</v>
      </c>
      <c r="AE28" s="57">
        <v>1371720</v>
      </c>
      <c r="AF28" s="57">
        <v>1379580</v>
      </c>
      <c r="AG28" s="57">
        <v>1390911</v>
      </c>
      <c r="AH28" s="57">
        <v>1403784</v>
      </c>
      <c r="AI28" s="57">
        <v>1416343</v>
      </c>
      <c r="AJ28" s="57">
        <v>1430979</v>
      </c>
      <c r="AK28" s="57">
        <v>1448731</v>
      </c>
      <c r="AL28" s="57">
        <v>1469618</v>
      </c>
      <c r="AM28" s="57">
        <v>1494477</v>
      </c>
      <c r="AN28" s="57">
        <v>1521480</v>
      </c>
      <c r="AO28" s="57">
        <v>1556878</v>
      </c>
      <c r="AP28" s="57">
        <v>1584485</v>
      </c>
      <c r="AQ28" s="174">
        <v>1630436</v>
      </c>
      <c r="AR28" s="57">
        <v>1653720</v>
      </c>
      <c r="AS28" s="57">
        <v>1689295</v>
      </c>
      <c r="AT28" s="121">
        <v>1409339</v>
      </c>
      <c r="AU28" s="22">
        <v>1412629</v>
      </c>
      <c r="AV28" s="22">
        <v>1441602</v>
      </c>
      <c r="AW28" s="22">
        <v>1486536</v>
      </c>
      <c r="AX28" s="22">
        <v>1500866</v>
      </c>
      <c r="AY28" s="22">
        <v>1565417</v>
      </c>
    </row>
    <row r="29" spans="1:51">
      <c r="A29" s="42" t="s">
        <v>39</v>
      </c>
      <c r="B29" s="27">
        <v>291017</v>
      </c>
      <c r="C29" s="7">
        <v>378336</v>
      </c>
      <c r="D29" s="7">
        <v>362333</v>
      </c>
      <c r="E29" s="7">
        <v>361706</v>
      </c>
      <c r="F29" s="14">
        <v>293412</v>
      </c>
      <c r="G29" s="7">
        <v>303248</v>
      </c>
      <c r="H29" s="7">
        <v>315386</v>
      </c>
      <c r="I29" s="7">
        <v>327442</v>
      </c>
      <c r="J29" s="7">
        <v>337637</v>
      </c>
      <c r="K29" s="7">
        <v>344935</v>
      </c>
      <c r="L29" s="7">
        <v>352675</v>
      </c>
      <c r="M29" s="7">
        <v>361150</v>
      </c>
      <c r="N29" s="7">
        <v>366790</v>
      </c>
      <c r="O29" s="7">
        <v>372772</v>
      </c>
      <c r="P29" s="7">
        <v>381664</v>
      </c>
      <c r="Q29" s="7">
        <v>387238</v>
      </c>
      <c r="R29" s="7">
        <v>387183</v>
      </c>
      <c r="S29" s="7">
        <v>383716</v>
      </c>
      <c r="T29" s="7">
        <v>380629</v>
      </c>
      <c r="U29" s="7">
        <v>374514</v>
      </c>
      <c r="V29" s="7">
        <v>367328</v>
      </c>
      <c r="W29" s="7">
        <v>360909</v>
      </c>
      <c r="X29" s="7">
        <v>354920</v>
      </c>
      <c r="Y29" s="7">
        <v>345029</v>
      </c>
      <c r="Z29" s="57">
        <v>361679</v>
      </c>
      <c r="AA29" s="57">
        <v>357512</v>
      </c>
      <c r="AB29" s="57">
        <v>354748</v>
      </c>
      <c r="AC29" s="57">
        <v>350683</v>
      </c>
      <c r="AD29" s="57">
        <v>351879</v>
      </c>
      <c r="AE29" s="57">
        <v>355589</v>
      </c>
      <c r="AF29" s="57">
        <v>358642</v>
      </c>
      <c r="AG29" s="57">
        <v>355979</v>
      </c>
      <c r="AH29" s="57">
        <v>359151</v>
      </c>
      <c r="AI29" s="57">
        <v>359931</v>
      </c>
      <c r="AJ29" s="57">
        <v>362583</v>
      </c>
      <c r="AK29" s="57">
        <v>366627</v>
      </c>
      <c r="AL29" s="57">
        <v>373055</v>
      </c>
      <c r="AM29" s="57">
        <v>380477</v>
      </c>
      <c r="AN29" s="57">
        <v>386848</v>
      </c>
      <c r="AO29" s="57">
        <v>392626</v>
      </c>
      <c r="AP29" s="57">
        <v>385131</v>
      </c>
      <c r="AQ29" s="174">
        <v>385962</v>
      </c>
      <c r="AR29" s="57">
        <v>355674</v>
      </c>
      <c r="AS29" s="57">
        <v>354204</v>
      </c>
      <c r="AT29" s="121">
        <v>346613</v>
      </c>
      <c r="AU29" s="22">
        <v>348266</v>
      </c>
      <c r="AV29" s="22">
        <v>354708</v>
      </c>
      <c r="AW29" s="22">
        <v>353971</v>
      </c>
      <c r="AX29" s="22">
        <v>356731</v>
      </c>
      <c r="AY29" s="22">
        <v>367925</v>
      </c>
    </row>
    <row r="30" spans="1:51">
      <c r="A30" s="42" t="s">
        <v>40</v>
      </c>
      <c r="B30" s="27">
        <v>259728</v>
      </c>
      <c r="C30" s="7">
        <v>301832</v>
      </c>
      <c r="D30" s="7">
        <v>362395</v>
      </c>
      <c r="E30" s="7">
        <v>400574</v>
      </c>
      <c r="F30" s="14">
        <v>261528</v>
      </c>
      <c r="G30" s="7">
        <v>268758</v>
      </c>
      <c r="H30" s="7">
        <v>275189</v>
      </c>
      <c r="I30" s="7">
        <v>281129</v>
      </c>
      <c r="J30" s="7">
        <v>287275</v>
      </c>
      <c r="K30" s="7">
        <v>291661</v>
      </c>
      <c r="L30" s="7">
        <v>293950</v>
      </c>
      <c r="M30" s="7">
        <v>295047</v>
      </c>
      <c r="N30" s="7">
        <v>295483</v>
      </c>
      <c r="O30" s="7">
        <v>297860</v>
      </c>
      <c r="P30" s="7">
        <v>301773</v>
      </c>
      <c r="Q30" s="7">
        <v>311329</v>
      </c>
      <c r="R30" s="7">
        <v>313961</v>
      </c>
      <c r="S30" s="7">
        <v>320466</v>
      </c>
      <c r="T30" s="7">
        <v>325839</v>
      </c>
      <c r="U30" s="7">
        <v>331533</v>
      </c>
      <c r="V30" s="7">
        <v>335099</v>
      </c>
      <c r="W30" s="7">
        <v>337620</v>
      </c>
      <c r="X30" s="7">
        <v>338273</v>
      </c>
      <c r="Y30" s="7">
        <v>340915</v>
      </c>
      <c r="Z30" s="57">
        <v>361962</v>
      </c>
      <c r="AA30" s="57">
        <v>361824</v>
      </c>
      <c r="AB30" s="57">
        <v>361866</v>
      </c>
      <c r="AC30" s="57">
        <v>362893</v>
      </c>
      <c r="AD30" s="57">
        <v>368687</v>
      </c>
      <c r="AE30" s="57">
        <v>374602</v>
      </c>
      <c r="AF30" s="57">
        <v>382815</v>
      </c>
      <c r="AG30" s="57">
        <v>391443</v>
      </c>
      <c r="AH30" s="57">
        <v>396278</v>
      </c>
      <c r="AI30" s="57">
        <v>399421</v>
      </c>
      <c r="AJ30" s="57">
        <v>400994</v>
      </c>
      <c r="AK30" s="57">
        <v>403008</v>
      </c>
      <c r="AL30" s="57">
        <v>405091</v>
      </c>
      <c r="AM30" s="57">
        <v>409097</v>
      </c>
      <c r="AN30" s="57">
        <v>415163</v>
      </c>
      <c r="AO30" s="57">
        <v>420323</v>
      </c>
      <c r="AP30" s="57">
        <v>427556</v>
      </c>
      <c r="AQ30" s="174">
        <v>438337</v>
      </c>
      <c r="AR30" s="57">
        <v>449390</v>
      </c>
      <c r="AS30" s="57">
        <v>461301</v>
      </c>
      <c r="AT30" s="121">
        <v>447394</v>
      </c>
      <c r="AU30" s="22">
        <v>452222</v>
      </c>
      <c r="AV30" s="22">
        <v>470151</v>
      </c>
      <c r="AW30" s="22">
        <v>477715</v>
      </c>
      <c r="AX30" s="22">
        <v>476932</v>
      </c>
      <c r="AY30" s="22">
        <v>479354</v>
      </c>
    </row>
    <row r="31" spans="1:51">
      <c r="A31" s="42" t="s">
        <v>41</v>
      </c>
      <c r="B31" s="27">
        <v>221344</v>
      </c>
      <c r="C31" s="7">
        <v>249856</v>
      </c>
      <c r="D31" s="7">
        <v>245217</v>
      </c>
      <c r="E31" s="7">
        <v>235809</v>
      </c>
      <c r="F31" s="14">
        <v>222683</v>
      </c>
      <c r="G31" s="7">
        <v>228000</v>
      </c>
      <c r="H31" s="7">
        <v>233887</v>
      </c>
      <c r="I31" s="7">
        <v>240521</v>
      </c>
      <c r="J31" s="7">
        <v>245369</v>
      </c>
      <c r="K31" s="7">
        <v>248053</v>
      </c>
      <c r="L31" s="7">
        <v>248092</v>
      </c>
      <c r="M31" s="7">
        <v>247827</v>
      </c>
      <c r="N31" s="7">
        <v>247265</v>
      </c>
      <c r="O31" s="7">
        <v>248704</v>
      </c>
      <c r="P31" s="7">
        <v>248991</v>
      </c>
      <c r="Q31" s="7">
        <v>249179</v>
      </c>
      <c r="R31" s="7">
        <v>246990</v>
      </c>
      <c r="S31" s="7">
        <v>247666</v>
      </c>
      <c r="T31" s="7">
        <v>247859</v>
      </c>
      <c r="U31" s="7">
        <v>248503</v>
      </c>
      <c r="V31" s="7">
        <v>247118</v>
      </c>
      <c r="W31" s="7">
        <v>242296</v>
      </c>
      <c r="X31" s="7">
        <v>236132</v>
      </c>
      <c r="Y31" s="7">
        <v>231490</v>
      </c>
      <c r="Z31" s="57">
        <v>244809</v>
      </c>
      <c r="AA31" s="57">
        <v>239051</v>
      </c>
      <c r="AB31" s="57">
        <v>234528</v>
      </c>
      <c r="AC31" s="57">
        <v>230872</v>
      </c>
      <c r="AD31" s="57">
        <v>229397</v>
      </c>
      <c r="AE31" s="57">
        <v>228662</v>
      </c>
      <c r="AF31" s="57">
        <v>229312</v>
      </c>
      <c r="AG31" s="57">
        <v>231507</v>
      </c>
      <c r="AH31" s="57">
        <v>233446</v>
      </c>
      <c r="AI31" s="57">
        <v>234201</v>
      </c>
      <c r="AJ31" s="57">
        <v>235905</v>
      </c>
      <c r="AK31" s="57">
        <v>237249</v>
      </c>
      <c r="AL31" s="57">
        <v>239022</v>
      </c>
      <c r="AM31" s="57">
        <v>242135</v>
      </c>
      <c r="AN31" s="57">
        <v>244942</v>
      </c>
      <c r="AO31" s="57">
        <v>248359</v>
      </c>
      <c r="AP31" s="57">
        <v>252419</v>
      </c>
      <c r="AQ31" s="174">
        <v>257819</v>
      </c>
      <c r="AR31" s="57">
        <v>261766</v>
      </c>
      <c r="AS31" s="57">
        <v>266134</v>
      </c>
      <c r="AT31" s="121">
        <v>251513</v>
      </c>
      <c r="AU31" s="22">
        <v>252163</v>
      </c>
      <c r="AV31" s="22">
        <v>252886</v>
      </c>
      <c r="AW31" s="22">
        <v>241608</v>
      </c>
      <c r="AX31" s="22">
        <v>238159</v>
      </c>
      <c r="AY31" s="22">
        <v>222884</v>
      </c>
    </row>
    <row r="32" spans="1:51">
      <c r="A32" s="42" t="s">
        <v>42</v>
      </c>
      <c r="B32" s="27">
        <v>250459</v>
      </c>
      <c r="C32" s="7">
        <v>413289</v>
      </c>
      <c r="D32" s="7">
        <v>628560</v>
      </c>
      <c r="E32" s="7">
        <v>770329</v>
      </c>
      <c r="F32" s="14">
        <v>254848</v>
      </c>
      <c r="G32" s="7">
        <v>272396</v>
      </c>
      <c r="H32" s="7">
        <v>289509</v>
      </c>
      <c r="I32" s="7">
        <v>300950</v>
      </c>
      <c r="J32" s="7">
        <v>313585</v>
      </c>
      <c r="K32" s="7">
        <v>325031</v>
      </c>
      <c r="L32" s="7">
        <v>337721</v>
      </c>
      <c r="M32" s="7">
        <v>353418</v>
      </c>
      <c r="N32" s="7">
        <v>370190</v>
      </c>
      <c r="O32" s="7">
        <v>392279</v>
      </c>
      <c r="P32" s="7">
        <v>412798</v>
      </c>
      <c r="Q32" s="7">
        <v>443742</v>
      </c>
      <c r="R32" s="7">
        <v>454679</v>
      </c>
      <c r="S32" s="7">
        <v>464396</v>
      </c>
      <c r="T32" s="7">
        <v>485310</v>
      </c>
      <c r="U32" s="7">
        <v>502775</v>
      </c>
      <c r="V32" s="7">
        <v>516919</v>
      </c>
      <c r="W32" s="7">
        <v>532512</v>
      </c>
      <c r="X32" s="7">
        <v>540230</v>
      </c>
      <c r="Y32" s="7">
        <v>545126</v>
      </c>
      <c r="Z32" s="57">
        <v>632495</v>
      </c>
      <c r="AA32" s="57">
        <v>648737</v>
      </c>
      <c r="AB32" s="57">
        <v>663422</v>
      </c>
      <c r="AC32" s="57">
        <v>677477</v>
      </c>
      <c r="AD32" s="57">
        <v>701810</v>
      </c>
      <c r="AE32" s="57">
        <v>724143</v>
      </c>
      <c r="AF32" s="57">
        <v>747883</v>
      </c>
      <c r="AG32" s="57">
        <v>765099</v>
      </c>
      <c r="AH32" s="57">
        <v>774843</v>
      </c>
      <c r="AI32" s="57">
        <v>774532</v>
      </c>
      <c r="AJ32" s="57">
        <v>769340</v>
      </c>
      <c r="AK32" s="57">
        <v>766209</v>
      </c>
      <c r="AL32" s="57">
        <v>771228</v>
      </c>
      <c r="AM32" s="57">
        <v>776494</v>
      </c>
      <c r="AN32" s="57">
        <v>789656</v>
      </c>
      <c r="AO32" s="57">
        <v>803651</v>
      </c>
      <c r="AP32" s="57">
        <v>815885</v>
      </c>
      <c r="AQ32" s="174">
        <v>837426</v>
      </c>
      <c r="AR32" s="57">
        <v>837746</v>
      </c>
      <c r="AS32" s="57">
        <v>855788</v>
      </c>
      <c r="AT32" s="121">
        <v>764185</v>
      </c>
      <c r="AU32" s="22">
        <v>774071</v>
      </c>
      <c r="AV32" s="22">
        <v>828071</v>
      </c>
      <c r="AW32" s="22">
        <v>906584</v>
      </c>
      <c r="AX32" s="22">
        <v>924846</v>
      </c>
      <c r="AY32" s="22">
        <v>1000603</v>
      </c>
    </row>
    <row r="33" spans="1:51">
      <c r="A33" s="42" t="s">
        <v>43</v>
      </c>
      <c r="B33" s="27">
        <v>361585</v>
      </c>
      <c r="C33" s="7">
        <v>483800</v>
      </c>
      <c r="D33" s="7">
        <v>516126</v>
      </c>
      <c r="E33" s="7">
        <v>515768</v>
      </c>
      <c r="F33" s="14">
        <v>364722</v>
      </c>
      <c r="G33" s="7">
        <v>377268</v>
      </c>
      <c r="H33" s="7">
        <v>394298</v>
      </c>
      <c r="I33" s="7">
        <v>411193</v>
      </c>
      <c r="J33" s="7">
        <v>423448</v>
      </c>
      <c r="K33" s="7">
        <v>436322</v>
      </c>
      <c r="L33" s="7">
        <v>451766</v>
      </c>
      <c r="M33" s="7">
        <v>462249</v>
      </c>
      <c r="N33" s="7">
        <v>468390</v>
      </c>
      <c r="O33" s="7">
        <v>476484</v>
      </c>
      <c r="P33" s="7">
        <v>483441</v>
      </c>
      <c r="Q33" s="7">
        <v>491328</v>
      </c>
      <c r="R33" s="7">
        <v>493704</v>
      </c>
      <c r="S33" s="7">
        <v>495206</v>
      </c>
      <c r="T33" s="7">
        <v>501284</v>
      </c>
      <c r="U33" s="7">
        <v>503664</v>
      </c>
      <c r="V33" s="7">
        <v>505286</v>
      </c>
      <c r="W33" s="7">
        <v>500036</v>
      </c>
      <c r="X33" s="7">
        <v>495278</v>
      </c>
      <c r="Y33" s="7">
        <v>488961</v>
      </c>
      <c r="Z33" s="57">
        <v>514840</v>
      </c>
      <c r="AA33" s="57">
        <v>506712</v>
      </c>
      <c r="AB33" s="57">
        <v>504309</v>
      </c>
      <c r="AC33" s="57">
        <v>502329</v>
      </c>
      <c r="AD33" s="57">
        <v>503482</v>
      </c>
      <c r="AE33" s="57">
        <v>505951</v>
      </c>
      <c r="AF33" s="57">
        <v>507797</v>
      </c>
      <c r="AG33" s="57">
        <v>510059</v>
      </c>
      <c r="AH33" s="57">
        <v>508627</v>
      </c>
      <c r="AI33" s="57">
        <v>511776</v>
      </c>
      <c r="AJ33" s="57">
        <v>517463</v>
      </c>
      <c r="AK33" s="57">
        <v>520252</v>
      </c>
      <c r="AL33" s="57">
        <v>521668</v>
      </c>
      <c r="AM33" s="57">
        <v>522366</v>
      </c>
      <c r="AN33" s="57">
        <v>522878</v>
      </c>
      <c r="AO33" s="57">
        <v>523652</v>
      </c>
      <c r="AP33" s="57">
        <v>522592</v>
      </c>
      <c r="AQ33" s="174">
        <v>527887</v>
      </c>
      <c r="AR33" s="57">
        <v>526753</v>
      </c>
      <c r="AS33" s="57">
        <v>531443</v>
      </c>
      <c r="AT33" s="121">
        <v>482120</v>
      </c>
      <c r="AU33" s="22">
        <v>482055</v>
      </c>
      <c r="AV33" s="22">
        <v>481188</v>
      </c>
      <c r="AW33" s="22">
        <v>466135</v>
      </c>
      <c r="AX33" s="22">
        <v>460736</v>
      </c>
      <c r="AY33" s="22">
        <v>434273</v>
      </c>
    </row>
    <row r="34" spans="1:51">
      <c r="A34" s="42" t="s">
        <v>44</v>
      </c>
      <c r="B34" s="27">
        <v>784949</v>
      </c>
      <c r="C34" s="7">
        <v>925600</v>
      </c>
      <c r="D34" s="7">
        <v>997285</v>
      </c>
      <c r="E34" s="7">
        <v>1023669</v>
      </c>
      <c r="F34" s="14">
        <v>790750</v>
      </c>
      <c r="G34" s="7">
        <v>813638</v>
      </c>
      <c r="H34" s="7">
        <v>826883</v>
      </c>
      <c r="I34" s="7">
        <v>833274</v>
      </c>
      <c r="J34" s="7">
        <v>847257</v>
      </c>
      <c r="K34" s="7">
        <v>857810</v>
      </c>
      <c r="L34" s="7">
        <v>870743</v>
      </c>
      <c r="M34" s="7">
        <v>883134</v>
      </c>
      <c r="N34" s="7">
        <v>898525</v>
      </c>
      <c r="O34" s="7">
        <v>911231</v>
      </c>
      <c r="P34" s="7">
        <v>925047</v>
      </c>
      <c r="Q34" s="7">
        <v>948758</v>
      </c>
      <c r="R34" s="7">
        <v>949630</v>
      </c>
      <c r="S34" s="7">
        <v>961346</v>
      </c>
      <c r="T34" s="7">
        <v>966178</v>
      </c>
      <c r="U34" s="7">
        <v>971620</v>
      </c>
      <c r="V34" s="7">
        <v>977546</v>
      </c>
      <c r="W34" s="7">
        <v>972698</v>
      </c>
      <c r="X34" s="7">
        <v>962491</v>
      </c>
      <c r="Y34" s="7">
        <v>951665</v>
      </c>
      <c r="Z34" s="57">
        <v>996626</v>
      </c>
      <c r="AA34" s="57">
        <v>992963</v>
      </c>
      <c r="AB34" s="57">
        <v>992157</v>
      </c>
      <c r="AC34" s="57">
        <v>988575</v>
      </c>
      <c r="AD34" s="57">
        <v>982681</v>
      </c>
      <c r="AE34" s="57">
        <v>986411</v>
      </c>
      <c r="AF34" s="57">
        <v>995531</v>
      </c>
      <c r="AG34" s="57">
        <v>1004975</v>
      </c>
      <c r="AH34" s="57">
        <v>1012793</v>
      </c>
      <c r="AI34" s="57">
        <v>1020652</v>
      </c>
      <c r="AJ34" s="57">
        <v>1025133</v>
      </c>
      <c r="AK34" s="57">
        <v>1032333</v>
      </c>
      <c r="AL34" s="57">
        <v>1039353</v>
      </c>
      <c r="AM34" s="57">
        <v>1047530</v>
      </c>
      <c r="AN34" s="57">
        <v>1060571</v>
      </c>
      <c r="AO34" s="57">
        <v>1081083</v>
      </c>
      <c r="AP34" s="57">
        <v>1106741</v>
      </c>
      <c r="AQ34" s="174">
        <v>1134206</v>
      </c>
      <c r="AR34" s="57">
        <v>1153552</v>
      </c>
      <c r="AS34" s="57">
        <v>1171039</v>
      </c>
      <c r="AT34" s="121">
        <v>1122762</v>
      </c>
      <c r="AU34" s="22">
        <v>1133468</v>
      </c>
      <c r="AV34" s="22">
        <v>1181903</v>
      </c>
      <c r="AW34" s="22">
        <v>1231310</v>
      </c>
      <c r="AX34" s="22">
        <v>1238867</v>
      </c>
      <c r="AY34" s="22">
        <v>1270206</v>
      </c>
    </row>
    <row r="35" spans="1:51">
      <c r="A35" s="42" t="s">
        <v>45</v>
      </c>
      <c r="B35" s="27">
        <v>383581</v>
      </c>
      <c r="C35" s="7">
        <v>498786</v>
      </c>
      <c r="D35" s="7">
        <v>626602</v>
      </c>
      <c r="E35" s="7">
        <v>778162</v>
      </c>
      <c r="F35" s="14">
        <v>388181</v>
      </c>
      <c r="G35" s="7">
        <v>406499</v>
      </c>
      <c r="H35" s="7">
        <v>429145</v>
      </c>
      <c r="I35" s="7">
        <v>446968</v>
      </c>
      <c r="J35" s="7">
        <v>463691</v>
      </c>
      <c r="K35" s="7">
        <v>475174</v>
      </c>
      <c r="L35" s="7">
        <v>487939</v>
      </c>
      <c r="M35" s="7">
        <v>493560</v>
      </c>
      <c r="N35" s="7">
        <v>494774</v>
      </c>
      <c r="O35" s="7">
        <v>496987</v>
      </c>
      <c r="P35" s="7">
        <v>503005</v>
      </c>
      <c r="Q35" s="7">
        <v>517843</v>
      </c>
      <c r="R35" s="7">
        <v>529315</v>
      </c>
      <c r="S35" s="7">
        <v>541456</v>
      </c>
      <c r="T35" s="7">
        <v>553639</v>
      </c>
      <c r="U35" s="7">
        <v>562361</v>
      </c>
      <c r="V35" s="7">
        <v>571348</v>
      </c>
      <c r="W35" s="7">
        <v>574757</v>
      </c>
      <c r="X35" s="7">
        <v>573150</v>
      </c>
      <c r="Y35" s="7">
        <v>572493</v>
      </c>
      <c r="Z35" s="57">
        <v>628069</v>
      </c>
      <c r="AA35" s="57">
        <v>632804</v>
      </c>
      <c r="AB35" s="57">
        <v>640474</v>
      </c>
      <c r="AC35" s="57">
        <v>649675</v>
      </c>
      <c r="AD35" s="57">
        <v>663420</v>
      </c>
      <c r="AE35" s="57">
        <v>678961</v>
      </c>
      <c r="AF35" s="57">
        <v>701297</v>
      </c>
      <c r="AG35" s="57">
        <v>726394</v>
      </c>
      <c r="AH35" s="57">
        <v>747314</v>
      </c>
      <c r="AI35" s="57">
        <v>765601</v>
      </c>
      <c r="AJ35" s="57">
        <v>781775</v>
      </c>
      <c r="AK35" s="57">
        <v>792751</v>
      </c>
      <c r="AL35" s="57">
        <v>801680</v>
      </c>
      <c r="AM35" s="57">
        <v>813435</v>
      </c>
      <c r="AN35" s="57">
        <v>826972</v>
      </c>
      <c r="AO35" s="57">
        <v>840860</v>
      </c>
      <c r="AP35" s="57">
        <v>859778</v>
      </c>
      <c r="AQ35" s="174">
        <v>879970</v>
      </c>
      <c r="AR35" s="57">
        <v>894961</v>
      </c>
      <c r="AS35" s="57">
        <v>911744</v>
      </c>
      <c r="AT35" s="121">
        <v>749800</v>
      </c>
      <c r="AU35" s="22">
        <v>755580</v>
      </c>
      <c r="AV35" s="22">
        <v>775583</v>
      </c>
      <c r="AW35" s="22">
        <v>803916</v>
      </c>
      <c r="AX35" s="22">
        <v>815753</v>
      </c>
      <c r="AY35" s="22">
        <v>873927</v>
      </c>
    </row>
    <row r="36" spans="1:51">
      <c r="A36" s="42" t="s">
        <v>46</v>
      </c>
      <c r="B36" s="27">
        <v>1231856</v>
      </c>
      <c r="C36" s="7">
        <v>1656378</v>
      </c>
      <c r="D36" s="7">
        <v>1816260</v>
      </c>
      <c r="E36" s="7">
        <v>1842086</v>
      </c>
      <c r="F36" s="14">
        <v>1245620</v>
      </c>
      <c r="G36" s="7">
        <v>1300369</v>
      </c>
      <c r="H36" s="7">
        <v>1343855</v>
      </c>
      <c r="I36" s="7">
        <v>1376778</v>
      </c>
      <c r="J36" s="7">
        <v>1417793</v>
      </c>
      <c r="K36" s="7">
        <v>1456809</v>
      </c>
      <c r="L36" s="7">
        <v>1497151</v>
      </c>
      <c r="M36" s="7">
        <v>1537857</v>
      </c>
      <c r="N36" s="7">
        <v>1579786</v>
      </c>
      <c r="O36" s="7">
        <v>1615218</v>
      </c>
      <c r="P36" s="7">
        <v>1656490</v>
      </c>
      <c r="Q36" s="7">
        <v>1707046</v>
      </c>
      <c r="R36" s="7">
        <v>1729852</v>
      </c>
      <c r="S36" s="7">
        <v>1756714</v>
      </c>
      <c r="T36" s="7">
        <v>1771537</v>
      </c>
      <c r="U36" s="7">
        <v>1790171</v>
      </c>
      <c r="V36" s="7">
        <v>1796369</v>
      </c>
      <c r="W36" s="7">
        <v>1798785</v>
      </c>
      <c r="X36" s="7">
        <v>1790117</v>
      </c>
      <c r="Y36" s="7">
        <v>1774957</v>
      </c>
      <c r="Z36" s="57">
        <v>1814154</v>
      </c>
      <c r="AA36" s="57">
        <v>1806387</v>
      </c>
      <c r="AB36" s="57">
        <v>1793153</v>
      </c>
      <c r="AC36" s="57">
        <v>1775167</v>
      </c>
      <c r="AD36" s="57">
        <v>1772262</v>
      </c>
      <c r="AE36" s="57">
        <v>1774623</v>
      </c>
      <c r="AF36" s="57">
        <v>1792636</v>
      </c>
      <c r="AG36" s="57">
        <v>1804258</v>
      </c>
      <c r="AH36" s="57">
        <v>1819874</v>
      </c>
      <c r="AI36" s="57">
        <v>1835402</v>
      </c>
      <c r="AJ36" s="57">
        <v>1846623</v>
      </c>
      <c r="AK36" s="57">
        <v>1867024</v>
      </c>
      <c r="AL36" s="36">
        <v>1886595</v>
      </c>
      <c r="AM36" s="36">
        <v>1909397</v>
      </c>
      <c r="AN36" s="36">
        <v>1939868</v>
      </c>
      <c r="AO36" s="36">
        <v>1980829</v>
      </c>
      <c r="AP36" s="36">
        <v>2022565</v>
      </c>
      <c r="AQ36" s="164">
        <v>2090428</v>
      </c>
      <c r="AR36" s="36">
        <v>2120675</v>
      </c>
      <c r="AS36" s="36">
        <v>2167751</v>
      </c>
      <c r="AT36" s="121">
        <v>1934020</v>
      </c>
      <c r="AU36" s="22">
        <v>1961928</v>
      </c>
      <c r="AV36" s="22">
        <v>2105197</v>
      </c>
      <c r="AW36" s="22">
        <v>2270153</v>
      </c>
      <c r="AX36" s="22">
        <v>2297651</v>
      </c>
      <c r="AY36" s="22">
        <v>2391233</v>
      </c>
    </row>
    <row r="37" spans="1:51">
      <c r="A37" s="58" t="s">
        <v>47</v>
      </c>
      <c r="B37" s="40">
        <v>141730</v>
      </c>
      <c r="C37" s="11">
        <v>148446</v>
      </c>
      <c r="D37" s="11">
        <v>138608</v>
      </c>
      <c r="E37" s="11">
        <v>144615</v>
      </c>
      <c r="F37" s="26">
        <v>143701</v>
      </c>
      <c r="G37" s="11">
        <v>151551</v>
      </c>
      <c r="H37" s="11">
        <v>159182</v>
      </c>
      <c r="I37" s="11">
        <v>160764</v>
      </c>
      <c r="J37" s="11">
        <v>160226</v>
      </c>
      <c r="K37" s="11">
        <v>159952</v>
      </c>
      <c r="L37" s="11">
        <v>159081</v>
      </c>
      <c r="M37" s="11">
        <v>152938</v>
      </c>
      <c r="N37" s="11">
        <v>149950</v>
      </c>
      <c r="O37" s="11">
        <v>148636</v>
      </c>
      <c r="P37" s="11">
        <v>147635</v>
      </c>
      <c r="Q37" s="11">
        <v>147071</v>
      </c>
      <c r="R37" s="11">
        <v>145053</v>
      </c>
      <c r="S37" s="11">
        <v>143434</v>
      </c>
      <c r="T37" s="11">
        <v>142233</v>
      </c>
      <c r="U37" s="11">
        <v>140366</v>
      </c>
      <c r="V37" s="11">
        <v>137948</v>
      </c>
      <c r="W37" s="11">
        <v>134099</v>
      </c>
      <c r="X37" s="11">
        <v>130434</v>
      </c>
      <c r="Y37" s="11">
        <v>126918</v>
      </c>
      <c r="Z37" s="59">
        <v>138093</v>
      </c>
      <c r="AA37" s="59">
        <v>134503</v>
      </c>
      <c r="AB37" s="59">
        <v>132596</v>
      </c>
      <c r="AC37" s="59">
        <v>130113</v>
      </c>
      <c r="AD37" s="59">
        <v>129616</v>
      </c>
      <c r="AE37" s="59">
        <v>129775</v>
      </c>
      <c r="AF37" s="59">
        <v>131207</v>
      </c>
      <c r="AG37" s="59">
        <v>135100</v>
      </c>
      <c r="AH37" s="59">
        <v>138327</v>
      </c>
      <c r="AI37" s="59">
        <v>143509</v>
      </c>
      <c r="AJ37" s="59">
        <v>144953</v>
      </c>
      <c r="AK37" s="59">
        <v>146029</v>
      </c>
      <c r="AL37" s="59">
        <v>149404</v>
      </c>
      <c r="AM37" s="59">
        <v>151055</v>
      </c>
      <c r="AN37" s="59">
        <v>152555</v>
      </c>
      <c r="AO37" s="59">
        <v>153641</v>
      </c>
      <c r="AP37" s="59">
        <v>153282</v>
      </c>
      <c r="AQ37" s="175">
        <v>151133</v>
      </c>
      <c r="AR37" s="59">
        <v>148699</v>
      </c>
      <c r="AS37" s="59">
        <v>148961</v>
      </c>
      <c r="AT37" s="122">
        <v>133798</v>
      </c>
      <c r="AU37" s="28">
        <v>133509</v>
      </c>
      <c r="AV37" s="28">
        <v>132056</v>
      </c>
      <c r="AW37" s="28">
        <v>125091</v>
      </c>
      <c r="AX37" s="28">
        <v>122361</v>
      </c>
      <c r="AY37" s="28">
        <v>112943</v>
      </c>
    </row>
    <row r="38" spans="1:51">
      <c r="A38" s="41" t="s">
        <v>48</v>
      </c>
      <c r="B38" s="53">
        <f>SUM(B40:B51)</f>
        <v>15901241</v>
      </c>
      <c r="C38" s="54">
        <f t="shared" ref="C38:AY38" si="15">SUM(C40:C51)</f>
        <v>18855292</v>
      </c>
      <c r="D38" s="54">
        <f t="shared" si="15"/>
        <v>19025795</v>
      </c>
      <c r="E38" s="54">
        <f t="shared" si="15"/>
        <v>17171884</v>
      </c>
      <c r="F38" s="55">
        <f t="shared" si="15"/>
        <v>15983761</v>
      </c>
      <c r="G38" s="54">
        <f t="shared" si="15"/>
        <v>16307914</v>
      </c>
      <c r="H38" s="54">
        <f t="shared" si="15"/>
        <v>16615269</v>
      </c>
      <c r="I38" s="54">
        <f t="shared" si="15"/>
        <v>16920179</v>
      </c>
      <c r="J38" s="54">
        <f t="shared" si="15"/>
        <v>17274736</v>
      </c>
      <c r="K38" s="54">
        <f t="shared" si="15"/>
        <v>17614588</v>
      </c>
      <c r="L38" s="54">
        <f t="shared" si="15"/>
        <v>17956115</v>
      </c>
      <c r="M38" s="54">
        <f t="shared" si="15"/>
        <v>18273533</v>
      </c>
      <c r="N38" s="54">
        <f t="shared" si="15"/>
        <v>18494366</v>
      </c>
      <c r="O38" s="54">
        <f t="shared" si="15"/>
        <v>18701280</v>
      </c>
      <c r="P38" s="54">
        <f t="shared" si="15"/>
        <v>18965058</v>
      </c>
      <c r="Q38" s="54">
        <f t="shared" si="15"/>
        <v>19196208</v>
      </c>
      <c r="R38" s="54">
        <f t="shared" si="15"/>
        <v>19179995</v>
      </c>
      <c r="S38" s="54">
        <f t="shared" si="15"/>
        <v>19228072</v>
      </c>
      <c r="T38" s="54">
        <f t="shared" si="15"/>
        <v>19260401</v>
      </c>
      <c r="U38" s="54">
        <f t="shared" si="15"/>
        <v>19314520</v>
      </c>
      <c r="V38" s="54">
        <f t="shared" si="15"/>
        <v>19361175</v>
      </c>
      <c r="W38" s="54">
        <f t="shared" si="15"/>
        <v>19235581</v>
      </c>
      <c r="X38" s="54">
        <f t="shared" si="15"/>
        <v>19057641</v>
      </c>
      <c r="Y38" s="54">
        <f t="shared" si="15"/>
        <v>18860538</v>
      </c>
      <c r="Z38" s="54">
        <f t="shared" si="15"/>
        <v>18979300</v>
      </c>
      <c r="AA38" s="54">
        <f t="shared" si="15"/>
        <v>18741652</v>
      </c>
      <c r="AB38" s="54">
        <f t="shared" si="15"/>
        <v>18492885</v>
      </c>
      <c r="AC38" s="54">
        <f t="shared" si="15"/>
        <v>18246196</v>
      </c>
      <c r="AD38" s="54">
        <f t="shared" si="15"/>
        <v>18037266</v>
      </c>
      <c r="AE38" s="54">
        <f t="shared" si="15"/>
        <v>17847448</v>
      </c>
      <c r="AF38" s="54">
        <f t="shared" si="15"/>
        <v>17681448</v>
      </c>
      <c r="AG38" s="54">
        <f t="shared" si="15"/>
        <v>17552163</v>
      </c>
      <c r="AH38" s="56">
        <f t="shared" si="15"/>
        <v>17402135</v>
      </c>
      <c r="AI38" s="56">
        <f t="shared" si="15"/>
        <v>17254704</v>
      </c>
      <c r="AJ38" s="56">
        <f t="shared" si="15"/>
        <v>17161075</v>
      </c>
      <c r="AK38" s="56">
        <f t="shared" si="15"/>
        <v>17116446</v>
      </c>
      <c r="AL38" s="56">
        <f t="shared" si="15"/>
        <v>17086745</v>
      </c>
      <c r="AM38" s="56">
        <f t="shared" si="15"/>
        <v>17112401</v>
      </c>
      <c r="AN38" s="56">
        <f t="shared" si="15"/>
        <v>17136251</v>
      </c>
      <c r="AO38" s="56">
        <f t="shared" si="15"/>
        <v>17157059</v>
      </c>
      <c r="AP38" s="56">
        <f t="shared" si="15"/>
        <v>17162765</v>
      </c>
      <c r="AQ38" s="176">
        <f t="shared" si="15"/>
        <v>17275781</v>
      </c>
      <c r="AR38" s="56">
        <f t="shared" si="15"/>
        <v>17341120</v>
      </c>
      <c r="AS38" s="56">
        <f t="shared" si="15"/>
        <v>17460897</v>
      </c>
      <c r="AT38" s="124">
        <f t="shared" si="15"/>
        <v>18089430</v>
      </c>
      <c r="AU38" s="56">
        <f t="shared" si="15"/>
        <v>18094952</v>
      </c>
      <c r="AV38" s="56">
        <f t="shared" si="15"/>
        <v>18260190</v>
      </c>
      <c r="AW38" s="56">
        <f t="shared" si="15"/>
        <v>18008239</v>
      </c>
      <c r="AX38" s="54">
        <f t="shared" si="15"/>
        <v>17903108</v>
      </c>
      <c r="AY38" s="54">
        <f t="shared" si="15"/>
        <v>17586145</v>
      </c>
    </row>
    <row r="39" spans="1:51">
      <c r="A39" s="41" t="s">
        <v>88</v>
      </c>
      <c r="B39" s="43"/>
      <c r="C39" s="2"/>
      <c r="D39" s="2"/>
      <c r="E39" s="2"/>
      <c r="F39" s="1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3"/>
      <c r="AI39" s="23"/>
      <c r="AJ39" s="23"/>
      <c r="AK39" s="23"/>
      <c r="AL39" s="23"/>
      <c r="AM39" s="23"/>
      <c r="AN39" s="23"/>
      <c r="AO39" s="23"/>
      <c r="AP39" s="23"/>
      <c r="AQ39" s="171"/>
      <c r="AR39" s="23"/>
      <c r="AS39" s="23"/>
      <c r="AT39" s="24"/>
      <c r="AX39" s="2"/>
      <c r="AY39" s="2"/>
    </row>
    <row r="40" spans="1:51">
      <c r="A40" s="42" t="s">
        <v>49</v>
      </c>
      <c r="B40" s="27">
        <v>3148558</v>
      </c>
      <c r="C40" s="7">
        <v>3685837</v>
      </c>
      <c r="D40" s="7">
        <v>3795698</v>
      </c>
      <c r="E40" s="7">
        <v>3501847</v>
      </c>
      <c r="F40" s="14">
        <v>3165636</v>
      </c>
      <c r="G40" s="7">
        <v>3233368</v>
      </c>
      <c r="H40" s="7">
        <v>3296035</v>
      </c>
      <c r="I40" s="7">
        <v>3354351</v>
      </c>
      <c r="J40" s="7">
        <v>3413788</v>
      </c>
      <c r="K40" s="7">
        <v>3469712</v>
      </c>
      <c r="L40" s="7">
        <v>3522270</v>
      </c>
      <c r="M40" s="7">
        <v>3574461</v>
      </c>
      <c r="N40" s="7">
        <v>3610075</v>
      </c>
      <c r="O40" s="7">
        <v>3652852</v>
      </c>
      <c r="P40" s="7">
        <v>3712235</v>
      </c>
      <c r="Q40" s="7">
        <v>3760996</v>
      </c>
      <c r="R40" s="7">
        <v>3763728</v>
      </c>
      <c r="S40" s="7">
        <v>3776689</v>
      </c>
      <c r="T40" s="7">
        <v>3779809</v>
      </c>
      <c r="U40" s="7">
        <v>3781888</v>
      </c>
      <c r="V40" s="7">
        <v>3779926</v>
      </c>
      <c r="W40" s="7">
        <v>3758972</v>
      </c>
      <c r="X40" s="7">
        <v>3736478</v>
      </c>
      <c r="Y40" s="7">
        <v>3704773</v>
      </c>
      <c r="Z40" s="57">
        <v>3786764</v>
      </c>
      <c r="AA40" s="57">
        <v>3756949</v>
      </c>
      <c r="AB40" s="57">
        <v>3719636</v>
      </c>
      <c r="AC40" s="57">
        <v>3674646</v>
      </c>
      <c r="AD40" s="57">
        <v>3633923</v>
      </c>
      <c r="AE40" s="57">
        <v>3595337</v>
      </c>
      <c r="AF40" s="57">
        <v>3570968</v>
      </c>
      <c r="AG40" s="57">
        <v>3551762</v>
      </c>
      <c r="AH40" s="57">
        <v>3535964</v>
      </c>
      <c r="AI40" s="57">
        <v>3516744</v>
      </c>
      <c r="AJ40" s="57">
        <v>3500644</v>
      </c>
      <c r="AK40" s="57">
        <v>3489641</v>
      </c>
      <c r="AL40" s="57">
        <v>3478129</v>
      </c>
      <c r="AM40" s="57">
        <v>3470252</v>
      </c>
      <c r="AN40" s="57">
        <v>3460751</v>
      </c>
      <c r="AO40" s="57">
        <v>3444157</v>
      </c>
      <c r="AP40" s="57">
        <v>3420788</v>
      </c>
      <c r="AQ40" s="174">
        <v>3415241</v>
      </c>
      <c r="AR40" s="57">
        <v>3391136</v>
      </c>
      <c r="AS40" s="57">
        <v>3384368</v>
      </c>
      <c r="AT40" s="121">
        <v>3556470</v>
      </c>
      <c r="AU40" s="22">
        <v>3551770</v>
      </c>
      <c r="AV40" s="22">
        <v>3569536</v>
      </c>
      <c r="AW40" s="22">
        <v>3533326</v>
      </c>
      <c r="AX40" s="22">
        <v>3521209</v>
      </c>
      <c r="AY40" s="22">
        <v>3492854</v>
      </c>
    </row>
    <row r="41" spans="1:51">
      <c r="A41" s="42" t="s">
        <v>50</v>
      </c>
      <c r="B41" s="27">
        <v>1487991</v>
      </c>
      <c r="C41" s="7">
        <v>1732402</v>
      </c>
      <c r="D41" s="7">
        <v>1791848</v>
      </c>
      <c r="E41" s="7">
        <v>1668175</v>
      </c>
      <c r="F41" s="14">
        <v>1493887</v>
      </c>
      <c r="G41" s="7">
        <v>1516788</v>
      </c>
      <c r="H41" s="7">
        <v>1542465</v>
      </c>
      <c r="I41" s="7">
        <v>1566461</v>
      </c>
      <c r="J41" s="7">
        <v>1599876</v>
      </c>
      <c r="K41" s="7">
        <v>1629009</v>
      </c>
      <c r="L41" s="7">
        <v>1657080</v>
      </c>
      <c r="M41" s="7">
        <v>1685563</v>
      </c>
      <c r="N41" s="7">
        <v>1701356</v>
      </c>
      <c r="O41" s="7">
        <v>1720975</v>
      </c>
      <c r="P41" s="7">
        <v>1751188</v>
      </c>
      <c r="Q41" s="7">
        <v>1774023</v>
      </c>
      <c r="R41" s="7">
        <v>1773699</v>
      </c>
      <c r="S41" s="7">
        <v>1784769</v>
      </c>
      <c r="T41" s="7">
        <v>1792128</v>
      </c>
      <c r="U41" s="7">
        <v>1803893</v>
      </c>
      <c r="V41" s="7">
        <v>1819072</v>
      </c>
      <c r="W41" s="7">
        <v>1813126</v>
      </c>
      <c r="X41" s="7">
        <v>1800863</v>
      </c>
      <c r="Y41" s="7">
        <v>1786877</v>
      </c>
      <c r="Z41" s="57">
        <v>1786383</v>
      </c>
      <c r="AA41" s="57">
        <v>1769049</v>
      </c>
      <c r="AB41" s="57">
        <v>1749001</v>
      </c>
      <c r="AC41" s="57">
        <v>1734057</v>
      </c>
      <c r="AD41" s="57">
        <v>1720904</v>
      </c>
      <c r="AE41" s="57">
        <v>1712350</v>
      </c>
      <c r="AF41" s="57">
        <v>1704599</v>
      </c>
      <c r="AG41" s="57">
        <v>1700000</v>
      </c>
      <c r="AH41" s="57">
        <v>1689786</v>
      </c>
      <c r="AI41" s="57">
        <v>1676514</v>
      </c>
      <c r="AJ41" s="57">
        <v>1667977</v>
      </c>
      <c r="AK41" s="57">
        <v>1665964</v>
      </c>
      <c r="AL41" s="57">
        <v>1662748</v>
      </c>
      <c r="AM41" s="57">
        <v>1669039</v>
      </c>
      <c r="AN41" s="57">
        <v>1670608</v>
      </c>
      <c r="AO41" s="57">
        <v>1673615</v>
      </c>
      <c r="AP41" s="57">
        <v>1674571</v>
      </c>
      <c r="AQ41" s="174">
        <v>1685582</v>
      </c>
      <c r="AR41" s="57">
        <v>1698621</v>
      </c>
      <c r="AS41" s="57">
        <v>1717499</v>
      </c>
      <c r="AT41" s="121">
        <v>1710760</v>
      </c>
      <c r="AU41" s="22">
        <v>1710292</v>
      </c>
      <c r="AV41" s="22">
        <v>1726322</v>
      </c>
      <c r="AW41" s="22">
        <v>1713389</v>
      </c>
      <c r="AX41" s="22">
        <v>1707804</v>
      </c>
      <c r="AY41" s="22">
        <v>1708965</v>
      </c>
    </row>
    <row r="42" spans="1:51">
      <c r="A42" s="42" t="s">
        <v>51</v>
      </c>
      <c r="B42" s="27">
        <v>751851</v>
      </c>
      <c r="C42" s="7">
        <v>822999</v>
      </c>
      <c r="D42" s="7">
        <v>808289</v>
      </c>
      <c r="E42" s="7">
        <v>747131</v>
      </c>
      <c r="F42" s="14">
        <v>754561</v>
      </c>
      <c r="G42" s="7">
        <v>765122</v>
      </c>
      <c r="H42" s="7">
        <v>772762</v>
      </c>
      <c r="I42" s="7">
        <v>782089</v>
      </c>
      <c r="J42" s="7">
        <v>793070</v>
      </c>
      <c r="K42" s="7">
        <v>798951</v>
      </c>
      <c r="L42" s="7">
        <v>802198</v>
      </c>
      <c r="M42" s="7">
        <v>807622</v>
      </c>
      <c r="N42" s="7">
        <v>814781</v>
      </c>
      <c r="O42" s="7">
        <v>819182</v>
      </c>
      <c r="P42" s="7">
        <v>825303</v>
      </c>
      <c r="Q42" s="7">
        <v>830749</v>
      </c>
      <c r="R42" s="7">
        <v>829460</v>
      </c>
      <c r="S42" s="7">
        <v>829397</v>
      </c>
      <c r="T42" s="7">
        <v>829440</v>
      </c>
      <c r="U42" s="7">
        <v>831101</v>
      </c>
      <c r="V42" s="7">
        <v>828879</v>
      </c>
      <c r="W42" s="7">
        <v>819812</v>
      </c>
      <c r="X42" s="7">
        <v>807530</v>
      </c>
      <c r="Y42" s="7">
        <v>797177</v>
      </c>
      <c r="Z42" s="57">
        <v>806052</v>
      </c>
      <c r="AA42" s="57">
        <v>793410</v>
      </c>
      <c r="AB42" s="57">
        <v>779868</v>
      </c>
      <c r="AC42" s="57">
        <v>768604</v>
      </c>
      <c r="AD42" s="57">
        <v>760660</v>
      </c>
      <c r="AE42" s="57">
        <v>754595</v>
      </c>
      <c r="AF42" s="57">
        <v>748426</v>
      </c>
      <c r="AG42" s="57">
        <v>749100</v>
      </c>
      <c r="AH42" s="57">
        <v>746298</v>
      </c>
      <c r="AI42" s="57">
        <v>745866</v>
      </c>
      <c r="AJ42" s="57">
        <v>748209</v>
      </c>
      <c r="AK42" s="57">
        <v>749688</v>
      </c>
      <c r="AL42" s="57">
        <v>749899</v>
      </c>
      <c r="AM42" s="57">
        <v>752242</v>
      </c>
      <c r="AN42" s="57">
        <v>755513</v>
      </c>
      <c r="AO42" s="57">
        <v>757905</v>
      </c>
      <c r="AP42" s="57">
        <v>761908</v>
      </c>
      <c r="AQ42" s="174">
        <v>768731</v>
      </c>
      <c r="AR42" s="57">
        <v>775205</v>
      </c>
      <c r="AS42" s="57">
        <v>782093</v>
      </c>
      <c r="AT42" s="121">
        <v>765630</v>
      </c>
      <c r="AU42" s="22">
        <v>762954</v>
      </c>
      <c r="AV42" s="22">
        <v>755677</v>
      </c>
      <c r="AW42" s="22">
        <v>714516</v>
      </c>
      <c r="AX42" s="22">
        <v>702972</v>
      </c>
      <c r="AY42" s="22">
        <v>672929</v>
      </c>
    </row>
    <row r="43" spans="1:51">
      <c r="A43" s="42" t="s">
        <v>52</v>
      </c>
      <c r="B43" s="27">
        <v>624258</v>
      </c>
      <c r="C43" s="7">
        <v>773479</v>
      </c>
      <c r="D43" s="7">
        <v>769363</v>
      </c>
      <c r="E43" s="7">
        <v>724393</v>
      </c>
      <c r="F43" s="14">
        <v>629151</v>
      </c>
      <c r="G43" s="7">
        <v>648515</v>
      </c>
      <c r="H43" s="7">
        <v>669220</v>
      </c>
      <c r="I43" s="7">
        <v>689273</v>
      </c>
      <c r="J43" s="7">
        <v>707642</v>
      </c>
      <c r="K43" s="7">
        <v>723048</v>
      </c>
      <c r="L43" s="7">
        <v>740876</v>
      </c>
      <c r="M43" s="7">
        <v>754236</v>
      </c>
      <c r="N43" s="7">
        <v>765206</v>
      </c>
      <c r="O43" s="7">
        <v>770656</v>
      </c>
      <c r="P43" s="7">
        <v>776386</v>
      </c>
      <c r="Q43" s="7">
        <v>782628</v>
      </c>
      <c r="R43" s="7">
        <v>785935</v>
      </c>
      <c r="S43" s="7">
        <v>787491</v>
      </c>
      <c r="T43" s="7">
        <v>790477</v>
      </c>
      <c r="U43" s="7">
        <v>794038</v>
      </c>
      <c r="V43" s="7">
        <v>792052</v>
      </c>
      <c r="W43" s="7">
        <v>784772</v>
      </c>
      <c r="X43" s="7">
        <v>777314</v>
      </c>
      <c r="Y43" s="7">
        <v>767666</v>
      </c>
      <c r="Z43" s="57">
        <v>767868</v>
      </c>
      <c r="AA43" s="57">
        <v>755508</v>
      </c>
      <c r="AB43" s="57">
        <v>744482</v>
      </c>
      <c r="AC43" s="57">
        <v>732438</v>
      </c>
      <c r="AD43" s="57">
        <v>725212</v>
      </c>
      <c r="AE43" s="57">
        <v>716449</v>
      </c>
      <c r="AF43" s="57">
        <v>713571</v>
      </c>
      <c r="AG43" s="57">
        <v>715062</v>
      </c>
      <c r="AH43" s="57">
        <v>716618</v>
      </c>
      <c r="AI43" s="57">
        <v>720605</v>
      </c>
      <c r="AJ43" s="57">
        <v>725667</v>
      </c>
      <c r="AK43" s="57">
        <v>726754</v>
      </c>
      <c r="AL43" s="57">
        <v>729764</v>
      </c>
      <c r="AM43" s="57">
        <v>731212</v>
      </c>
      <c r="AN43" s="57">
        <v>732560</v>
      </c>
      <c r="AO43" s="57">
        <v>733342</v>
      </c>
      <c r="AP43" s="57">
        <v>731695</v>
      </c>
      <c r="AQ43" s="174">
        <v>735554</v>
      </c>
      <c r="AR43" s="57">
        <v>727507</v>
      </c>
      <c r="AS43" s="57">
        <v>731012</v>
      </c>
      <c r="AT43" s="121">
        <v>738302</v>
      </c>
      <c r="AU43" s="22">
        <v>738037</v>
      </c>
      <c r="AV43" s="22">
        <v>741344</v>
      </c>
      <c r="AW43" s="22">
        <v>727166</v>
      </c>
      <c r="AX43" s="22">
        <v>722559</v>
      </c>
      <c r="AY43" s="22">
        <v>710942</v>
      </c>
    </row>
    <row r="44" spans="1:51">
      <c r="A44" s="42" t="s">
        <v>53</v>
      </c>
      <c r="B44" s="27">
        <v>2544286</v>
      </c>
      <c r="C44" s="7">
        <v>2976863</v>
      </c>
      <c r="D44" s="7">
        <v>2960626</v>
      </c>
      <c r="E44" s="7">
        <v>2442123</v>
      </c>
      <c r="F44" s="14">
        <v>2552677</v>
      </c>
      <c r="G44" s="7">
        <v>2585018</v>
      </c>
      <c r="H44" s="7">
        <v>2614698</v>
      </c>
      <c r="I44" s="7">
        <v>2647449</v>
      </c>
      <c r="J44" s="7">
        <v>2703787</v>
      </c>
      <c r="K44" s="7">
        <v>2764843</v>
      </c>
      <c r="L44" s="7">
        <v>2836334</v>
      </c>
      <c r="M44" s="7">
        <v>2895893</v>
      </c>
      <c r="N44" s="7">
        <v>2921504</v>
      </c>
      <c r="O44" s="7">
        <v>2952214</v>
      </c>
      <c r="P44" s="7">
        <v>2991601</v>
      </c>
      <c r="Q44" s="7">
        <v>3032346</v>
      </c>
      <c r="R44" s="7">
        <v>3031828</v>
      </c>
      <c r="S44" s="7">
        <v>3032454</v>
      </c>
      <c r="T44" s="7">
        <v>3039052</v>
      </c>
      <c r="U44" s="7">
        <v>3050950</v>
      </c>
      <c r="V44" s="7">
        <v>3069626</v>
      </c>
      <c r="W44" s="7">
        <v>3055000</v>
      </c>
      <c r="X44" s="7">
        <v>3027856</v>
      </c>
      <c r="Y44" s="7">
        <v>2994551</v>
      </c>
      <c r="Z44" s="57">
        <v>2951569</v>
      </c>
      <c r="AA44" s="57">
        <v>2903971</v>
      </c>
      <c r="AB44" s="57">
        <v>2851722</v>
      </c>
      <c r="AC44" s="57">
        <v>2801782</v>
      </c>
      <c r="AD44" s="57">
        <v>2754278</v>
      </c>
      <c r="AE44" s="57">
        <v>2707699</v>
      </c>
      <c r="AF44" s="57">
        <v>2658556</v>
      </c>
      <c r="AG44" s="57">
        <v>2600927</v>
      </c>
      <c r="AH44" s="57">
        <v>2538051</v>
      </c>
      <c r="AI44" s="57">
        <v>2476726</v>
      </c>
      <c r="AJ44" s="57">
        <v>2433589</v>
      </c>
      <c r="AK44" s="57">
        <v>2409090</v>
      </c>
      <c r="AL44" s="57">
        <v>2393534</v>
      </c>
      <c r="AM44" s="57">
        <v>2388602</v>
      </c>
      <c r="AN44" s="57">
        <v>2390244</v>
      </c>
      <c r="AO44" s="57">
        <v>2398869</v>
      </c>
      <c r="AP44" s="57">
        <v>2408971</v>
      </c>
      <c r="AQ44" s="174">
        <v>2424937</v>
      </c>
      <c r="AR44" s="57">
        <v>2453047</v>
      </c>
      <c r="AS44" s="57">
        <v>2474980</v>
      </c>
      <c r="AT44" s="121">
        <v>2824255</v>
      </c>
      <c r="AU44" s="22">
        <v>2826916</v>
      </c>
      <c r="AV44" s="22">
        <v>2855660</v>
      </c>
      <c r="AW44" s="22">
        <v>2812329</v>
      </c>
      <c r="AX44" s="22">
        <v>2793428</v>
      </c>
      <c r="AY44" s="22">
        <v>2716612</v>
      </c>
    </row>
    <row r="45" spans="1:51">
      <c r="A45" s="42" t="s">
        <v>54</v>
      </c>
      <c r="B45" s="27">
        <v>1125755</v>
      </c>
      <c r="C45" s="7">
        <v>1443940</v>
      </c>
      <c r="D45" s="7">
        <v>1497335</v>
      </c>
      <c r="E45" s="7">
        <v>1396680</v>
      </c>
      <c r="F45" s="14">
        <v>1134780</v>
      </c>
      <c r="G45" s="7">
        <v>1170530</v>
      </c>
      <c r="H45" s="7">
        <v>1203471</v>
      </c>
      <c r="I45" s="7">
        <v>1232830</v>
      </c>
      <c r="J45" s="7">
        <v>1265573</v>
      </c>
      <c r="K45" s="7">
        <v>1302125</v>
      </c>
      <c r="L45" s="7">
        <v>1337310</v>
      </c>
      <c r="M45" s="7">
        <v>1369432</v>
      </c>
      <c r="N45" s="7">
        <v>1403097</v>
      </c>
      <c r="O45" s="7">
        <v>1427279</v>
      </c>
      <c r="P45" s="7">
        <v>1448441</v>
      </c>
      <c r="Q45" s="7">
        <v>1470035</v>
      </c>
      <c r="R45" s="7">
        <v>1468305</v>
      </c>
      <c r="S45" s="7">
        <v>1476225</v>
      </c>
      <c r="T45" s="7">
        <v>1481266</v>
      </c>
      <c r="U45" s="7">
        <v>1484578</v>
      </c>
      <c r="V45" s="7">
        <v>1487113</v>
      </c>
      <c r="W45" s="7">
        <v>1474748</v>
      </c>
      <c r="X45" s="7">
        <v>1456760</v>
      </c>
      <c r="Y45" s="7">
        <v>1442600</v>
      </c>
      <c r="Z45" s="57">
        <v>1495929</v>
      </c>
      <c r="AA45" s="57">
        <v>1485995</v>
      </c>
      <c r="AB45" s="57">
        <v>1470522</v>
      </c>
      <c r="AC45" s="57">
        <v>1453053</v>
      </c>
      <c r="AD45" s="57">
        <v>1437387</v>
      </c>
      <c r="AE45" s="57">
        <v>1423783</v>
      </c>
      <c r="AF45" s="57">
        <v>1412259</v>
      </c>
      <c r="AG45" s="57">
        <v>1410764</v>
      </c>
      <c r="AH45" s="57">
        <v>1404365</v>
      </c>
      <c r="AI45" s="57">
        <v>1398485</v>
      </c>
      <c r="AJ45" s="57">
        <v>1396215</v>
      </c>
      <c r="AK45" s="57">
        <v>1398974</v>
      </c>
      <c r="AL45" s="57">
        <v>1402877</v>
      </c>
      <c r="AM45" s="57">
        <v>1410851</v>
      </c>
      <c r="AN45" s="57">
        <v>1417387</v>
      </c>
      <c r="AO45" s="57">
        <v>1420841</v>
      </c>
      <c r="AP45" s="57">
        <v>1425118</v>
      </c>
      <c r="AQ45" s="174">
        <v>1451638</v>
      </c>
      <c r="AR45" s="57">
        <v>1467870</v>
      </c>
      <c r="AS45" s="57">
        <v>1486531</v>
      </c>
      <c r="AT45" s="121">
        <v>1556771</v>
      </c>
      <c r="AU45" s="22">
        <v>1567774</v>
      </c>
      <c r="AV45" s="22">
        <v>1621510</v>
      </c>
      <c r="AW45" s="22">
        <v>1638369</v>
      </c>
      <c r="AX45" s="22">
        <v>1633838</v>
      </c>
      <c r="AY45" s="22">
        <v>1610791</v>
      </c>
    </row>
    <row r="46" spans="1:51">
      <c r="A46" s="2" t="s">
        <v>55</v>
      </c>
      <c r="B46" s="27">
        <v>1293303</v>
      </c>
      <c r="C46" s="7">
        <v>1584566</v>
      </c>
      <c r="D46" s="7">
        <v>1627303</v>
      </c>
      <c r="E46" s="7">
        <v>1524083</v>
      </c>
      <c r="F46" s="14">
        <v>1300517</v>
      </c>
      <c r="G46" s="7">
        <v>1329105</v>
      </c>
      <c r="H46" s="7">
        <v>1355697</v>
      </c>
      <c r="I46" s="7">
        <v>1388592</v>
      </c>
      <c r="J46" s="7">
        <v>1423908</v>
      </c>
      <c r="K46" s="7">
        <v>1459014</v>
      </c>
      <c r="L46" s="7">
        <v>1495419</v>
      </c>
      <c r="M46" s="7">
        <v>1531230</v>
      </c>
      <c r="N46" s="7">
        <v>1552711</v>
      </c>
      <c r="O46" s="7">
        <v>1570154</v>
      </c>
      <c r="P46" s="7">
        <v>1592736</v>
      </c>
      <c r="Q46" s="7">
        <v>1609074</v>
      </c>
      <c r="R46" s="7">
        <v>1603788</v>
      </c>
      <c r="S46" s="7">
        <v>1607426</v>
      </c>
      <c r="T46" s="7">
        <v>1615200</v>
      </c>
      <c r="U46" s="7">
        <v>1622424</v>
      </c>
      <c r="V46" s="7">
        <v>1630257</v>
      </c>
      <c r="W46" s="7">
        <v>1628736</v>
      </c>
      <c r="X46" s="7">
        <v>1620779</v>
      </c>
      <c r="Y46" s="7">
        <v>1610880</v>
      </c>
      <c r="Z46" s="57">
        <v>1624240</v>
      </c>
      <c r="AA46" s="57">
        <v>1606429</v>
      </c>
      <c r="AB46" s="57">
        <v>1590527</v>
      </c>
      <c r="AC46" s="57">
        <v>1572475</v>
      </c>
      <c r="AD46" s="57">
        <v>1558807</v>
      </c>
      <c r="AE46" s="57">
        <v>1551492</v>
      </c>
      <c r="AF46" s="57">
        <v>1546573</v>
      </c>
      <c r="AG46" s="57">
        <v>1541184</v>
      </c>
      <c r="AH46" s="57">
        <v>1531489</v>
      </c>
      <c r="AI46" s="57">
        <v>1525965</v>
      </c>
      <c r="AJ46" s="57">
        <v>1524805</v>
      </c>
      <c r="AK46" s="57">
        <v>1524290</v>
      </c>
      <c r="AL46" s="57">
        <v>1523581</v>
      </c>
      <c r="AM46" s="57">
        <v>1528066</v>
      </c>
      <c r="AN46" s="57">
        <v>1534078</v>
      </c>
      <c r="AO46" s="57">
        <v>1539442</v>
      </c>
      <c r="AP46" s="57">
        <v>1543906</v>
      </c>
      <c r="AQ46" s="174">
        <v>1556437</v>
      </c>
      <c r="AR46" s="57">
        <v>1557687</v>
      </c>
      <c r="AS46" s="57">
        <v>1570729</v>
      </c>
      <c r="AT46" s="121">
        <v>1570964</v>
      </c>
      <c r="AU46" s="22">
        <v>1575398</v>
      </c>
      <c r="AV46" s="22">
        <v>1605904</v>
      </c>
      <c r="AW46" s="22">
        <v>1608546</v>
      </c>
      <c r="AX46" s="22">
        <v>1603407</v>
      </c>
      <c r="AY46" s="22">
        <v>1596295</v>
      </c>
    </row>
    <row r="47" spans="1:51">
      <c r="A47" s="2" t="s">
        <v>56</v>
      </c>
      <c r="B47" s="27">
        <v>412975</v>
      </c>
      <c r="C47" s="7">
        <v>485443</v>
      </c>
      <c r="D47" s="7">
        <v>487095</v>
      </c>
      <c r="E47" s="7">
        <v>466014</v>
      </c>
      <c r="F47" s="14">
        <v>415887</v>
      </c>
      <c r="G47" s="7">
        <v>427423</v>
      </c>
      <c r="H47" s="7">
        <v>437406</v>
      </c>
      <c r="I47" s="7">
        <v>447127</v>
      </c>
      <c r="J47" s="7">
        <v>457494</v>
      </c>
      <c r="K47" s="7">
        <v>464734</v>
      </c>
      <c r="L47" s="7">
        <v>469860</v>
      </c>
      <c r="M47" s="7">
        <v>474314</v>
      </c>
      <c r="N47" s="7">
        <v>479621</v>
      </c>
      <c r="O47" s="7">
        <v>482828</v>
      </c>
      <c r="P47" s="7">
        <v>486887</v>
      </c>
      <c r="Q47" s="7">
        <v>490857</v>
      </c>
      <c r="R47" s="7">
        <v>489888</v>
      </c>
      <c r="S47" s="7">
        <v>487849</v>
      </c>
      <c r="T47" s="7">
        <v>485669</v>
      </c>
      <c r="U47" s="7">
        <v>486439</v>
      </c>
      <c r="V47" s="7">
        <v>486735</v>
      </c>
      <c r="W47" s="7">
        <v>481747</v>
      </c>
      <c r="X47" s="7">
        <v>474303</v>
      </c>
      <c r="Y47" s="7">
        <v>467472</v>
      </c>
      <c r="Z47" s="57">
        <v>486065</v>
      </c>
      <c r="AA47" s="57">
        <v>479187</v>
      </c>
      <c r="AB47" s="57">
        <v>473859</v>
      </c>
      <c r="AC47" s="57">
        <v>468869</v>
      </c>
      <c r="AD47" s="57">
        <v>463575</v>
      </c>
      <c r="AE47" s="57">
        <v>460613</v>
      </c>
      <c r="AF47" s="57">
        <v>458182</v>
      </c>
      <c r="AG47" s="57">
        <v>458084</v>
      </c>
      <c r="AH47" s="57">
        <v>459485</v>
      </c>
      <c r="AI47" s="57">
        <v>462239</v>
      </c>
      <c r="AJ47" s="57">
        <v>466977</v>
      </c>
      <c r="AK47" s="57">
        <v>469967</v>
      </c>
      <c r="AL47" s="57">
        <v>472927</v>
      </c>
      <c r="AM47" s="57">
        <v>476527</v>
      </c>
      <c r="AN47" s="57">
        <v>478399</v>
      </c>
      <c r="AO47" s="57">
        <v>481176</v>
      </c>
      <c r="AP47" s="57">
        <v>483474</v>
      </c>
      <c r="AQ47" s="174">
        <v>490188</v>
      </c>
      <c r="AR47" s="57">
        <v>489804</v>
      </c>
      <c r="AS47" s="57">
        <v>493977</v>
      </c>
      <c r="AT47" s="121">
        <v>446133</v>
      </c>
      <c r="AU47" s="22">
        <v>444660</v>
      </c>
      <c r="AV47" s="22">
        <v>439958</v>
      </c>
      <c r="AW47" s="22">
        <v>428676</v>
      </c>
      <c r="AX47" s="22">
        <v>426250</v>
      </c>
      <c r="AY47" s="22">
        <v>421770</v>
      </c>
    </row>
    <row r="48" spans="1:51">
      <c r="A48" s="2" t="s">
        <v>57</v>
      </c>
      <c r="B48" s="27">
        <v>167803</v>
      </c>
      <c r="C48" s="7">
        <v>193645</v>
      </c>
      <c r="D48" s="7">
        <v>174896</v>
      </c>
      <c r="E48" s="7">
        <v>165747</v>
      </c>
      <c r="F48" s="14">
        <v>169132</v>
      </c>
      <c r="G48" s="7">
        <v>174479</v>
      </c>
      <c r="H48" s="7">
        <v>181677</v>
      </c>
      <c r="I48" s="7">
        <v>188349</v>
      </c>
      <c r="J48" s="7">
        <v>193731</v>
      </c>
      <c r="K48" s="7">
        <v>196582</v>
      </c>
      <c r="L48" s="7">
        <v>197814</v>
      </c>
      <c r="M48" s="7">
        <v>197539</v>
      </c>
      <c r="N48" s="7">
        <v>197561</v>
      </c>
      <c r="O48" s="7">
        <v>195485</v>
      </c>
      <c r="P48" s="7">
        <v>195358</v>
      </c>
      <c r="Q48" s="7">
        <v>193170</v>
      </c>
      <c r="R48" s="7">
        <v>191435</v>
      </c>
      <c r="S48" s="7">
        <v>190581</v>
      </c>
      <c r="T48" s="7">
        <v>190312</v>
      </c>
      <c r="U48" s="7">
        <v>189960</v>
      </c>
      <c r="V48" s="7">
        <v>189484</v>
      </c>
      <c r="W48" s="7">
        <v>185759</v>
      </c>
      <c r="X48" s="7">
        <v>180601</v>
      </c>
      <c r="Y48" s="7">
        <v>175142</v>
      </c>
      <c r="Z48" s="57">
        <v>174653</v>
      </c>
      <c r="AA48" s="57">
        <v>168837</v>
      </c>
      <c r="AB48" s="57">
        <v>164804</v>
      </c>
      <c r="AC48" s="57">
        <v>161104</v>
      </c>
      <c r="AD48" s="57">
        <v>159727</v>
      </c>
      <c r="AE48" s="57">
        <v>157346</v>
      </c>
      <c r="AF48" s="57">
        <v>156605</v>
      </c>
      <c r="AG48" s="57">
        <v>158383</v>
      </c>
      <c r="AH48" s="57">
        <v>159992</v>
      </c>
      <c r="AI48" s="57">
        <v>162967</v>
      </c>
      <c r="AJ48" s="57">
        <v>166553</v>
      </c>
      <c r="AK48" s="57">
        <v>170044</v>
      </c>
      <c r="AL48" s="57">
        <v>175842</v>
      </c>
      <c r="AM48" s="57">
        <v>183751</v>
      </c>
      <c r="AN48" s="57">
        <v>190044</v>
      </c>
      <c r="AO48" s="57">
        <v>197791</v>
      </c>
      <c r="AP48" s="57">
        <v>199967</v>
      </c>
      <c r="AQ48" s="174">
        <v>202399</v>
      </c>
      <c r="AR48" s="57">
        <v>200577</v>
      </c>
      <c r="AS48" s="57">
        <v>203089</v>
      </c>
      <c r="AT48" s="121">
        <v>155918</v>
      </c>
      <c r="AU48" s="22">
        <v>155868</v>
      </c>
      <c r="AV48" s="22">
        <v>154159</v>
      </c>
      <c r="AW48" s="22">
        <v>142935</v>
      </c>
      <c r="AX48" s="22">
        <v>140207</v>
      </c>
      <c r="AY48" s="22">
        <v>131692</v>
      </c>
    </row>
    <row r="49" spans="1:51">
      <c r="A49" s="2" t="s">
        <v>58</v>
      </c>
      <c r="B49" s="27">
        <v>2923199</v>
      </c>
      <c r="C49" s="7">
        <v>3406817</v>
      </c>
      <c r="D49" s="7">
        <v>3325272</v>
      </c>
      <c r="E49" s="7">
        <v>2889790</v>
      </c>
      <c r="F49" s="14">
        <v>2937740</v>
      </c>
      <c r="G49" s="7">
        <v>2993780</v>
      </c>
      <c r="H49" s="7">
        <v>3045602</v>
      </c>
      <c r="I49" s="7">
        <v>3094934</v>
      </c>
      <c r="J49" s="7">
        <v>3148851</v>
      </c>
      <c r="K49" s="7">
        <v>3202480</v>
      </c>
      <c r="L49" s="7">
        <v>3258847</v>
      </c>
      <c r="M49" s="7">
        <v>3311682</v>
      </c>
      <c r="N49" s="7">
        <v>3345243</v>
      </c>
      <c r="O49" s="7">
        <v>3381775</v>
      </c>
      <c r="P49" s="7">
        <v>3433755</v>
      </c>
      <c r="Q49" s="7">
        <v>3471657</v>
      </c>
      <c r="R49" s="7">
        <v>3457255</v>
      </c>
      <c r="S49" s="7">
        <v>3457423</v>
      </c>
      <c r="T49" s="7">
        <v>3452734</v>
      </c>
      <c r="U49" s="7">
        <v>3457418</v>
      </c>
      <c r="V49" s="7">
        <v>3460665</v>
      </c>
      <c r="W49" s="7">
        <v>3434107</v>
      </c>
      <c r="X49" s="7">
        <v>3400769</v>
      </c>
      <c r="Y49" s="7">
        <v>3359012</v>
      </c>
      <c r="Z49" s="57">
        <v>3314096</v>
      </c>
      <c r="AA49" s="57">
        <v>3258227</v>
      </c>
      <c r="AB49" s="57">
        <v>3203758</v>
      </c>
      <c r="AC49" s="57">
        <v>3155610</v>
      </c>
      <c r="AD49" s="57">
        <v>3116194</v>
      </c>
      <c r="AE49" s="57">
        <v>3077979</v>
      </c>
      <c r="AF49" s="57">
        <v>3038156</v>
      </c>
      <c r="AG49" s="57">
        <v>2999859</v>
      </c>
      <c r="AH49" s="57">
        <v>2961130</v>
      </c>
      <c r="AI49" s="57">
        <v>2917989</v>
      </c>
      <c r="AJ49" s="57">
        <v>2886157</v>
      </c>
      <c r="AK49" s="57">
        <v>2873010</v>
      </c>
      <c r="AL49" s="57">
        <v>2863161</v>
      </c>
      <c r="AM49" s="57">
        <v>2869046</v>
      </c>
      <c r="AN49" s="57">
        <v>2877749</v>
      </c>
      <c r="AO49" s="57">
        <v>2884127</v>
      </c>
      <c r="AP49" s="57">
        <v>2887030</v>
      </c>
      <c r="AQ49" s="174">
        <v>2904979</v>
      </c>
      <c r="AR49" s="57">
        <v>2924117</v>
      </c>
      <c r="AS49" s="57">
        <v>2945599</v>
      </c>
      <c r="AT49" s="121">
        <v>3009715</v>
      </c>
      <c r="AU49" s="22">
        <v>3003681</v>
      </c>
      <c r="AV49" s="22">
        <v>3013834</v>
      </c>
      <c r="AW49" s="22">
        <v>2961623</v>
      </c>
      <c r="AX49" s="22">
        <v>2941704</v>
      </c>
      <c r="AY49" s="22">
        <v>2872724</v>
      </c>
    </row>
    <row r="50" spans="1:51">
      <c r="A50" s="2" t="s">
        <v>59</v>
      </c>
      <c r="B50" s="27">
        <v>169259</v>
      </c>
      <c r="C50" s="7">
        <v>204404</v>
      </c>
      <c r="D50" s="7">
        <v>206379</v>
      </c>
      <c r="E50" s="7">
        <v>198541</v>
      </c>
      <c r="F50" s="14">
        <v>170078</v>
      </c>
      <c r="G50" s="7">
        <v>173365</v>
      </c>
      <c r="H50" s="7">
        <v>177257</v>
      </c>
      <c r="I50" s="7">
        <v>182199</v>
      </c>
      <c r="J50" s="7">
        <v>187568</v>
      </c>
      <c r="K50" s="7">
        <v>192092</v>
      </c>
      <c r="L50" s="7">
        <v>195484</v>
      </c>
      <c r="M50" s="7">
        <v>199498</v>
      </c>
      <c r="N50" s="7">
        <v>202107</v>
      </c>
      <c r="O50" s="7">
        <v>203385</v>
      </c>
      <c r="P50" s="7">
        <v>204631</v>
      </c>
      <c r="Q50" s="7">
        <v>206338</v>
      </c>
      <c r="R50" s="7">
        <v>205332</v>
      </c>
      <c r="S50" s="7">
        <v>206428</v>
      </c>
      <c r="T50" s="7">
        <v>207509</v>
      </c>
      <c r="U50" s="7">
        <v>208049</v>
      </c>
      <c r="V50" s="7">
        <v>207905</v>
      </c>
      <c r="W50" s="7">
        <v>204180</v>
      </c>
      <c r="X50" s="7">
        <v>200462</v>
      </c>
      <c r="Y50" s="7">
        <v>198201</v>
      </c>
      <c r="Z50" s="57">
        <v>206852</v>
      </c>
      <c r="AA50" s="57">
        <v>202766</v>
      </c>
      <c r="AB50" s="57">
        <v>200185</v>
      </c>
      <c r="AC50" s="57">
        <v>197265</v>
      </c>
      <c r="AD50" s="57">
        <v>195771</v>
      </c>
      <c r="AE50" s="57">
        <v>194242</v>
      </c>
      <c r="AF50" s="57">
        <v>194054</v>
      </c>
      <c r="AG50" s="57">
        <v>195183</v>
      </c>
      <c r="AH50" s="57">
        <v>196039</v>
      </c>
      <c r="AI50" s="57">
        <v>197390</v>
      </c>
      <c r="AJ50" s="57">
        <v>198991</v>
      </c>
      <c r="AK50" s="57">
        <v>200903</v>
      </c>
      <c r="AL50" s="57">
        <v>203659</v>
      </c>
      <c r="AM50" s="57">
        <v>206221</v>
      </c>
      <c r="AN50" s="57">
        <v>207650</v>
      </c>
      <c r="AO50" s="57">
        <v>209041</v>
      </c>
      <c r="AP50" s="57">
        <v>210858</v>
      </c>
      <c r="AQ50" s="174">
        <v>214599</v>
      </c>
      <c r="AR50" s="57">
        <v>216628</v>
      </c>
      <c r="AS50" s="57">
        <v>218784</v>
      </c>
      <c r="AT50" s="121">
        <v>196845</v>
      </c>
      <c r="AU50" s="22">
        <v>196144</v>
      </c>
      <c r="AV50" s="22">
        <v>193525</v>
      </c>
      <c r="AW50" s="22">
        <v>182514</v>
      </c>
      <c r="AX50" s="22">
        <v>179707</v>
      </c>
      <c r="AY50" s="22">
        <v>170173</v>
      </c>
    </row>
    <row r="51" spans="1:51">
      <c r="A51" s="3" t="s">
        <v>60</v>
      </c>
      <c r="B51" s="40">
        <v>1252003</v>
      </c>
      <c r="C51" s="11">
        <v>1544897</v>
      </c>
      <c r="D51" s="11">
        <v>1581691</v>
      </c>
      <c r="E51" s="11">
        <v>1447360</v>
      </c>
      <c r="F51" s="26">
        <v>1259715</v>
      </c>
      <c r="G51" s="11">
        <v>1290421</v>
      </c>
      <c r="H51" s="11">
        <v>1318979</v>
      </c>
      <c r="I51" s="11">
        <v>1346525</v>
      </c>
      <c r="J51" s="11">
        <v>1379448</v>
      </c>
      <c r="K51" s="11">
        <v>1411998</v>
      </c>
      <c r="L51" s="11">
        <v>1442623</v>
      </c>
      <c r="M51" s="11">
        <v>1472063</v>
      </c>
      <c r="N51" s="11">
        <v>1501104</v>
      </c>
      <c r="O51" s="11">
        <v>1524495</v>
      </c>
      <c r="P51" s="11">
        <v>1546537</v>
      </c>
      <c r="Q51" s="11">
        <v>1574335</v>
      </c>
      <c r="R51" s="11">
        <v>1579342</v>
      </c>
      <c r="S51" s="11">
        <v>1591340</v>
      </c>
      <c r="T51" s="11">
        <v>1596805</v>
      </c>
      <c r="U51" s="11">
        <v>1603782</v>
      </c>
      <c r="V51" s="11">
        <v>1609461</v>
      </c>
      <c r="W51" s="11">
        <v>1594622</v>
      </c>
      <c r="X51" s="11">
        <v>1573926</v>
      </c>
      <c r="Y51" s="11">
        <v>1556187</v>
      </c>
      <c r="Z51" s="59">
        <v>1578829</v>
      </c>
      <c r="AA51" s="59">
        <v>1561324</v>
      </c>
      <c r="AB51" s="59">
        <v>1544521</v>
      </c>
      <c r="AC51" s="59">
        <v>1526293</v>
      </c>
      <c r="AD51" s="59">
        <v>1510828</v>
      </c>
      <c r="AE51" s="59">
        <v>1495563</v>
      </c>
      <c r="AF51" s="59">
        <v>1479499</v>
      </c>
      <c r="AG51" s="59">
        <v>1471855</v>
      </c>
      <c r="AH51" s="59">
        <v>1462918</v>
      </c>
      <c r="AI51" s="59">
        <v>1453214</v>
      </c>
      <c r="AJ51" s="59">
        <v>1445291</v>
      </c>
      <c r="AK51" s="59">
        <v>1438121</v>
      </c>
      <c r="AL51" s="59">
        <v>1430624</v>
      </c>
      <c r="AM51" s="59">
        <v>1426592</v>
      </c>
      <c r="AN51" s="59">
        <v>1421268</v>
      </c>
      <c r="AO51" s="59">
        <v>1416753</v>
      </c>
      <c r="AP51" s="59">
        <v>1414479</v>
      </c>
      <c r="AQ51" s="175">
        <v>1425496</v>
      </c>
      <c r="AR51" s="59">
        <v>1438921</v>
      </c>
      <c r="AS51" s="59">
        <v>1452236</v>
      </c>
      <c r="AT51" s="122">
        <v>1557667</v>
      </c>
      <c r="AU51" s="28">
        <v>1561458</v>
      </c>
      <c r="AV51" s="28">
        <v>1582761</v>
      </c>
      <c r="AW51" s="28">
        <v>1544850</v>
      </c>
      <c r="AX51" s="28">
        <v>1530023</v>
      </c>
      <c r="AY51" s="28">
        <v>1480398</v>
      </c>
    </row>
    <row r="52" spans="1:51">
      <c r="A52" s="9" t="s">
        <v>61</v>
      </c>
      <c r="B52" s="54">
        <f t="shared" ref="B52:H52" si="16">SUM(B54:B62)</f>
        <v>13286835</v>
      </c>
      <c r="C52" s="54">
        <f t="shared" si="16"/>
        <v>16459650</v>
      </c>
      <c r="D52" s="54">
        <f t="shared" si="16"/>
        <v>16225872</v>
      </c>
      <c r="E52" s="54">
        <f t="shared" si="16"/>
        <v>14432798</v>
      </c>
      <c r="F52" s="55">
        <f t="shared" si="16"/>
        <v>13370797</v>
      </c>
      <c r="G52" s="54">
        <f t="shared" si="16"/>
        <v>13703046</v>
      </c>
      <c r="H52" s="54">
        <f t="shared" si="16"/>
        <v>14036981</v>
      </c>
      <c r="I52" s="54">
        <f>SUM(I54:I62)</f>
        <v>14408407</v>
      </c>
      <c r="J52" s="54">
        <f t="shared" ref="J52:AY52" si="17">SUM(J54:J62)</f>
        <v>14788350</v>
      </c>
      <c r="K52" s="54">
        <f t="shared" si="17"/>
        <v>15131300</v>
      </c>
      <c r="L52" s="54">
        <f t="shared" si="17"/>
        <v>15508746</v>
      </c>
      <c r="M52" s="54">
        <f t="shared" si="17"/>
        <v>15832558</v>
      </c>
      <c r="N52" s="54">
        <f t="shared" si="17"/>
        <v>16082667</v>
      </c>
      <c r="O52" s="54">
        <f t="shared" si="17"/>
        <v>16319089</v>
      </c>
      <c r="P52" s="54">
        <f t="shared" si="17"/>
        <v>16538440</v>
      </c>
      <c r="Q52" s="54">
        <f t="shared" si="17"/>
        <v>16635986</v>
      </c>
      <c r="R52" s="54">
        <f t="shared" si="17"/>
        <v>16508665</v>
      </c>
      <c r="S52" s="54">
        <f t="shared" si="17"/>
        <v>16475294</v>
      </c>
      <c r="T52" s="54">
        <f t="shared" si="17"/>
        <v>16450885</v>
      </c>
      <c r="U52" s="54">
        <f t="shared" si="17"/>
        <v>16437691</v>
      </c>
      <c r="V52" s="54">
        <f t="shared" si="17"/>
        <v>16430596</v>
      </c>
      <c r="W52" s="54">
        <f t="shared" si="17"/>
        <v>16332095</v>
      </c>
      <c r="X52" s="54">
        <f t="shared" si="17"/>
        <v>16166257</v>
      </c>
      <c r="Y52" s="54">
        <f t="shared" si="17"/>
        <v>15979499</v>
      </c>
      <c r="Z52" s="54">
        <f t="shared" si="17"/>
        <v>16192339</v>
      </c>
      <c r="AA52" s="54">
        <f t="shared" si="17"/>
        <v>16017640</v>
      </c>
      <c r="AB52" s="54">
        <f t="shared" si="17"/>
        <v>15835911</v>
      </c>
      <c r="AC52" s="54">
        <f t="shared" si="17"/>
        <v>15636188</v>
      </c>
      <c r="AD52" s="54">
        <f t="shared" si="17"/>
        <v>15410198</v>
      </c>
      <c r="AE52" s="54">
        <f t="shared" si="17"/>
        <v>15171232</v>
      </c>
      <c r="AF52" s="54">
        <f t="shared" si="17"/>
        <v>14955123</v>
      </c>
      <c r="AG52" s="54">
        <f t="shared" si="17"/>
        <v>14772946</v>
      </c>
      <c r="AH52" s="56">
        <f t="shared" si="17"/>
        <v>14652130</v>
      </c>
      <c r="AI52" s="56">
        <f t="shared" si="17"/>
        <v>14518090</v>
      </c>
      <c r="AJ52" s="56">
        <f t="shared" si="17"/>
        <v>14427519</v>
      </c>
      <c r="AK52" s="56">
        <f t="shared" si="17"/>
        <v>14416639</v>
      </c>
      <c r="AL52" s="56">
        <f t="shared" si="17"/>
        <v>14429130</v>
      </c>
      <c r="AM52" s="56">
        <f t="shared" si="17"/>
        <v>14458328</v>
      </c>
      <c r="AN52" s="56">
        <f t="shared" si="17"/>
        <v>14507273</v>
      </c>
      <c r="AO52" s="56">
        <f t="shared" si="17"/>
        <v>14534203</v>
      </c>
      <c r="AP52" s="56">
        <f t="shared" si="17"/>
        <v>14491653</v>
      </c>
      <c r="AQ52" s="176">
        <f t="shared" si="17"/>
        <v>14609381</v>
      </c>
      <c r="AR52" s="56">
        <f t="shared" si="17"/>
        <v>14486798</v>
      </c>
      <c r="AS52" s="56">
        <f t="shared" si="17"/>
        <v>14555808</v>
      </c>
      <c r="AT52" s="124">
        <f t="shared" si="17"/>
        <v>14772544</v>
      </c>
      <c r="AU52" s="56">
        <f t="shared" si="17"/>
        <v>14800598</v>
      </c>
      <c r="AV52" s="56">
        <f t="shared" si="17"/>
        <v>15063304</v>
      </c>
      <c r="AW52" s="56">
        <f t="shared" si="17"/>
        <v>14959474</v>
      </c>
      <c r="AX52" s="54">
        <f t="shared" si="17"/>
        <v>14884926</v>
      </c>
      <c r="AY52" s="54">
        <f t="shared" si="17"/>
        <v>14615451</v>
      </c>
    </row>
    <row r="53" spans="1:51">
      <c r="A53" s="2" t="s">
        <v>88</v>
      </c>
      <c r="B53" s="7"/>
      <c r="C53" s="7"/>
      <c r="D53" s="7"/>
      <c r="E53" s="7"/>
      <c r="F53" s="14"/>
      <c r="G53" s="7"/>
      <c r="H53" s="7"/>
      <c r="I53" s="7"/>
      <c r="J53" s="7"/>
      <c r="K53" s="7"/>
      <c r="L53" s="7"/>
      <c r="M53" s="7"/>
      <c r="N53" s="7"/>
      <c r="O53" s="7"/>
      <c r="P53" s="7"/>
      <c r="Q53" s="7"/>
      <c r="R53" s="7"/>
      <c r="S53" s="7"/>
      <c r="T53" s="7"/>
      <c r="U53" s="7"/>
      <c r="V53" s="7"/>
      <c r="W53" s="7"/>
      <c r="X53" s="7"/>
      <c r="Y53" s="7"/>
      <c r="Z53" s="57"/>
      <c r="AA53" s="57"/>
      <c r="AB53" s="57"/>
      <c r="AC53" s="57"/>
      <c r="AD53" s="57"/>
      <c r="AE53" s="57"/>
      <c r="AF53" s="57"/>
      <c r="AG53" s="57"/>
      <c r="AH53" s="57"/>
      <c r="AI53" s="57"/>
      <c r="AJ53" s="57"/>
      <c r="AK53" s="57"/>
      <c r="AL53" s="57"/>
      <c r="AM53" s="57"/>
      <c r="AN53" s="57"/>
      <c r="AO53" s="57"/>
      <c r="AP53" s="57"/>
      <c r="AQ53" s="174"/>
      <c r="AR53" s="57"/>
      <c r="AS53" s="57"/>
      <c r="AT53" s="121"/>
      <c r="AU53" s="22"/>
      <c r="AV53" s="22"/>
      <c r="AW53" s="22"/>
      <c r="AX53" s="22"/>
      <c r="AY53" s="22"/>
    </row>
    <row r="54" spans="1:51">
      <c r="A54" s="2" t="s">
        <v>62</v>
      </c>
      <c r="B54" s="7">
        <v>860435</v>
      </c>
      <c r="C54" s="7">
        <v>1092524</v>
      </c>
      <c r="D54" s="7">
        <v>1032717</v>
      </c>
      <c r="E54" s="7">
        <v>904815</v>
      </c>
      <c r="F54" s="14">
        <v>867025</v>
      </c>
      <c r="G54" s="7">
        <v>893106</v>
      </c>
      <c r="H54" s="7">
        <v>917899</v>
      </c>
      <c r="I54" s="7">
        <v>945262</v>
      </c>
      <c r="J54" s="7">
        <v>972191</v>
      </c>
      <c r="K54" s="7">
        <v>997447</v>
      </c>
      <c r="L54" s="7">
        <v>1023935</v>
      </c>
      <c r="M54" s="7">
        <v>1048054</v>
      </c>
      <c r="N54" s="7">
        <v>1066603</v>
      </c>
      <c r="O54" s="7">
        <v>1082680</v>
      </c>
      <c r="P54" s="7">
        <v>1096812</v>
      </c>
      <c r="Q54" s="7">
        <v>1100682</v>
      </c>
      <c r="R54" s="7">
        <v>1082459</v>
      </c>
      <c r="S54" s="7">
        <v>1072541</v>
      </c>
      <c r="T54" s="7">
        <v>1066200</v>
      </c>
      <c r="U54" s="7">
        <v>1061827</v>
      </c>
      <c r="V54" s="7">
        <v>1060961</v>
      </c>
      <c r="W54" s="7">
        <v>1053615</v>
      </c>
      <c r="X54" s="7">
        <v>1032241</v>
      </c>
      <c r="Y54" s="7">
        <v>1010142</v>
      </c>
      <c r="Z54" s="57">
        <v>1030988</v>
      </c>
      <c r="AA54" s="57">
        <v>1017527</v>
      </c>
      <c r="AB54" s="57">
        <v>1006123</v>
      </c>
      <c r="AC54" s="57">
        <v>993226</v>
      </c>
      <c r="AD54" s="57">
        <v>976788</v>
      </c>
      <c r="AE54" s="57">
        <v>959634</v>
      </c>
      <c r="AF54" s="57">
        <v>944264</v>
      </c>
      <c r="AG54" s="57">
        <v>930505</v>
      </c>
      <c r="AH54" s="57">
        <v>923463</v>
      </c>
      <c r="AI54" s="57">
        <v>911956</v>
      </c>
      <c r="AJ54" s="57">
        <v>902925</v>
      </c>
      <c r="AK54" s="57">
        <v>896895</v>
      </c>
      <c r="AL54" s="57">
        <v>891562</v>
      </c>
      <c r="AM54" s="57">
        <v>887191</v>
      </c>
      <c r="AN54" s="57">
        <v>880758</v>
      </c>
      <c r="AO54" s="57">
        <v>872873</v>
      </c>
      <c r="AP54" s="57">
        <v>865026</v>
      </c>
      <c r="AQ54" s="174">
        <v>866929</v>
      </c>
      <c r="AR54" s="57">
        <v>864908</v>
      </c>
      <c r="AS54" s="57">
        <v>871069</v>
      </c>
      <c r="AT54" s="121">
        <v>929224</v>
      </c>
      <c r="AU54" s="22">
        <v>932620</v>
      </c>
      <c r="AV54" s="22">
        <v>959937</v>
      </c>
      <c r="AW54" s="22">
        <v>966572</v>
      </c>
      <c r="AX54" s="22">
        <v>961836</v>
      </c>
      <c r="AY54" s="22">
        <v>935506</v>
      </c>
    </row>
    <row r="55" spans="1:51">
      <c r="A55" s="2" t="s">
        <v>63</v>
      </c>
      <c r="B55" s="7">
        <v>301524</v>
      </c>
      <c r="C55" s="7">
        <v>398206</v>
      </c>
      <c r="D55" s="7">
        <v>370556</v>
      </c>
      <c r="E55" s="7">
        <v>316000</v>
      </c>
      <c r="F55" s="14">
        <v>303619</v>
      </c>
      <c r="G55" s="7">
        <v>311802</v>
      </c>
      <c r="H55" s="7">
        <v>318965</v>
      </c>
      <c r="I55" s="7">
        <v>328289</v>
      </c>
      <c r="J55" s="7">
        <v>339451</v>
      </c>
      <c r="K55" s="7">
        <v>349146</v>
      </c>
      <c r="L55" s="7">
        <v>359453</v>
      </c>
      <c r="M55" s="7">
        <v>371135</v>
      </c>
      <c r="N55" s="7">
        <v>382781</v>
      </c>
      <c r="O55" s="7">
        <v>392570</v>
      </c>
      <c r="P55" s="7">
        <v>401457</v>
      </c>
      <c r="Q55" s="7">
        <v>403959</v>
      </c>
      <c r="R55" s="7">
        <v>398302</v>
      </c>
      <c r="S55" s="7">
        <v>395722</v>
      </c>
      <c r="T55" s="7">
        <v>392000</v>
      </c>
      <c r="U55" s="7">
        <v>390835</v>
      </c>
      <c r="V55" s="7">
        <v>391780</v>
      </c>
      <c r="W55" s="7">
        <v>390865</v>
      </c>
      <c r="X55" s="7">
        <v>387627</v>
      </c>
      <c r="Y55" s="7">
        <v>384752</v>
      </c>
      <c r="Z55" s="57">
        <v>369469</v>
      </c>
      <c r="AA55" s="57">
        <v>364056</v>
      </c>
      <c r="AB55" s="57">
        <v>359739</v>
      </c>
      <c r="AC55" s="57">
        <v>355154</v>
      </c>
      <c r="AD55" s="57">
        <v>349994</v>
      </c>
      <c r="AE55" s="57">
        <v>343733</v>
      </c>
      <c r="AF55" s="57">
        <v>337839</v>
      </c>
      <c r="AG55" s="57">
        <v>332652</v>
      </c>
      <c r="AH55" s="57">
        <v>327346</v>
      </c>
      <c r="AI55" s="57">
        <v>320771</v>
      </c>
      <c r="AJ55" s="57">
        <v>314778</v>
      </c>
      <c r="AK55" s="57">
        <v>311781</v>
      </c>
      <c r="AL55" s="57">
        <v>309769</v>
      </c>
      <c r="AM55" s="57">
        <v>308694</v>
      </c>
      <c r="AN55" s="57">
        <v>308098</v>
      </c>
      <c r="AO55" s="57">
        <v>307297</v>
      </c>
      <c r="AP55" s="57">
        <v>307761</v>
      </c>
      <c r="AQ55" s="174">
        <v>309747</v>
      </c>
      <c r="AR55" s="57">
        <v>311786</v>
      </c>
      <c r="AS55" s="57">
        <v>315923</v>
      </c>
      <c r="AT55" s="121">
        <v>355431</v>
      </c>
      <c r="AU55" s="22">
        <v>356233</v>
      </c>
      <c r="AV55" s="22">
        <v>360459</v>
      </c>
      <c r="AW55" s="22">
        <v>350420</v>
      </c>
      <c r="AX55" s="22">
        <v>345161</v>
      </c>
      <c r="AY55" s="22">
        <v>320675</v>
      </c>
    </row>
    <row r="56" spans="1:51">
      <c r="A56" s="42" t="s">
        <v>64</v>
      </c>
      <c r="B56" s="7">
        <v>1562870</v>
      </c>
      <c r="C56" s="7">
        <v>2013196</v>
      </c>
      <c r="D56" s="7">
        <v>1989833</v>
      </c>
      <c r="E56" s="7">
        <v>1732290</v>
      </c>
      <c r="F56" s="14">
        <v>1576049</v>
      </c>
      <c r="G56" s="7">
        <v>1627731</v>
      </c>
      <c r="H56" s="7">
        <v>1674978</v>
      </c>
      <c r="I56" s="7">
        <v>1729881</v>
      </c>
      <c r="J56" s="7">
        <v>1792466</v>
      </c>
      <c r="K56" s="7">
        <v>1850919</v>
      </c>
      <c r="L56" s="7">
        <v>1902824</v>
      </c>
      <c r="M56" s="7">
        <v>1945981</v>
      </c>
      <c r="N56" s="7">
        <v>1979341</v>
      </c>
      <c r="O56" s="7">
        <v>2006597</v>
      </c>
      <c r="P56" s="7">
        <v>2025286</v>
      </c>
      <c r="Q56" s="7">
        <v>2028374</v>
      </c>
      <c r="R56" s="7">
        <v>2015323</v>
      </c>
      <c r="S56" s="7">
        <v>2014638</v>
      </c>
      <c r="T56" s="7">
        <v>2022915</v>
      </c>
      <c r="U56" s="7">
        <v>2038963</v>
      </c>
      <c r="V56" s="7">
        <v>2047538</v>
      </c>
      <c r="W56" s="7">
        <v>2044576</v>
      </c>
      <c r="X56" s="7">
        <v>2023385</v>
      </c>
      <c r="Y56" s="7">
        <v>1995953</v>
      </c>
      <c r="Z56" s="57">
        <v>1986287</v>
      </c>
      <c r="AA56" s="57">
        <v>1966838</v>
      </c>
      <c r="AB56" s="57">
        <v>1939420</v>
      </c>
      <c r="AC56" s="57">
        <v>1903206</v>
      </c>
      <c r="AD56" s="57">
        <v>1864482</v>
      </c>
      <c r="AE56" s="57">
        <v>1826897</v>
      </c>
      <c r="AF56" s="57">
        <v>1794364</v>
      </c>
      <c r="AG56" s="57">
        <v>1768569</v>
      </c>
      <c r="AH56" s="57">
        <v>1754413</v>
      </c>
      <c r="AI56" s="57">
        <v>1741502</v>
      </c>
      <c r="AJ56" s="57">
        <v>1733077</v>
      </c>
      <c r="AK56" s="57">
        <v>1737189</v>
      </c>
      <c r="AL56" s="57">
        <v>1744766</v>
      </c>
      <c r="AM56" s="57">
        <v>1755622</v>
      </c>
      <c r="AN56" s="57">
        <v>1768134</v>
      </c>
      <c r="AO56" s="57">
        <v>1777941</v>
      </c>
      <c r="AP56" s="57">
        <v>1777342</v>
      </c>
      <c r="AQ56" s="174">
        <v>1804432</v>
      </c>
      <c r="AR56" s="57">
        <v>1822718</v>
      </c>
      <c r="AS56" s="57">
        <v>1839198</v>
      </c>
      <c r="AT56" s="121">
        <v>1746062</v>
      </c>
      <c r="AU56" s="22">
        <v>1747798</v>
      </c>
      <c r="AV56" s="22">
        <v>1775802</v>
      </c>
      <c r="AW56" s="22">
        <v>1782537</v>
      </c>
      <c r="AX56" s="22">
        <v>1779078</v>
      </c>
      <c r="AY56" s="22">
        <v>1783896</v>
      </c>
    </row>
    <row r="57" spans="1:51">
      <c r="A57" s="2" t="s">
        <v>65</v>
      </c>
      <c r="B57" s="7">
        <v>264424</v>
      </c>
      <c r="C57" s="7">
        <v>386892</v>
      </c>
      <c r="D57" s="7">
        <v>381255</v>
      </c>
      <c r="E57" s="7">
        <v>323650</v>
      </c>
      <c r="F57" s="14">
        <v>267167</v>
      </c>
      <c r="G57" s="7">
        <v>277922</v>
      </c>
      <c r="H57" s="7">
        <v>288127</v>
      </c>
      <c r="I57" s="7">
        <v>299380</v>
      </c>
      <c r="J57" s="7">
        <v>314105</v>
      </c>
      <c r="K57" s="7">
        <v>329251</v>
      </c>
      <c r="L57" s="7">
        <v>347217</v>
      </c>
      <c r="M57" s="7">
        <v>363978</v>
      </c>
      <c r="N57" s="7">
        <v>374993</v>
      </c>
      <c r="O57" s="7">
        <v>384942</v>
      </c>
      <c r="P57" s="7">
        <v>390549</v>
      </c>
      <c r="Q57" s="7">
        <v>389341</v>
      </c>
      <c r="R57" s="7">
        <v>386863</v>
      </c>
      <c r="S57" s="7">
        <v>388373</v>
      </c>
      <c r="T57" s="7">
        <v>391224</v>
      </c>
      <c r="U57" s="7">
        <v>396600</v>
      </c>
      <c r="V57" s="7">
        <v>403117</v>
      </c>
      <c r="W57" s="7">
        <v>404863</v>
      </c>
      <c r="X57" s="7">
        <v>402651</v>
      </c>
      <c r="Y57" s="7">
        <v>400851</v>
      </c>
      <c r="Z57" s="57">
        <v>380731</v>
      </c>
      <c r="AA57" s="57">
        <v>378339</v>
      </c>
      <c r="AB57" s="57">
        <v>373727</v>
      </c>
      <c r="AC57" s="57">
        <v>368209</v>
      </c>
      <c r="AD57" s="57">
        <v>361408</v>
      </c>
      <c r="AE57" s="57">
        <v>355004</v>
      </c>
      <c r="AF57" s="57">
        <v>348901</v>
      </c>
      <c r="AG57" s="57">
        <v>342322</v>
      </c>
      <c r="AH57" s="57">
        <v>335834</v>
      </c>
      <c r="AI57" s="57">
        <v>328471</v>
      </c>
      <c r="AJ57" s="57">
        <v>322596</v>
      </c>
      <c r="AK57" s="57">
        <v>318677</v>
      </c>
      <c r="AL57" s="57">
        <v>315962</v>
      </c>
      <c r="AM57" s="57">
        <v>313722</v>
      </c>
      <c r="AN57" s="57">
        <v>312573</v>
      </c>
      <c r="AO57" s="57">
        <v>311207</v>
      </c>
      <c r="AP57" s="57">
        <v>312785</v>
      </c>
      <c r="AQ57" s="174">
        <v>315451</v>
      </c>
      <c r="AR57" s="57">
        <v>322826</v>
      </c>
      <c r="AS57" s="57">
        <v>328396</v>
      </c>
      <c r="AT57" s="121">
        <v>391062</v>
      </c>
      <c r="AU57" s="22">
        <v>395713</v>
      </c>
      <c r="AV57" s="22">
        <v>417244</v>
      </c>
      <c r="AW57" s="22">
        <v>426608</v>
      </c>
      <c r="AX57" s="22">
        <v>424466</v>
      </c>
      <c r="AY57" s="22">
        <v>419762</v>
      </c>
    </row>
    <row r="58" spans="1:51">
      <c r="A58" s="2" t="s">
        <v>66</v>
      </c>
      <c r="B58" s="7">
        <v>2017716</v>
      </c>
      <c r="C58" s="7">
        <v>2558430</v>
      </c>
      <c r="D58" s="7">
        <v>2624238</v>
      </c>
      <c r="E58" s="7">
        <v>2348098</v>
      </c>
      <c r="F58" s="14">
        <v>2032120</v>
      </c>
      <c r="G58" s="7">
        <v>2089432</v>
      </c>
      <c r="H58" s="7">
        <v>2147342</v>
      </c>
      <c r="I58" s="7">
        <v>2205929</v>
      </c>
      <c r="J58" s="7">
        <v>2265615</v>
      </c>
      <c r="K58" s="7">
        <v>2322285</v>
      </c>
      <c r="L58" s="7">
        <v>2386553</v>
      </c>
      <c r="M58" s="7">
        <v>2440439</v>
      </c>
      <c r="N58" s="7">
        <v>2484577</v>
      </c>
      <c r="O58" s="7">
        <v>2524122</v>
      </c>
      <c r="P58" s="7">
        <v>2568044</v>
      </c>
      <c r="Q58" s="7">
        <v>2587541</v>
      </c>
      <c r="R58" s="7">
        <v>2572332</v>
      </c>
      <c r="S58" s="7">
        <v>2566774</v>
      </c>
      <c r="T58" s="7">
        <v>2560835</v>
      </c>
      <c r="U58" s="7">
        <v>2560316</v>
      </c>
      <c r="V58" s="7">
        <v>2560587</v>
      </c>
      <c r="W58" s="7">
        <v>2557221</v>
      </c>
      <c r="X58" s="7">
        <v>2545887</v>
      </c>
      <c r="Y58" s="7">
        <v>2532018</v>
      </c>
      <c r="Z58" s="57">
        <v>2620978</v>
      </c>
      <c r="AA58" s="57">
        <v>2602614</v>
      </c>
      <c r="AB58" s="57">
        <v>2582241</v>
      </c>
      <c r="AC58" s="57">
        <v>2553067</v>
      </c>
      <c r="AD58" s="57">
        <v>2519853</v>
      </c>
      <c r="AE58" s="57">
        <v>2485210</v>
      </c>
      <c r="AF58" s="57">
        <v>2446253</v>
      </c>
      <c r="AG58" s="57">
        <v>2412805</v>
      </c>
      <c r="AH58" s="57">
        <v>2389459</v>
      </c>
      <c r="AI58" s="57">
        <v>2364200</v>
      </c>
      <c r="AJ58" s="57">
        <v>2345913</v>
      </c>
      <c r="AK58" s="57">
        <v>2335026</v>
      </c>
      <c r="AL58" s="57">
        <v>2327754</v>
      </c>
      <c r="AM58" s="57">
        <v>2321514</v>
      </c>
      <c r="AN58" s="57">
        <v>2322025</v>
      </c>
      <c r="AO58" s="57">
        <v>2319211</v>
      </c>
      <c r="AP58" s="57">
        <v>2308261</v>
      </c>
      <c r="AQ58" s="174">
        <v>2324767</v>
      </c>
      <c r="AR58" s="57">
        <v>2275519</v>
      </c>
      <c r="AS58" s="57">
        <v>2283699</v>
      </c>
      <c r="AT58" s="121">
        <v>2475302</v>
      </c>
      <c r="AU58" s="22">
        <v>2479639</v>
      </c>
      <c r="AV58" s="22">
        <v>2523673</v>
      </c>
      <c r="AW58" s="22">
        <v>2553490</v>
      </c>
      <c r="AX58" s="22">
        <v>2556942</v>
      </c>
      <c r="AY58" s="22">
        <v>2553068</v>
      </c>
    </row>
    <row r="59" spans="1:51">
      <c r="A59" s="2" t="s">
        <v>67</v>
      </c>
      <c r="B59" s="7">
        <v>4823434</v>
      </c>
      <c r="C59" s="7">
        <v>5850506</v>
      </c>
      <c r="D59" s="7">
        <v>5831799</v>
      </c>
      <c r="E59" s="7">
        <v>5269354</v>
      </c>
      <c r="F59" s="14">
        <v>4849578</v>
      </c>
      <c r="G59" s="7">
        <v>4955244</v>
      </c>
      <c r="H59" s="7">
        <v>5066657</v>
      </c>
      <c r="I59" s="7">
        <v>5197714</v>
      </c>
      <c r="J59" s="7">
        <v>5319179</v>
      </c>
      <c r="K59" s="7">
        <v>5426894</v>
      </c>
      <c r="L59" s="7">
        <v>5544155</v>
      </c>
      <c r="M59" s="7">
        <v>5639767</v>
      </c>
      <c r="N59" s="7">
        <v>5723266</v>
      </c>
      <c r="O59" s="7">
        <v>5805420</v>
      </c>
      <c r="P59" s="7">
        <v>5877361</v>
      </c>
      <c r="Q59" s="7">
        <v>5910678</v>
      </c>
      <c r="R59" s="7">
        <v>5874084</v>
      </c>
      <c r="S59" s="7">
        <v>5866485</v>
      </c>
      <c r="T59" s="7">
        <v>5843909</v>
      </c>
      <c r="U59" s="7">
        <v>5813911</v>
      </c>
      <c r="V59" s="7">
        <v>5789720</v>
      </c>
      <c r="W59" s="7">
        <v>5746212</v>
      </c>
      <c r="X59" s="7">
        <v>5697892</v>
      </c>
      <c r="Y59" s="7">
        <v>5644373</v>
      </c>
      <c r="Z59" s="57">
        <v>5822280</v>
      </c>
      <c r="AA59" s="57">
        <v>5773760</v>
      </c>
      <c r="AB59" s="57">
        <v>5718917</v>
      </c>
      <c r="AC59" s="57">
        <v>5657892</v>
      </c>
      <c r="AD59" s="57">
        <v>5581994</v>
      </c>
      <c r="AE59" s="57">
        <v>5492306</v>
      </c>
      <c r="AF59" s="57">
        <v>5416684</v>
      </c>
      <c r="AG59" s="57">
        <v>5356885</v>
      </c>
      <c r="AH59" s="57">
        <v>5323609</v>
      </c>
      <c r="AI59" s="57">
        <v>5289151</v>
      </c>
      <c r="AJ59" s="57">
        <v>5270813</v>
      </c>
      <c r="AK59" s="57">
        <v>5283812</v>
      </c>
      <c r="AL59" s="57">
        <v>5301728</v>
      </c>
      <c r="AM59" s="57">
        <v>5323684</v>
      </c>
      <c r="AN59" s="57">
        <v>5355346</v>
      </c>
      <c r="AO59" s="57">
        <v>5375357</v>
      </c>
      <c r="AP59" s="57">
        <v>5353334</v>
      </c>
      <c r="AQ59" s="174">
        <v>5402756</v>
      </c>
      <c r="AR59" s="57">
        <v>5285390</v>
      </c>
      <c r="AS59" s="57">
        <v>5283371</v>
      </c>
      <c r="AT59" s="121">
        <v>5196347</v>
      </c>
      <c r="AU59" s="22">
        <v>5199655</v>
      </c>
      <c r="AV59" s="22">
        <v>5266230</v>
      </c>
      <c r="AW59" s="22">
        <v>5191473</v>
      </c>
      <c r="AX59" s="22">
        <v>5166432</v>
      </c>
      <c r="AY59" s="22">
        <v>5065195</v>
      </c>
    </row>
    <row r="60" spans="1:51">
      <c r="A60" s="2" t="s">
        <v>68</v>
      </c>
      <c r="B60" s="7">
        <v>3066970</v>
      </c>
      <c r="C60" s="7">
        <v>3652098</v>
      </c>
      <c r="D60" s="7">
        <v>3508445</v>
      </c>
      <c r="E60" s="7">
        <v>3126788</v>
      </c>
      <c r="F60" s="14">
        <v>3082940</v>
      </c>
      <c r="G60" s="7">
        <v>3144395</v>
      </c>
      <c r="H60" s="7">
        <v>3209080</v>
      </c>
      <c r="I60" s="7">
        <v>3275551</v>
      </c>
      <c r="J60" s="7">
        <v>3343733</v>
      </c>
      <c r="K60" s="7">
        <v>3398465</v>
      </c>
      <c r="L60" s="7">
        <v>3471505</v>
      </c>
      <c r="M60" s="7">
        <v>3535532</v>
      </c>
      <c r="N60" s="7">
        <v>3574952</v>
      </c>
      <c r="O60" s="7">
        <v>3618878</v>
      </c>
      <c r="P60" s="7">
        <v>3667934</v>
      </c>
      <c r="Q60" s="7">
        <v>3701888</v>
      </c>
      <c r="R60" s="7">
        <v>3671152</v>
      </c>
      <c r="S60" s="7">
        <v>3664535</v>
      </c>
      <c r="T60" s="7">
        <v>3666657</v>
      </c>
      <c r="U60" s="7">
        <v>3666370</v>
      </c>
      <c r="V60" s="7">
        <v>3664668</v>
      </c>
      <c r="W60" s="7">
        <v>3624656</v>
      </c>
      <c r="X60" s="7">
        <v>3572538</v>
      </c>
      <c r="Y60" s="7">
        <v>3515421</v>
      </c>
      <c r="Z60" s="57">
        <v>3495595</v>
      </c>
      <c r="AA60" s="57">
        <v>3435045</v>
      </c>
      <c r="AB60" s="57">
        <v>3381530</v>
      </c>
      <c r="AC60" s="57">
        <v>3336919</v>
      </c>
      <c r="AD60" s="57">
        <v>3294277</v>
      </c>
      <c r="AE60" s="57">
        <v>3257592</v>
      </c>
      <c r="AF60" s="57">
        <v>3225816</v>
      </c>
      <c r="AG60" s="57">
        <v>3198058</v>
      </c>
      <c r="AH60" s="57">
        <v>3173800</v>
      </c>
      <c r="AI60" s="57">
        <v>3145930</v>
      </c>
      <c r="AJ60" s="57">
        <v>3126461</v>
      </c>
      <c r="AK60" s="57">
        <v>3125917</v>
      </c>
      <c r="AL60" s="57">
        <v>3132026</v>
      </c>
      <c r="AM60" s="57">
        <v>3141234</v>
      </c>
      <c r="AN60" s="57">
        <v>3152939</v>
      </c>
      <c r="AO60" s="57">
        <v>3162375</v>
      </c>
      <c r="AP60" s="57">
        <v>3158878</v>
      </c>
      <c r="AQ60" s="174">
        <v>3174030</v>
      </c>
      <c r="AR60" s="57">
        <v>3191787</v>
      </c>
      <c r="AS60" s="57">
        <v>3218269</v>
      </c>
      <c r="AT60" s="121">
        <v>3210745</v>
      </c>
      <c r="AU60" s="22">
        <v>3216195</v>
      </c>
      <c r="AV60" s="22">
        <v>3269027</v>
      </c>
      <c r="AW60" s="22">
        <v>3207135</v>
      </c>
      <c r="AX60" s="22">
        <v>3176515</v>
      </c>
      <c r="AY60" s="22">
        <v>3078202</v>
      </c>
    </row>
    <row r="61" spans="1:51">
      <c r="A61" s="2" t="s">
        <v>69</v>
      </c>
      <c r="B61" s="7">
        <v>244898</v>
      </c>
      <c r="C61" s="7">
        <v>320296</v>
      </c>
      <c r="D61" s="7">
        <v>310622</v>
      </c>
      <c r="E61" s="7">
        <v>263822</v>
      </c>
      <c r="F61" s="14">
        <v>246788</v>
      </c>
      <c r="G61" s="7">
        <v>254175</v>
      </c>
      <c r="H61" s="7">
        <v>260802</v>
      </c>
      <c r="I61" s="7">
        <v>268459</v>
      </c>
      <c r="J61" s="7">
        <v>278714</v>
      </c>
      <c r="K61" s="7">
        <v>289078</v>
      </c>
      <c r="L61" s="7">
        <v>299781</v>
      </c>
      <c r="M61" s="7">
        <v>309518</v>
      </c>
      <c r="N61" s="7">
        <v>313821</v>
      </c>
      <c r="O61" s="7">
        <v>317795</v>
      </c>
      <c r="P61" s="7">
        <v>322391</v>
      </c>
      <c r="Q61" s="7">
        <v>324171</v>
      </c>
      <c r="R61" s="7">
        <v>320395</v>
      </c>
      <c r="S61" s="7">
        <v>318335</v>
      </c>
      <c r="T61" s="7">
        <v>318039</v>
      </c>
      <c r="U61" s="7">
        <v>318277</v>
      </c>
      <c r="V61" s="7">
        <v>320244</v>
      </c>
      <c r="W61" s="7">
        <v>318300</v>
      </c>
      <c r="X61" s="7">
        <v>314230</v>
      </c>
      <c r="Y61" s="7">
        <v>308082</v>
      </c>
      <c r="Z61" s="57">
        <v>310084</v>
      </c>
      <c r="AA61" s="57">
        <v>307017</v>
      </c>
      <c r="AB61" s="57">
        <v>304912</v>
      </c>
      <c r="AC61" s="57">
        <v>302929</v>
      </c>
      <c r="AD61" s="57">
        <v>299430</v>
      </c>
      <c r="AE61" s="57">
        <v>292211</v>
      </c>
      <c r="AF61" s="57">
        <v>285042</v>
      </c>
      <c r="AG61" s="57">
        <v>277867</v>
      </c>
      <c r="AH61" s="57">
        <v>272649</v>
      </c>
      <c r="AI61" s="57">
        <v>266893</v>
      </c>
      <c r="AJ61" s="57">
        <v>263398</v>
      </c>
      <c r="AK61" s="57">
        <v>261076</v>
      </c>
      <c r="AL61" s="57">
        <v>260514</v>
      </c>
      <c r="AM61" s="57">
        <v>261774</v>
      </c>
      <c r="AN61" s="57">
        <v>264030</v>
      </c>
      <c r="AO61" s="57">
        <v>265644</v>
      </c>
      <c r="AP61" s="57">
        <v>266053</v>
      </c>
      <c r="AQ61" s="174">
        <v>268638</v>
      </c>
      <c r="AR61" s="57">
        <v>267762</v>
      </c>
      <c r="AS61" s="57">
        <v>270605</v>
      </c>
      <c r="AT61" s="121">
        <v>294072</v>
      </c>
      <c r="AU61" s="22">
        <v>296461</v>
      </c>
      <c r="AV61" s="22">
        <v>306450</v>
      </c>
      <c r="AW61" s="22">
        <v>298268</v>
      </c>
      <c r="AX61" s="22">
        <v>293556</v>
      </c>
      <c r="AY61" s="22">
        <v>286413</v>
      </c>
    </row>
    <row r="62" spans="1:51">
      <c r="A62" s="3" t="s">
        <v>70</v>
      </c>
      <c r="B62" s="11">
        <v>144564</v>
      </c>
      <c r="C62" s="11">
        <v>187502</v>
      </c>
      <c r="D62" s="11">
        <v>176407</v>
      </c>
      <c r="E62" s="11">
        <v>147981</v>
      </c>
      <c r="F62" s="26">
        <v>145511</v>
      </c>
      <c r="G62" s="11">
        <v>149239</v>
      </c>
      <c r="H62" s="11">
        <v>153131</v>
      </c>
      <c r="I62" s="11">
        <v>157942</v>
      </c>
      <c r="J62" s="11">
        <v>162896</v>
      </c>
      <c r="K62" s="11">
        <v>167815</v>
      </c>
      <c r="L62" s="11">
        <v>173323</v>
      </c>
      <c r="M62" s="11">
        <v>178154</v>
      </c>
      <c r="N62" s="11">
        <v>182333</v>
      </c>
      <c r="O62" s="11">
        <v>186085</v>
      </c>
      <c r="P62" s="11">
        <v>188606</v>
      </c>
      <c r="Q62" s="11">
        <v>189352</v>
      </c>
      <c r="R62" s="11">
        <v>187755</v>
      </c>
      <c r="S62" s="11">
        <v>187891</v>
      </c>
      <c r="T62" s="11">
        <v>189106</v>
      </c>
      <c r="U62" s="11">
        <v>190592</v>
      </c>
      <c r="V62" s="11">
        <v>191981</v>
      </c>
      <c r="W62" s="11">
        <v>191787</v>
      </c>
      <c r="X62" s="11">
        <v>189806</v>
      </c>
      <c r="Y62" s="11">
        <v>187907</v>
      </c>
      <c r="Z62" s="59">
        <v>175927</v>
      </c>
      <c r="AA62" s="59">
        <v>172444</v>
      </c>
      <c r="AB62" s="59">
        <v>169302</v>
      </c>
      <c r="AC62" s="59">
        <v>165586</v>
      </c>
      <c r="AD62" s="59">
        <v>161972</v>
      </c>
      <c r="AE62" s="59">
        <v>158645</v>
      </c>
      <c r="AF62" s="59">
        <v>155960</v>
      </c>
      <c r="AG62" s="59">
        <v>153283</v>
      </c>
      <c r="AH62" s="59">
        <v>151557</v>
      </c>
      <c r="AI62" s="59">
        <v>149216</v>
      </c>
      <c r="AJ62" s="59">
        <v>147558</v>
      </c>
      <c r="AK62" s="59">
        <v>146266</v>
      </c>
      <c r="AL62" s="59">
        <v>145049</v>
      </c>
      <c r="AM62" s="59">
        <v>144893</v>
      </c>
      <c r="AN62" s="59">
        <v>143370</v>
      </c>
      <c r="AO62" s="59">
        <v>142298</v>
      </c>
      <c r="AP62" s="59">
        <v>142213</v>
      </c>
      <c r="AQ62" s="175">
        <v>142631</v>
      </c>
      <c r="AR62" s="59">
        <v>144102</v>
      </c>
      <c r="AS62" s="59">
        <v>145278</v>
      </c>
      <c r="AT62" s="122">
        <v>174299</v>
      </c>
      <c r="AU62" s="28">
        <v>176284</v>
      </c>
      <c r="AV62" s="28">
        <v>184482</v>
      </c>
      <c r="AW62" s="28">
        <v>182971</v>
      </c>
      <c r="AX62" s="28">
        <v>180940</v>
      </c>
      <c r="AY62" s="28">
        <v>172734</v>
      </c>
    </row>
    <row r="63" spans="1:51">
      <c r="A63" s="48" t="s">
        <v>71</v>
      </c>
      <c r="B63" s="46">
        <v>196817</v>
      </c>
      <c r="C63" s="46">
        <v>215648</v>
      </c>
      <c r="D63" s="46">
        <v>189445</v>
      </c>
      <c r="E63" s="46">
        <v>205404</v>
      </c>
      <c r="F63" s="45">
        <v>198181</v>
      </c>
      <c r="G63" s="46">
        <v>203770</v>
      </c>
      <c r="H63" s="46">
        <v>209504</v>
      </c>
      <c r="I63" s="46">
        <v>214372</v>
      </c>
      <c r="J63" s="46">
        <v>219839</v>
      </c>
      <c r="K63" s="46">
        <v>224174</v>
      </c>
      <c r="L63" s="46">
        <v>229948</v>
      </c>
      <c r="M63" s="46">
        <v>231345</v>
      </c>
      <c r="N63" s="46">
        <v>228266</v>
      </c>
      <c r="O63" s="46">
        <v>224162</v>
      </c>
      <c r="P63" s="46">
        <v>218351</v>
      </c>
      <c r="Q63" s="46">
        <v>215411</v>
      </c>
      <c r="R63" s="46">
        <v>212195</v>
      </c>
      <c r="S63" s="46">
        <v>209574</v>
      </c>
      <c r="T63" s="46">
        <v>205121</v>
      </c>
      <c r="U63" s="46">
        <v>199901</v>
      </c>
      <c r="V63" s="46">
        <v>196711</v>
      </c>
      <c r="W63" s="46">
        <v>192502</v>
      </c>
      <c r="X63" s="46">
        <v>188656</v>
      </c>
      <c r="Y63" s="46">
        <v>183725</v>
      </c>
      <c r="Z63" s="60">
        <v>188987</v>
      </c>
      <c r="AA63" s="60">
        <v>190366</v>
      </c>
      <c r="AB63" s="60">
        <v>189213</v>
      </c>
      <c r="AC63" s="60">
        <v>187344</v>
      </c>
      <c r="AD63" s="60">
        <v>186618</v>
      </c>
      <c r="AE63" s="60">
        <v>185727</v>
      </c>
      <c r="AF63" s="60">
        <v>187974</v>
      </c>
      <c r="AG63" s="60">
        <v>190239</v>
      </c>
      <c r="AH63" s="60">
        <v>192983</v>
      </c>
      <c r="AI63" s="60">
        <v>199082</v>
      </c>
      <c r="AJ63" s="60">
        <v>207969</v>
      </c>
      <c r="AK63" s="60">
        <v>218476</v>
      </c>
      <c r="AL63" s="60">
        <v>227728</v>
      </c>
      <c r="AM63" s="60">
        <v>235768</v>
      </c>
      <c r="AN63" s="60">
        <v>242647</v>
      </c>
      <c r="AO63" s="60">
        <v>248284</v>
      </c>
      <c r="AP63" s="60">
        <v>253880</v>
      </c>
      <c r="AQ63" s="178">
        <v>264640</v>
      </c>
      <c r="AR63" s="60">
        <v>266610</v>
      </c>
      <c r="AS63" s="60">
        <v>270673</v>
      </c>
      <c r="AT63" s="123">
        <v>161556</v>
      </c>
      <c r="AU63" s="47">
        <v>161021</v>
      </c>
      <c r="AV63" s="47">
        <v>157943</v>
      </c>
      <c r="AW63" s="47">
        <v>139434</v>
      </c>
      <c r="AX63" s="47">
        <v>134877</v>
      </c>
      <c r="AY63" s="47">
        <v>133334</v>
      </c>
    </row>
    <row r="64" spans="1:51">
      <c r="B64" s="2"/>
      <c r="C64" s="2"/>
      <c r="D64" s="2"/>
      <c r="E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3"/>
      <c r="AI64" s="23"/>
      <c r="AJ64" s="23"/>
      <c r="AK64" s="23"/>
      <c r="AL64" s="23"/>
      <c r="AM64" s="23"/>
      <c r="AN64" s="23"/>
      <c r="AO64" s="23"/>
      <c r="AP64" s="23"/>
      <c r="AQ64" s="171"/>
      <c r="AR64" s="23"/>
      <c r="AS64" s="23"/>
      <c r="AX64" s="2"/>
      <c r="AY64" s="2"/>
    </row>
    <row r="65" spans="1:51">
      <c r="A65" s="15"/>
      <c r="B65" s="2" t="s">
        <v>90</v>
      </c>
      <c r="C65" s="2" t="s">
        <v>92</v>
      </c>
      <c r="D65" s="2" t="s">
        <v>91</v>
      </c>
      <c r="E65" s="2"/>
      <c r="F65" s="2" t="s">
        <v>90</v>
      </c>
      <c r="G65" s="2" t="s">
        <v>90</v>
      </c>
      <c r="H65" s="2" t="s">
        <v>90</v>
      </c>
      <c r="I65" s="2" t="s">
        <v>90</v>
      </c>
      <c r="J65" s="2" t="s">
        <v>90</v>
      </c>
      <c r="K65" s="2" t="s">
        <v>90</v>
      </c>
      <c r="L65" s="2" t="s">
        <v>90</v>
      </c>
      <c r="M65" s="2" t="s">
        <v>90</v>
      </c>
      <c r="N65" s="2" t="s">
        <v>90</v>
      </c>
      <c r="O65" s="2" t="s">
        <v>90</v>
      </c>
      <c r="P65" s="2" t="s">
        <v>92</v>
      </c>
      <c r="Q65" s="2" t="s">
        <v>92</v>
      </c>
      <c r="R65" s="2" t="s">
        <v>92</v>
      </c>
      <c r="S65" s="2" t="s">
        <v>92</v>
      </c>
      <c r="T65" s="2" t="s">
        <v>92</v>
      </c>
      <c r="U65" s="2" t="s">
        <v>92</v>
      </c>
      <c r="V65" s="2" t="s">
        <v>92</v>
      </c>
      <c r="W65" s="2" t="s">
        <v>92</v>
      </c>
      <c r="X65" s="2" t="s">
        <v>92</v>
      </c>
      <c r="Y65" s="2" t="s">
        <v>92</v>
      </c>
      <c r="Z65" s="2" t="s">
        <v>91</v>
      </c>
      <c r="AA65" s="2"/>
      <c r="AB65" s="2"/>
      <c r="AC65" s="2"/>
      <c r="AD65" s="2"/>
      <c r="AE65" s="2"/>
      <c r="AF65" s="2"/>
      <c r="AG65" s="2"/>
      <c r="AH65" s="24"/>
      <c r="AI65" s="23"/>
      <c r="AJ65" s="2" t="s">
        <v>93</v>
      </c>
      <c r="AK65" s="2"/>
      <c r="AL65" s="2"/>
      <c r="AM65" s="2"/>
      <c r="AN65" s="2"/>
      <c r="AO65" s="2"/>
      <c r="AP65" s="2"/>
      <c r="AQ65" s="179"/>
      <c r="AR65" s="2" t="s">
        <v>124</v>
      </c>
      <c r="AS65" s="2" t="s">
        <v>124</v>
      </c>
      <c r="AT65" s="23" t="s">
        <v>95</v>
      </c>
      <c r="AX65" s="2"/>
      <c r="AY65" s="2"/>
    </row>
    <row r="66" spans="1:51">
      <c r="B66" s="2" t="s">
        <v>97</v>
      </c>
      <c r="C66" s="2" t="s">
        <v>99</v>
      </c>
      <c r="D66" s="2" t="s">
        <v>98</v>
      </c>
      <c r="E66" s="2"/>
      <c r="F66" s="2" t="s">
        <v>97</v>
      </c>
      <c r="G66" s="2" t="s">
        <v>97</v>
      </c>
      <c r="H66" s="2" t="s">
        <v>97</v>
      </c>
      <c r="I66" s="2" t="s">
        <v>97</v>
      </c>
      <c r="J66" s="2" t="s">
        <v>97</v>
      </c>
      <c r="K66" s="2" t="s">
        <v>97</v>
      </c>
      <c r="L66" s="2" t="s">
        <v>97</v>
      </c>
      <c r="M66" s="2" t="s">
        <v>97</v>
      </c>
      <c r="N66" s="2" t="s">
        <v>97</v>
      </c>
      <c r="O66" s="2" t="s">
        <v>97</v>
      </c>
      <c r="P66" s="2" t="s">
        <v>99</v>
      </c>
      <c r="Q66" s="2" t="s">
        <v>99</v>
      </c>
      <c r="R66" s="2" t="s">
        <v>99</v>
      </c>
      <c r="S66" s="2" t="s">
        <v>99</v>
      </c>
      <c r="T66" s="2" t="s">
        <v>99</v>
      </c>
      <c r="U66" s="2" t="s">
        <v>99</v>
      </c>
      <c r="V66" s="2" t="s">
        <v>99</v>
      </c>
      <c r="W66" s="2" t="s">
        <v>99</v>
      </c>
      <c r="X66" s="2" t="s">
        <v>99</v>
      </c>
      <c r="Y66" s="2" t="s">
        <v>99</v>
      </c>
      <c r="Z66" s="2" t="s">
        <v>98</v>
      </c>
      <c r="AA66" s="2"/>
      <c r="AB66" s="2"/>
      <c r="AC66" s="2"/>
      <c r="AD66" s="2"/>
      <c r="AE66" s="2"/>
      <c r="AF66" s="2"/>
      <c r="AG66" s="2"/>
      <c r="AH66" s="23"/>
      <c r="AI66" s="23"/>
      <c r="AJ66" s="2" t="s">
        <v>94</v>
      </c>
      <c r="AK66" s="2"/>
      <c r="AL66" s="2"/>
      <c r="AM66" s="2"/>
      <c r="AN66" s="2"/>
      <c r="AO66" s="2"/>
      <c r="AP66" s="2"/>
      <c r="AQ66" s="179"/>
      <c r="AR66" s="2"/>
      <c r="AS66" s="2"/>
      <c r="AX66" s="2"/>
      <c r="AY66" s="2"/>
    </row>
    <row r="67" spans="1:51">
      <c r="B67" s="2" t="s">
        <v>102</v>
      </c>
      <c r="C67" s="2" t="s">
        <v>104</v>
      </c>
      <c r="D67" s="10" t="s">
        <v>103</v>
      </c>
      <c r="E67" s="2"/>
      <c r="F67" s="2" t="s">
        <v>102</v>
      </c>
      <c r="G67" s="2" t="s">
        <v>102</v>
      </c>
      <c r="H67" s="2" t="s">
        <v>102</v>
      </c>
      <c r="I67" s="2" t="s">
        <v>102</v>
      </c>
      <c r="J67" s="2" t="s">
        <v>102</v>
      </c>
      <c r="K67" s="2" t="s">
        <v>102</v>
      </c>
      <c r="L67" s="2" t="s">
        <v>102</v>
      </c>
      <c r="M67" s="2" t="s">
        <v>102</v>
      </c>
      <c r="N67" s="2" t="s">
        <v>102</v>
      </c>
      <c r="O67" s="2" t="s">
        <v>102</v>
      </c>
      <c r="P67" s="2" t="s">
        <v>104</v>
      </c>
      <c r="Q67" s="2" t="s">
        <v>104</v>
      </c>
      <c r="R67" s="2" t="s">
        <v>104</v>
      </c>
      <c r="S67" s="2" t="s">
        <v>104</v>
      </c>
      <c r="T67" s="2" t="s">
        <v>104</v>
      </c>
      <c r="U67" s="2" t="s">
        <v>104</v>
      </c>
      <c r="V67" s="2" t="s">
        <v>104</v>
      </c>
      <c r="W67" s="2" t="s">
        <v>104</v>
      </c>
      <c r="X67" s="10" t="s">
        <v>104</v>
      </c>
      <c r="Y67" s="2" t="s">
        <v>104</v>
      </c>
      <c r="Z67" s="10" t="s">
        <v>103</v>
      </c>
      <c r="AA67" s="2"/>
      <c r="AB67" s="2"/>
      <c r="AC67" s="2"/>
      <c r="AD67" s="2"/>
      <c r="AE67" s="2"/>
      <c r="AF67" s="2"/>
      <c r="AG67" s="2"/>
      <c r="AH67" s="23"/>
      <c r="AI67" s="23"/>
      <c r="AJ67" s="10" t="s">
        <v>105</v>
      </c>
      <c r="AK67" s="10"/>
      <c r="AL67" s="10"/>
      <c r="AM67" s="10"/>
      <c r="AN67" s="10"/>
      <c r="AO67" s="10"/>
      <c r="AP67" s="10"/>
      <c r="AQ67" s="180"/>
      <c r="AR67" s="10"/>
      <c r="AS67" s="10"/>
      <c r="AX67" s="2"/>
      <c r="AY67" s="2"/>
    </row>
    <row r="68" spans="1:51">
      <c r="B68" s="2" t="s">
        <v>106</v>
      </c>
      <c r="C68" s="10" t="s">
        <v>108</v>
      </c>
      <c r="D68" s="2" t="s">
        <v>107</v>
      </c>
      <c r="E68" s="10"/>
      <c r="F68" s="10" t="s">
        <v>106</v>
      </c>
      <c r="G68" s="10" t="s">
        <v>106</v>
      </c>
      <c r="H68" s="10" t="s">
        <v>106</v>
      </c>
      <c r="I68" s="10" t="s">
        <v>106</v>
      </c>
      <c r="J68" s="10" t="s">
        <v>106</v>
      </c>
      <c r="K68" s="10" t="s">
        <v>106</v>
      </c>
      <c r="L68" s="10" t="s">
        <v>106</v>
      </c>
      <c r="M68" s="10" t="s">
        <v>106</v>
      </c>
      <c r="N68" s="10" t="s">
        <v>106</v>
      </c>
      <c r="O68" s="10" t="s">
        <v>106</v>
      </c>
      <c r="P68" s="10" t="s">
        <v>108</v>
      </c>
      <c r="Q68" s="10" t="s">
        <v>108</v>
      </c>
      <c r="R68" s="10" t="s">
        <v>108</v>
      </c>
      <c r="S68" s="10" t="s">
        <v>108</v>
      </c>
      <c r="T68" s="10" t="s">
        <v>108</v>
      </c>
      <c r="U68" s="10" t="s">
        <v>108</v>
      </c>
      <c r="V68" s="10" t="s">
        <v>108</v>
      </c>
      <c r="W68" s="10" t="s">
        <v>108</v>
      </c>
      <c r="X68" s="2" t="s">
        <v>108</v>
      </c>
      <c r="Y68" s="10" t="s">
        <v>108</v>
      </c>
      <c r="Z68" s="2" t="s">
        <v>107</v>
      </c>
      <c r="AA68" s="10"/>
      <c r="AB68" s="10"/>
      <c r="AC68" s="10"/>
      <c r="AD68" s="10"/>
      <c r="AE68" s="10"/>
      <c r="AF68" s="10"/>
      <c r="AG68" s="10"/>
      <c r="AH68" s="23"/>
      <c r="AI68" s="23"/>
      <c r="AJ68" s="2" t="s">
        <v>107</v>
      </c>
      <c r="AK68" s="2"/>
      <c r="AL68" s="2"/>
      <c r="AM68" s="2"/>
      <c r="AN68" s="2"/>
      <c r="AO68" s="2"/>
      <c r="AP68" s="2"/>
      <c r="AQ68" s="179"/>
      <c r="AR68" s="2"/>
      <c r="AS68" s="2"/>
      <c r="AX68" s="2"/>
      <c r="AY68" s="2"/>
    </row>
    <row r="69" spans="1:51">
      <c r="B69" s="2"/>
      <c r="C69" s="2"/>
      <c r="D69" s="2"/>
      <c r="E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3"/>
      <c r="AI69" s="23"/>
      <c r="AJ69" s="23"/>
      <c r="AK69" s="23"/>
      <c r="AL69" s="23"/>
      <c r="AM69" s="23"/>
      <c r="AN69" s="23"/>
      <c r="AO69" s="23"/>
      <c r="AP69" s="23"/>
      <c r="AQ69" s="171"/>
      <c r="AR69" s="23"/>
      <c r="AS69" s="23"/>
      <c r="AX69" s="2"/>
      <c r="AY69" s="2"/>
    </row>
    <row r="70" spans="1:51">
      <c r="B70" s="12"/>
      <c r="C70" s="2"/>
      <c r="D70" s="2"/>
      <c r="E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179"/>
      <c r="AR70" s="2"/>
      <c r="AS70" s="2"/>
    </row>
    <row r="71" spans="1:51">
      <c r="B71" s="2"/>
      <c r="C71" s="2"/>
      <c r="D71" s="2"/>
      <c r="E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179"/>
      <c r="AR71" s="2"/>
      <c r="AS71" s="2"/>
    </row>
  </sheetData>
  <phoneticPr fontId="6" type="noConversion"/>
  <pageMargins left="0.75" right="0.75" top="1" bottom="1" header="0.5" footer="0.5"/>
  <pageSetup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A1:AY71"/>
  <sheetViews>
    <sheetView zoomScale="70" zoomScaleNormal="70" workbookViewId="0">
      <pane xSplit="1" ySplit="3" topLeftCell="B4" activePane="bottomRight" state="frozen"/>
      <selection pane="topRight" activeCell="AS71" sqref="AS71"/>
      <selection pane="bottomLeft" activeCell="AS71" sqref="AS71"/>
      <selection pane="bottomRight" sqref="A1:XFD1048576"/>
    </sheetView>
  </sheetViews>
  <sheetFormatPr defaultColWidth="9.1796875" defaultRowHeight="12.5"/>
  <cols>
    <col min="1" max="1" width="12.1796875" style="2" customWidth="1"/>
    <col min="2" max="5" width="12" style="36" customWidth="1"/>
    <col min="6" max="6" width="12" style="2" customWidth="1"/>
    <col min="7" max="8" width="12" style="36" customWidth="1"/>
    <col min="9" max="9" width="11" style="36" customWidth="1"/>
    <col min="10" max="15" width="10.26953125" style="36" customWidth="1"/>
    <col min="16" max="16" width="8.54296875" style="36" customWidth="1"/>
    <col min="17" max="42" width="11.26953125" style="36" customWidth="1"/>
    <col min="43" max="43" width="12.26953125" style="164" bestFit="1" customWidth="1"/>
    <col min="44" max="45" width="12.26953125" style="36" customWidth="1"/>
    <col min="46" max="51" width="13" style="23" customWidth="1"/>
    <col min="52" max="16384" width="9.1796875" style="2"/>
  </cols>
  <sheetData>
    <row r="1" spans="1:51" s="3" customFormat="1" ht="13">
      <c r="A1" s="13"/>
      <c r="B1" s="13" t="s">
        <v>78</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32"/>
      <c r="AJ1" s="32"/>
      <c r="AK1" s="32"/>
      <c r="AL1" s="32"/>
      <c r="AM1" s="32"/>
      <c r="AN1" s="32"/>
      <c r="AO1" s="32"/>
      <c r="AP1" s="32"/>
      <c r="AQ1" s="161"/>
      <c r="AR1" s="32"/>
      <c r="AS1" s="32"/>
      <c r="AT1" s="20" t="s">
        <v>12</v>
      </c>
      <c r="AU1" s="21"/>
      <c r="AV1" s="21"/>
      <c r="AW1" s="21"/>
      <c r="AX1" s="21"/>
      <c r="AY1" s="21"/>
    </row>
    <row r="2" spans="1:51">
      <c r="A2" s="1"/>
      <c r="B2" s="17" t="s">
        <v>81</v>
      </c>
      <c r="C2" s="16" t="s">
        <v>81</v>
      </c>
      <c r="D2" s="1" t="s">
        <v>81</v>
      </c>
      <c r="E2" s="1" t="s">
        <v>81</v>
      </c>
      <c r="F2" s="17" t="s">
        <v>83</v>
      </c>
      <c r="G2" s="1" t="s">
        <v>83</v>
      </c>
      <c r="H2" s="1" t="s">
        <v>83</v>
      </c>
      <c r="I2" s="1" t="s">
        <v>83</v>
      </c>
      <c r="J2" s="1" t="s">
        <v>83</v>
      </c>
      <c r="K2" s="1" t="s">
        <v>83</v>
      </c>
      <c r="L2" s="1" t="s">
        <v>83</v>
      </c>
      <c r="M2" s="1" t="s">
        <v>83</v>
      </c>
      <c r="N2" s="1" t="s">
        <v>83</v>
      </c>
      <c r="O2" s="1" t="s">
        <v>83</v>
      </c>
      <c r="P2" s="1" t="s">
        <v>83</v>
      </c>
      <c r="Q2" s="1" t="s">
        <v>83</v>
      </c>
      <c r="R2" s="1" t="s">
        <v>83</v>
      </c>
      <c r="S2" s="1" t="s">
        <v>83</v>
      </c>
      <c r="T2" s="1" t="s">
        <v>83</v>
      </c>
      <c r="U2" s="1" t="s">
        <v>83</v>
      </c>
      <c r="V2" s="1" t="s">
        <v>83</v>
      </c>
      <c r="W2" s="1" t="s">
        <v>83</v>
      </c>
      <c r="X2" s="1" t="s">
        <v>83</v>
      </c>
      <c r="Y2" s="1" t="s">
        <v>83</v>
      </c>
      <c r="Z2" s="16" t="s">
        <v>83</v>
      </c>
      <c r="AA2" s="1" t="s">
        <v>83</v>
      </c>
      <c r="AB2" s="1" t="s">
        <v>83</v>
      </c>
      <c r="AC2" s="1" t="s">
        <v>83</v>
      </c>
      <c r="AD2" s="1" t="s">
        <v>83</v>
      </c>
      <c r="AE2" s="1" t="s">
        <v>83</v>
      </c>
      <c r="AF2" s="1" t="s">
        <v>83</v>
      </c>
      <c r="AG2" s="1" t="s">
        <v>83</v>
      </c>
      <c r="AH2" s="1" t="s">
        <v>83</v>
      </c>
      <c r="AI2" s="1" t="s">
        <v>83</v>
      </c>
      <c r="AJ2" s="1" t="s">
        <v>83</v>
      </c>
      <c r="AK2" s="1" t="s">
        <v>83</v>
      </c>
      <c r="AL2" s="1" t="s">
        <v>83</v>
      </c>
      <c r="AM2" s="1" t="s">
        <v>83</v>
      </c>
      <c r="AN2" s="1" t="s">
        <v>83</v>
      </c>
      <c r="AO2" s="1" t="s">
        <v>83</v>
      </c>
      <c r="AP2" s="1" t="s">
        <v>83</v>
      </c>
      <c r="AQ2" s="160" t="s">
        <v>83</v>
      </c>
      <c r="AR2" s="141" t="s">
        <v>83</v>
      </c>
      <c r="AS2" s="141" t="s">
        <v>83</v>
      </c>
      <c r="AT2" s="118" t="s">
        <v>83</v>
      </c>
      <c r="AU2" s="29" t="s">
        <v>83</v>
      </c>
      <c r="AV2" s="29" t="s">
        <v>83</v>
      </c>
      <c r="AW2" s="29" t="s">
        <v>83</v>
      </c>
      <c r="AX2" s="29" t="s">
        <v>83</v>
      </c>
      <c r="AY2" s="29" t="s">
        <v>83</v>
      </c>
    </row>
    <row r="3" spans="1:51">
      <c r="A3" s="19"/>
      <c r="B3" s="25">
        <v>1980</v>
      </c>
      <c r="C3" s="18">
        <v>1990</v>
      </c>
      <c r="D3" s="18">
        <v>2000</v>
      </c>
      <c r="E3" s="18">
        <v>2010</v>
      </c>
      <c r="F3" s="25">
        <v>1980</v>
      </c>
      <c r="G3" s="18">
        <v>1981</v>
      </c>
      <c r="H3" s="18">
        <v>1982</v>
      </c>
      <c r="I3" s="18">
        <v>1983</v>
      </c>
      <c r="J3" s="18">
        <v>1984</v>
      </c>
      <c r="K3" s="18">
        <v>1985</v>
      </c>
      <c r="L3" s="18">
        <v>1986</v>
      </c>
      <c r="M3" s="18">
        <v>1987</v>
      </c>
      <c r="N3" s="18">
        <v>1988</v>
      </c>
      <c r="O3" s="18">
        <v>1989</v>
      </c>
      <c r="P3" s="18">
        <v>1990</v>
      </c>
      <c r="Q3" s="18">
        <v>1991</v>
      </c>
      <c r="R3" s="18">
        <v>1992</v>
      </c>
      <c r="S3" s="18">
        <v>1993</v>
      </c>
      <c r="T3" s="18">
        <v>1994</v>
      </c>
      <c r="U3" s="18">
        <v>1995</v>
      </c>
      <c r="V3" s="18">
        <v>1996</v>
      </c>
      <c r="W3" s="18">
        <v>1997</v>
      </c>
      <c r="X3" s="18">
        <v>1998</v>
      </c>
      <c r="Y3" s="18">
        <v>1999</v>
      </c>
      <c r="Z3" s="18">
        <v>2000</v>
      </c>
      <c r="AA3" s="18">
        <v>2001</v>
      </c>
      <c r="AB3" s="18">
        <v>2002</v>
      </c>
      <c r="AC3" s="18">
        <v>2003</v>
      </c>
      <c r="AD3" s="18">
        <v>2004</v>
      </c>
      <c r="AE3" s="18">
        <v>2005</v>
      </c>
      <c r="AF3" s="18">
        <v>2006</v>
      </c>
      <c r="AG3" s="18">
        <v>2007</v>
      </c>
      <c r="AH3" s="18">
        <v>2008</v>
      </c>
      <c r="AI3" s="18">
        <v>2009</v>
      </c>
      <c r="AJ3" s="18">
        <v>2010</v>
      </c>
      <c r="AK3" s="18">
        <v>2011</v>
      </c>
      <c r="AL3" s="18">
        <v>2012</v>
      </c>
      <c r="AM3" s="18">
        <v>2013</v>
      </c>
      <c r="AN3" s="18">
        <v>2014</v>
      </c>
      <c r="AO3" s="18">
        <v>2015</v>
      </c>
      <c r="AP3" s="18">
        <v>2016</v>
      </c>
      <c r="AQ3" s="162">
        <v>2017</v>
      </c>
      <c r="AR3" s="142">
        <v>2018</v>
      </c>
      <c r="AS3" s="142">
        <v>2019</v>
      </c>
      <c r="AT3" s="119">
        <v>2015</v>
      </c>
      <c r="AU3" s="30">
        <v>2016</v>
      </c>
      <c r="AV3" s="30">
        <v>2020</v>
      </c>
      <c r="AW3" s="30">
        <v>2025</v>
      </c>
      <c r="AX3" s="30">
        <v>2026</v>
      </c>
      <c r="AY3" s="21">
        <v>2030</v>
      </c>
    </row>
    <row r="4" spans="1:51">
      <c r="A4" s="44" t="s">
        <v>84</v>
      </c>
      <c r="B4" s="49">
        <f>+B5+B23+B38+B52+B63</f>
        <v>44502662</v>
      </c>
      <c r="C4" s="50">
        <f t="shared" ref="C4:AY4" si="0">+C5+C23+C38+C52+C63</f>
        <v>46175315</v>
      </c>
      <c r="D4" s="51">
        <f t="shared" si="0"/>
        <v>61953535</v>
      </c>
      <c r="E4" s="51">
        <f t="shared" ref="E4" si="1">+E5+E23+E38+E52+E63</f>
        <v>81489445</v>
      </c>
      <c r="F4" s="49">
        <f t="shared" si="0"/>
        <v>44496829</v>
      </c>
      <c r="G4" s="51">
        <f t="shared" si="0"/>
        <v>44493234</v>
      </c>
      <c r="H4" s="51">
        <f t="shared" si="0"/>
        <v>44455109</v>
      </c>
      <c r="I4" s="51">
        <f t="shared" si="0"/>
        <v>44467208</v>
      </c>
      <c r="J4" s="51">
        <f t="shared" si="0"/>
        <v>44539417</v>
      </c>
      <c r="K4" s="51">
        <f t="shared" si="0"/>
        <v>44594258</v>
      </c>
      <c r="L4" s="51">
        <f t="shared" si="0"/>
        <v>44652679</v>
      </c>
      <c r="M4" s="51">
        <f t="shared" si="0"/>
        <v>44846468</v>
      </c>
      <c r="N4" s="51">
        <f t="shared" si="0"/>
        <v>45462842</v>
      </c>
      <c r="O4" s="51">
        <f t="shared" si="0"/>
        <v>45874123</v>
      </c>
      <c r="P4" s="51">
        <f t="shared" si="0"/>
        <v>46286655</v>
      </c>
      <c r="Q4" s="51">
        <f t="shared" si="0"/>
        <v>46750382</v>
      </c>
      <c r="R4" s="51">
        <f t="shared" si="0"/>
        <v>48334610</v>
      </c>
      <c r="S4" s="51">
        <f t="shared" si="0"/>
        <v>49572277</v>
      </c>
      <c r="T4" s="51">
        <f t="shared" si="0"/>
        <v>50881390</v>
      </c>
      <c r="U4" s="51">
        <f t="shared" si="0"/>
        <v>52231343</v>
      </c>
      <c r="V4" s="51">
        <f t="shared" si="0"/>
        <v>53710425</v>
      </c>
      <c r="W4" s="51">
        <f t="shared" si="0"/>
        <v>55441806</v>
      </c>
      <c r="X4" s="51">
        <f t="shared" si="0"/>
        <v>57241131</v>
      </c>
      <c r="Y4" s="51">
        <f t="shared" si="0"/>
        <v>59191443</v>
      </c>
      <c r="Z4" s="51">
        <f t="shared" si="0"/>
        <v>62428040</v>
      </c>
      <c r="AA4" s="51">
        <f t="shared" si="0"/>
        <v>64491563</v>
      </c>
      <c r="AB4" s="51">
        <f t="shared" si="0"/>
        <v>66695526</v>
      </c>
      <c r="AC4" s="51">
        <f t="shared" si="0"/>
        <v>68828899</v>
      </c>
      <c r="AD4" s="51">
        <f t="shared" si="0"/>
        <v>70935234</v>
      </c>
      <c r="AE4" s="51">
        <f t="shared" si="0"/>
        <v>73137401</v>
      </c>
      <c r="AF4" s="51">
        <f t="shared" si="0"/>
        <v>75216272</v>
      </c>
      <c r="AG4" s="51">
        <f t="shared" si="0"/>
        <v>77068373</v>
      </c>
      <c r="AH4" s="51">
        <f t="shared" si="0"/>
        <v>78617510</v>
      </c>
      <c r="AI4" s="51">
        <f t="shared" si="0"/>
        <v>80272688</v>
      </c>
      <c r="AJ4" s="51">
        <f t="shared" ref="AJ4:AK4" si="2">+AJ5+AJ23+AJ38+AJ52+AJ63</f>
        <v>81772550</v>
      </c>
      <c r="AK4" s="51">
        <f t="shared" si="2"/>
        <v>82812248</v>
      </c>
      <c r="AL4" s="51">
        <f t="shared" ref="AL4:AM4" si="3">+AL5+AL23+AL38+AL52+AL63</f>
        <v>82854869</v>
      </c>
      <c r="AM4" s="51">
        <f t="shared" si="3"/>
        <v>83083963</v>
      </c>
      <c r="AN4" s="51">
        <f t="shared" ref="AN4:AO4" si="4">+AN5+AN23+AN38+AN52+AN63</f>
        <v>83536432</v>
      </c>
      <c r="AO4" s="51">
        <f t="shared" si="4"/>
        <v>84065980</v>
      </c>
      <c r="AP4" s="51">
        <f t="shared" ref="AP4:AQ4" si="5">+AP5+AP23+AP38+AP52+AP63</f>
        <v>84249823</v>
      </c>
      <c r="AQ4" s="172">
        <f t="shared" si="5"/>
        <v>84370610</v>
      </c>
      <c r="AR4" s="51">
        <f t="shared" ref="AR4:AS4" si="6">+AR5+AR23+AR38+AR52+AR63</f>
        <v>83739349</v>
      </c>
      <c r="AS4" s="51">
        <f t="shared" si="6"/>
        <v>83260831</v>
      </c>
      <c r="AT4" s="120">
        <f t="shared" si="0"/>
        <v>83711427</v>
      </c>
      <c r="AU4" s="52">
        <f t="shared" si="0"/>
        <v>84193659</v>
      </c>
      <c r="AV4" s="52">
        <f t="shared" si="0"/>
        <v>83652888</v>
      </c>
      <c r="AW4" s="52">
        <f t="shared" si="0"/>
        <v>82140970</v>
      </c>
      <c r="AX4" s="52">
        <f t="shared" si="0"/>
        <v>82115493</v>
      </c>
      <c r="AY4" s="52">
        <f t="shared" si="0"/>
        <v>82280171</v>
      </c>
    </row>
    <row r="5" spans="1:51">
      <c r="A5" s="44" t="s">
        <v>85</v>
      </c>
      <c r="B5" s="49">
        <f>SUM(B7:B22)</f>
        <v>14313392</v>
      </c>
      <c r="C5" s="50">
        <f t="shared" ref="C5:AY5" si="7">SUM(C7:C22)</f>
        <v>15815100</v>
      </c>
      <c r="D5" s="51">
        <f t="shared" si="7"/>
        <v>22013219</v>
      </c>
      <c r="E5" s="51">
        <f t="shared" ref="E5" si="8">SUM(E7:E22)</f>
        <v>29730743</v>
      </c>
      <c r="F5" s="49">
        <f t="shared" si="7"/>
        <v>14349901</v>
      </c>
      <c r="G5" s="51">
        <f t="shared" si="7"/>
        <v>14503850</v>
      </c>
      <c r="H5" s="51">
        <f t="shared" si="7"/>
        <v>14672124</v>
      </c>
      <c r="I5" s="51">
        <f t="shared" si="7"/>
        <v>14817434</v>
      </c>
      <c r="J5" s="51">
        <f t="shared" si="7"/>
        <v>14936823</v>
      </c>
      <c r="K5" s="51">
        <f t="shared" si="7"/>
        <v>15049040</v>
      </c>
      <c r="L5" s="51">
        <f t="shared" si="7"/>
        <v>15154688</v>
      </c>
      <c r="M5" s="51">
        <f t="shared" si="7"/>
        <v>15257525</v>
      </c>
      <c r="N5" s="51">
        <f t="shared" si="7"/>
        <v>15465153</v>
      </c>
      <c r="O5" s="51">
        <f t="shared" si="7"/>
        <v>15656382</v>
      </c>
      <c r="P5" s="51">
        <f t="shared" si="7"/>
        <v>15858323</v>
      </c>
      <c r="Q5" s="51">
        <f t="shared" si="7"/>
        <v>16111809</v>
      </c>
      <c r="R5" s="51">
        <f t="shared" si="7"/>
        <v>16713150</v>
      </c>
      <c r="S5" s="51">
        <f t="shared" si="7"/>
        <v>17213666</v>
      </c>
      <c r="T5" s="51">
        <f t="shared" si="7"/>
        <v>17761233</v>
      </c>
      <c r="U5" s="51">
        <f t="shared" si="7"/>
        <v>18322353</v>
      </c>
      <c r="V5" s="51">
        <f t="shared" si="7"/>
        <v>18907846</v>
      </c>
      <c r="W5" s="51">
        <f t="shared" si="7"/>
        <v>19571161</v>
      </c>
      <c r="X5" s="51">
        <f t="shared" si="7"/>
        <v>20268090</v>
      </c>
      <c r="Y5" s="51">
        <f t="shared" si="7"/>
        <v>21017544</v>
      </c>
      <c r="Z5" s="51">
        <f t="shared" si="7"/>
        <v>22201397</v>
      </c>
      <c r="AA5" s="51">
        <f t="shared" si="7"/>
        <v>22970719</v>
      </c>
      <c r="AB5" s="51">
        <f t="shared" si="7"/>
        <v>23816391</v>
      </c>
      <c r="AC5" s="51">
        <f t="shared" si="7"/>
        <v>24627827</v>
      </c>
      <c r="AD5" s="51">
        <f t="shared" si="7"/>
        <v>25458422</v>
      </c>
      <c r="AE5" s="51">
        <f t="shared" si="7"/>
        <v>26344777</v>
      </c>
      <c r="AF5" s="51">
        <f t="shared" si="7"/>
        <v>27167792</v>
      </c>
      <c r="AG5" s="51">
        <f t="shared" si="7"/>
        <v>27927876</v>
      </c>
      <c r="AH5" s="51">
        <f t="shared" si="7"/>
        <v>28573117</v>
      </c>
      <c r="AI5" s="51">
        <f t="shared" si="7"/>
        <v>29230918</v>
      </c>
      <c r="AJ5" s="51">
        <f t="shared" ref="AJ5:AK5" si="9">SUM(AJ7:AJ22)</f>
        <v>29849272</v>
      </c>
      <c r="AK5" s="51">
        <f t="shared" si="9"/>
        <v>30294849</v>
      </c>
      <c r="AL5" s="51">
        <f t="shared" ref="AL5:AM5" si="10">SUM(AL7:AL22)</f>
        <v>30359090</v>
      </c>
      <c r="AM5" s="51">
        <f t="shared" si="10"/>
        <v>30499214</v>
      </c>
      <c r="AN5" s="51">
        <f t="shared" ref="AN5:AO5" si="11">SUM(AN7:AN22)</f>
        <v>30748154</v>
      </c>
      <c r="AO5" s="51">
        <f t="shared" si="11"/>
        <v>31073456</v>
      </c>
      <c r="AP5" s="51">
        <f t="shared" ref="AP5:AQ5" si="12">SUM(AP7:AP22)</f>
        <v>31342840</v>
      </c>
      <c r="AQ5" s="172">
        <f t="shared" si="12"/>
        <v>31560108</v>
      </c>
      <c r="AR5" s="51">
        <f t="shared" ref="AR5:AS5" si="13">SUM(AR7:AR22)</f>
        <v>31527064</v>
      </c>
      <c r="AS5" s="51">
        <f t="shared" si="13"/>
        <v>31530451</v>
      </c>
      <c r="AT5" s="120">
        <f t="shared" si="7"/>
        <v>31138860</v>
      </c>
      <c r="AU5" s="52">
        <f t="shared" si="7"/>
        <v>31460484</v>
      </c>
      <c r="AV5" s="52">
        <f t="shared" si="7"/>
        <v>31865988</v>
      </c>
      <c r="AW5" s="52">
        <f t="shared" si="7"/>
        <v>31886804</v>
      </c>
      <c r="AX5" s="52">
        <f t="shared" si="7"/>
        <v>31958390</v>
      </c>
      <c r="AY5" s="52">
        <f t="shared" si="7"/>
        <v>32214295</v>
      </c>
    </row>
    <row r="6" spans="1:51">
      <c r="A6" s="41" t="s">
        <v>88</v>
      </c>
      <c r="B6" s="14"/>
      <c r="C6" s="31"/>
      <c r="D6" s="7"/>
      <c r="E6" s="7"/>
      <c r="F6" s="14"/>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173"/>
      <c r="AR6" s="7"/>
      <c r="AS6" s="7"/>
      <c r="AT6" s="121"/>
      <c r="AU6" s="22"/>
      <c r="AV6" s="22"/>
      <c r="AW6" s="22"/>
      <c r="AX6" s="22"/>
      <c r="AY6" s="22"/>
    </row>
    <row r="7" spans="1:51">
      <c r="A7" s="42" t="s">
        <v>18</v>
      </c>
      <c r="B7" s="14">
        <v>748156</v>
      </c>
      <c r="C7" s="7">
        <v>780925</v>
      </c>
      <c r="D7" s="7">
        <v>1015729</v>
      </c>
      <c r="E7" s="7">
        <v>1281887</v>
      </c>
      <c r="F7" s="14">
        <v>748407</v>
      </c>
      <c r="G7" s="7">
        <v>749817</v>
      </c>
      <c r="H7" s="7">
        <v>749393</v>
      </c>
      <c r="I7" s="7">
        <v>751011</v>
      </c>
      <c r="J7" s="7">
        <v>754087</v>
      </c>
      <c r="K7" s="7">
        <v>756470</v>
      </c>
      <c r="L7" s="7">
        <v>758006</v>
      </c>
      <c r="M7" s="7">
        <v>762731</v>
      </c>
      <c r="N7" s="7">
        <v>770494</v>
      </c>
      <c r="O7" s="7">
        <v>775516</v>
      </c>
      <c r="P7" s="7">
        <v>787604</v>
      </c>
      <c r="Q7" s="7">
        <v>796604</v>
      </c>
      <c r="R7" s="7">
        <v>823122</v>
      </c>
      <c r="S7" s="7">
        <v>846206</v>
      </c>
      <c r="T7" s="7">
        <v>868898</v>
      </c>
      <c r="U7" s="7">
        <v>886852</v>
      </c>
      <c r="V7" s="7">
        <v>908718</v>
      </c>
      <c r="W7" s="7">
        <v>930995</v>
      </c>
      <c r="X7" s="7">
        <v>960202</v>
      </c>
      <c r="Y7" s="7">
        <v>988812</v>
      </c>
      <c r="Z7" s="57">
        <v>1021721</v>
      </c>
      <c r="AA7" s="57">
        <v>1048089</v>
      </c>
      <c r="AB7" s="57">
        <v>1076565</v>
      </c>
      <c r="AC7" s="57">
        <v>1104563</v>
      </c>
      <c r="AD7" s="57">
        <v>1133323</v>
      </c>
      <c r="AE7" s="57">
        <v>1163117</v>
      </c>
      <c r="AF7" s="57">
        <v>1195192</v>
      </c>
      <c r="AG7" s="57">
        <v>1221844</v>
      </c>
      <c r="AH7" s="57">
        <v>1243356</v>
      </c>
      <c r="AI7" s="57">
        <v>1265378</v>
      </c>
      <c r="AJ7" s="57">
        <v>1285577</v>
      </c>
      <c r="AK7" s="57">
        <v>1296686</v>
      </c>
      <c r="AL7" s="57">
        <v>1290121</v>
      </c>
      <c r="AM7" s="57">
        <v>1287234</v>
      </c>
      <c r="AN7" s="57">
        <v>1286061</v>
      </c>
      <c r="AO7" s="57">
        <v>1287439</v>
      </c>
      <c r="AP7" s="57">
        <v>1289110</v>
      </c>
      <c r="AQ7" s="174">
        <v>1287177</v>
      </c>
      <c r="AR7" s="57">
        <v>1280389</v>
      </c>
      <c r="AS7" s="57">
        <v>1272822</v>
      </c>
      <c r="AT7" s="121">
        <v>1259102</v>
      </c>
      <c r="AU7" s="22">
        <v>1263261</v>
      </c>
      <c r="AV7" s="22">
        <v>1244272</v>
      </c>
      <c r="AW7" s="22">
        <v>1205938</v>
      </c>
      <c r="AX7" s="22">
        <v>1200673</v>
      </c>
      <c r="AY7" s="22">
        <v>1171212</v>
      </c>
    </row>
    <row r="8" spans="1:51">
      <c r="A8" s="42" t="s">
        <v>19</v>
      </c>
      <c r="B8" s="14">
        <v>441667</v>
      </c>
      <c r="C8" s="7">
        <v>455180</v>
      </c>
      <c r="D8" s="7">
        <v>606265</v>
      </c>
      <c r="E8" s="7">
        <v>758257</v>
      </c>
      <c r="F8" s="14">
        <v>441192</v>
      </c>
      <c r="G8" s="7">
        <v>439486</v>
      </c>
      <c r="H8" s="7">
        <v>437426</v>
      </c>
      <c r="I8" s="7">
        <v>438443</v>
      </c>
      <c r="J8" s="7">
        <v>440417</v>
      </c>
      <c r="K8" s="7">
        <v>440477</v>
      </c>
      <c r="L8" s="7">
        <v>442009</v>
      </c>
      <c r="M8" s="7">
        <v>445240</v>
      </c>
      <c r="N8" s="7">
        <v>449056</v>
      </c>
      <c r="O8" s="7">
        <v>452202</v>
      </c>
      <c r="P8" s="7">
        <v>457232</v>
      </c>
      <c r="Q8" s="7">
        <v>460502</v>
      </c>
      <c r="R8" s="7">
        <v>473903</v>
      </c>
      <c r="S8" s="7">
        <v>488593</v>
      </c>
      <c r="T8" s="7">
        <v>502225</v>
      </c>
      <c r="U8" s="7">
        <v>514696</v>
      </c>
      <c r="V8" s="7">
        <v>527748</v>
      </c>
      <c r="W8" s="7">
        <v>543014</v>
      </c>
      <c r="X8" s="7">
        <v>556611</v>
      </c>
      <c r="Y8" s="7">
        <v>572048</v>
      </c>
      <c r="Z8" s="57">
        <v>609803</v>
      </c>
      <c r="AA8" s="57">
        <v>625810</v>
      </c>
      <c r="AB8" s="57">
        <v>641601</v>
      </c>
      <c r="AC8" s="57">
        <v>656684</v>
      </c>
      <c r="AD8" s="57">
        <v>672930</v>
      </c>
      <c r="AE8" s="57">
        <v>690032</v>
      </c>
      <c r="AF8" s="57">
        <v>709429</v>
      </c>
      <c r="AG8" s="57">
        <v>723357</v>
      </c>
      <c r="AH8" s="57">
        <v>735909</v>
      </c>
      <c r="AI8" s="57">
        <v>748379</v>
      </c>
      <c r="AJ8" s="57">
        <v>760282</v>
      </c>
      <c r="AK8" s="57">
        <v>766468</v>
      </c>
      <c r="AL8" s="57">
        <v>760973</v>
      </c>
      <c r="AM8" s="57">
        <v>758066</v>
      </c>
      <c r="AN8" s="57">
        <v>755423</v>
      </c>
      <c r="AO8" s="57">
        <v>756882</v>
      </c>
      <c r="AP8" s="57">
        <v>757242</v>
      </c>
      <c r="AQ8" s="174">
        <v>756507</v>
      </c>
      <c r="AR8" s="57">
        <v>751696</v>
      </c>
      <c r="AS8" s="57">
        <v>747148</v>
      </c>
      <c r="AT8" s="121">
        <v>781962</v>
      </c>
      <c r="AU8" s="22">
        <v>786551</v>
      </c>
      <c r="AV8" s="22">
        <v>785781</v>
      </c>
      <c r="AW8" s="22">
        <v>777072</v>
      </c>
      <c r="AX8" s="22">
        <v>776785</v>
      </c>
      <c r="AY8" s="22">
        <v>769494</v>
      </c>
    </row>
    <row r="9" spans="1:51">
      <c r="A9" s="2" t="s">
        <v>20</v>
      </c>
      <c r="B9" s="14">
        <v>121887</v>
      </c>
      <c r="C9" s="7">
        <v>127440</v>
      </c>
      <c r="D9" s="7">
        <v>175504</v>
      </c>
      <c r="E9" s="7">
        <v>244483</v>
      </c>
      <c r="F9" s="14">
        <v>121647</v>
      </c>
      <c r="G9" s="7">
        <v>120744</v>
      </c>
      <c r="H9" s="7">
        <v>119556</v>
      </c>
      <c r="I9" s="7">
        <v>119456</v>
      </c>
      <c r="J9" s="7">
        <v>119668</v>
      </c>
      <c r="K9" s="7">
        <v>119566</v>
      </c>
      <c r="L9" s="7">
        <v>120477</v>
      </c>
      <c r="M9" s="7">
        <v>121934</v>
      </c>
      <c r="N9" s="7">
        <v>124488</v>
      </c>
      <c r="O9" s="7">
        <v>126239</v>
      </c>
      <c r="P9" s="7">
        <v>127675</v>
      </c>
      <c r="Q9" s="7">
        <v>129166</v>
      </c>
      <c r="R9" s="7">
        <v>133376</v>
      </c>
      <c r="S9" s="7">
        <v>136744</v>
      </c>
      <c r="T9" s="7">
        <v>139599</v>
      </c>
      <c r="U9" s="7">
        <v>143561</v>
      </c>
      <c r="V9" s="7">
        <v>147212</v>
      </c>
      <c r="W9" s="7">
        <v>151201</v>
      </c>
      <c r="X9" s="7">
        <v>155569</v>
      </c>
      <c r="Y9" s="7">
        <v>160258</v>
      </c>
      <c r="Z9" s="57">
        <v>177098</v>
      </c>
      <c r="AA9" s="57">
        <v>183783</v>
      </c>
      <c r="AB9" s="57">
        <v>191099</v>
      </c>
      <c r="AC9" s="57">
        <v>198717</v>
      </c>
      <c r="AD9" s="57">
        <v>206416</v>
      </c>
      <c r="AE9" s="57">
        <v>214658</v>
      </c>
      <c r="AF9" s="57">
        <v>222527</v>
      </c>
      <c r="AG9" s="57">
        <v>229220</v>
      </c>
      <c r="AH9" s="57">
        <v>235199</v>
      </c>
      <c r="AI9" s="57">
        <v>240378</v>
      </c>
      <c r="AJ9" s="57">
        <v>245597</v>
      </c>
      <c r="AK9" s="57">
        <v>249680</v>
      </c>
      <c r="AL9" s="57">
        <v>250445</v>
      </c>
      <c r="AM9" s="57">
        <v>251824</v>
      </c>
      <c r="AN9" s="57">
        <v>253624</v>
      </c>
      <c r="AO9" s="57">
        <v>256596</v>
      </c>
      <c r="AP9" s="57">
        <v>258331</v>
      </c>
      <c r="AQ9" s="174">
        <v>258759</v>
      </c>
      <c r="AR9" s="57">
        <v>257459</v>
      </c>
      <c r="AS9" s="57">
        <v>256447</v>
      </c>
      <c r="AT9" s="121">
        <v>264057</v>
      </c>
      <c r="AU9" s="22">
        <v>266523</v>
      </c>
      <c r="AV9" s="22">
        <v>266174</v>
      </c>
      <c r="AW9" s="22">
        <v>259165</v>
      </c>
      <c r="AX9" s="22">
        <v>258598</v>
      </c>
      <c r="AY9" s="22">
        <v>251785</v>
      </c>
    </row>
    <row r="10" spans="1:51">
      <c r="A10" s="42" t="s">
        <v>21</v>
      </c>
      <c r="B10" s="14">
        <v>2109021</v>
      </c>
      <c r="C10" s="7">
        <v>2550023</v>
      </c>
      <c r="D10" s="7">
        <v>3628559</v>
      </c>
      <c r="E10" s="7">
        <v>5079161</v>
      </c>
      <c r="F10" s="14">
        <v>2121414</v>
      </c>
      <c r="G10" s="7">
        <v>2171329</v>
      </c>
      <c r="H10" s="7">
        <v>2206727</v>
      </c>
      <c r="I10" s="7">
        <v>2240290</v>
      </c>
      <c r="J10" s="7">
        <v>2280528</v>
      </c>
      <c r="K10" s="7">
        <v>2321119</v>
      </c>
      <c r="L10" s="7">
        <v>2352626</v>
      </c>
      <c r="M10" s="7">
        <v>2395710</v>
      </c>
      <c r="N10" s="7">
        <v>2448523</v>
      </c>
      <c r="O10" s="7">
        <v>2496725</v>
      </c>
      <c r="P10" s="7">
        <v>2534125</v>
      </c>
      <c r="Q10" s="7">
        <v>2579354</v>
      </c>
      <c r="R10" s="7">
        <v>2656244</v>
      </c>
      <c r="S10" s="7">
        <v>2708842</v>
      </c>
      <c r="T10" s="7">
        <v>2786097</v>
      </c>
      <c r="U10" s="7">
        <v>2869801</v>
      </c>
      <c r="V10" s="7">
        <v>2961383</v>
      </c>
      <c r="W10" s="7">
        <v>3075758</v>
      </c>
      <c r="X10" s="7">
        <v>3197475</v>
      </c>
      <c r="Y10" s="7">
        <v>3325223</v>
      </c>
      <c r="Z10" s="57">
        <v>3663823</v>
      </c>
      <c r="AA10" s="57">
        <v>3814218</v>
      </c>
      <c r="AB10" s="57">
        <v>3981666</v>
      </c>
      <c r="AC10" s="57">
        <v>4142941</v>
      </c>
      <c r="AD10" s="57">
        <v>4325212</v>
      </c>
      <c r="AE10" s="57">
        <v>4519570</v>
      </c>
      <c r="AF10" s="57">
        <v>4682772</v>
      </c>
      <c r="AG10" s="57">
        <v>4799990</v>
      </c>
      <c r="AH10" s="57">
        <v>4891875</v>
      </c>
      <c r="AI10" s="57">
        <v>4988719</v>
      </c>
      <c r="AJ10" s="57">
        <v>5098377</v>
      </c>
      <c r="AK10" s="57">
        <v>5193376</v>
      </c>
      <c r="AL10" s="57">
        <v>5208633</v>
      </c>
      <c r="AM10" s="57">
        <v>5238644</v>
      </c>
      <c r="AN10" s="57">
        <v>5310833</v>
      </c>
      <c r="AO10" s="57">
        <v>5402166</v>
      </c>
      <c r="AP10" s="57">
        <v>5483473</v>
      </c>
      <c r="AQ10" s="174">
        <v>5565463</v>
      </c>
      <c r="AR10" s="57">
        <v>5582181</v>
      </c>
      <c r="AS10" s="57">
        <v>5604222</v>
      </c>
      <c r="AT10" s="121">
        <v>6001577</v>
      </c>
      <c r="AU10" s="22">
        <v>6109666</v>
      </c>
      <c r="AV10" s="22">
        <v>6369865</v>
      </c>
      <c r="AW10" s="22">
        <v>6510243</v>
      </c>
      <c r="AX10" s="22">
        <v>6541362</v>
      </c>
      <c r="AY10" s="22">
        <v>6710685</v>
      </c>
    </row>
    <row r="11" spans="1:51">
      <c r="A11" s="42" t="s">
        <v>22</v>
      </c>
      <c r="B11" s="14">
        <v>990780</v>
      </c>
      <c r="C11" s="7">
        <v>1161742</v>
      </c>
      <c r="D11" s="7">
        <v>1741480</v>
      </c>
      <c r="E11" s="7">
        <v>2460809</v>
      </c>
      <c r="F11" s="14">
        <v>992864</v>
      </c>
      <c r="G11" s="7">
        <v>1001976</v>
      </c>
      <c r="H11" s="7">
        <v>1008831</v>
      </c>
      <c r="I11" s="7">
        <v>1017673</v>
      </c>
      <c r="J11" s="7">
        <v>1034002</v>
      </c>
      <c r="K11" s="7">
        <v>1052827</v>
      </c>
      <c r="L11" s="7">
        <v>1072155</v>
      </c>
      <c r="M11" s="7">
        <v>1096773</v>
      </c>
      <c r="N11" s="7">
        <v>1124690</v>
      </c>
      <c r="O11" s="7">
        <v>1145883</v>
      </c>
      <c r="P11" s="7">
        <v>1166371</v>
      </c>
      <c r="Q11" s="7">
        <v>1192254</v>
      </c>
      <c r="R11" s="7">
        <v>1250444</v>
      </c>
      <c r="S11" s="7">
        <v>1298560</v>
      </c>
      <c r="T11" s="7">
        <v>1355535</v>
      </c>
      <c r="U11" s="7">
        <v>1408954</v>
      </c>
      <c r="V11" s="7">
        <v>1464113</v>
      </c>
      <c r="W11" s="7">
        <v>1524992</v>
      </c>
      <c r="X11" s="7">
        <v>1585622</v>
      </c>
      <c r="Y11" s="7">
        <v>1653199</v>
      </c>
      <c r="Z11" s="57">
        <v>1761384</v>
      </c>
      <c r="AA11" s="57">
        <v>1828050</v>
      </c>
      <c r="AB11" s="57">
        <v>1900624</v>
      </c>
      <c r="AC11" s="57">
        <v>1970422</v>
      </c>
      <c r="AD11" s="57">
        <v>2039632</v>
      </c>
      <c r="AE11" s="57">
        <v>2121433</v>
      </c>
      <c r="AF11" s="57">
        <v>2202373</v>
      </c>
      <c r="AG11" s="57">
        <v>2281270</v>
      </c>
      <c r="AH11" s="57">
        <v>2347631</v>
      </c>
      <c r="AI11" s="57">
        <v>2410645</v>
      </c>
      <c r="AJ11" s="57">
        <v>2474115</v>
      </c>
      <c r="AK11" s="57">
        <v>2516148</v>
      </c>
      <c r="AL11" s="57">
        <v>2533597</v>
      </c>
      <c r="AM11" s="57">
        <v>2551485</v>
      </c>
      <c r="AN11" s="57">
        <v>2577733</v>
      </c>
      <c r="AO11" s="57">
        <v>2615881</v>
      </c>
      <c r="AP11" s="57">
        <v>2653509</v>
      </c>
      <c r="AQ11" s="174">
        <v>2682648</v>
      </c>
      <c r="AR11" s="57">
        <v>2693777</v>
      </c>
      <c r="AS11" s="57">
        <v>2704538</v>
      </c>
      <c r="AT11" s="121">
        <v>2542694</v>
      </c>
      <c r="AU11" s="22">
        <v>2580236</v>
      </c>
      <c r="AV11" s="22">
        <v>2655806</v>
      </c>
      <c r="AW11" s="22">
        <v>2695094</v>
      </c>
      <c r="AX11" s="22">
        <v>2704459</v>
      </c>
      <c r="AY11" s="22">
        <v>2701067</v>
      </c>
    </row>
    <row r="12" spans="1:51">
      <c r="A12" s="42" t="s">
        <v>23</v>
      </c>
      <c r="B12" s="14">
        <v>686358</v>
      </c>
      <c r="C12" s="7">
        <v>703422</v>
      </c>
      <c r="D12" s="7">
        <v>929626</v>
      </c>
      <c r="E12" s="7">
        <v>1182090</v>
      </c>
      <c r="F12" s="14">
        <v>685837</v>
      </c>
      <c r="G12" s="7">
        <v>684126</v>
      </c>
      <c r="H12" s="7">
        <v>684269</v>
      </c>
      <c r="I12" s="7">
        <v>687214</v>
      </c>
      <c r="J12" s="7">
        <v>687205</v>
      </c>
      <c r="K12" s="7">
        <v>688098</v>
      </c>
      <c r="L12" s="7">
        <v>687739</v>
      </c>
      <c r="M12" s="7">
        <v>689016</v>
      </c>
      <c r="N12" s="7">
        <v>696258</v>
      </c>
      <c r="O12" s="7">
        <v>699603</v>
      </c>
      <c r="P12" s="7">
        <v>709099</v>
      </c>
      <c r="Q12" s="7">
        <v>716782</v>
      </c>
      <c r="R12" s="7">
        <v>744146</v>
      </c>
      <c r="S12" s="7">
        <v>766070</v>
      </c>
      <c r="T12" s="7">
        <v>787167</v>
      </c>
      <c r="U12" s="7">
        <v>809937</v>
      </c>
      <c r="V12" s="7">
        <v>832874</v>
      </c>
      <c r="W12" s="7">
        <v>854613</v>
      </c>
      <c r="X12" s="7">
        <v>883028</v>
      </c>
      <c r="Y12" s="7">
        <v>914356</v>
      </c>
      <c r="Z12" s="57">
        <v>935996</v>
      </c>
      <c r="AA12" s="57">
        <v>962076</v>
      </c>
      <c r="AB12" s="57">
        <v>990309</v>
      </c>
      <c r="AC12" s="57">
        <v>1020216</v>
      </c>
      <c r="AD12" s="57">
        <v>1043818</v>
      </c>
      <c r="AE12" s="57">
        <v>1073761</v>
      </c>
      <c r="AF12" s="57">
        <v>1103266</v>
      </c>
      <c r="AG12" s="57">
        <v>1124186</v>
      </c>
      <c r="AH12" s="57">
        <v>1149111</v>
      </c>
      <c r="AI12" s="57">
        <v>1166094</v>
      </c>
      <c r="AJ12" s="57">
        <v>1186389</v>
      </c>
      <c r="AK12" s="57">
        <v>1197633</v>
      </c>
      <c r="AL12" s="57">
        <v>1191367</v>
      </c>
      <c r="AM12" s="57">
        <v>1191272</v>
      </c>
      <c r="AN12" s="57">
        <v>1189055</v>
      </c>
      <c r="AO12" s="57">
        <v>1189457</v>
      </c>
      <c r="AP12" s="57">
        <v>1187322</v>
      </c>
      <c r="AQ12" s="174">
        <v>1182649</v>
      </c>
      <c r="AR12" s="57">
        <v>1172216</v>
      </c>
      <c r="AS12" s="57">
        <v>1160836</v>
      </c>
      <c r="AT12" s="121">
        <v>1180527</v>
      </c>
      <c r="AU12" s="22">
        <v>1184237</v>
      </c>
      <c r="AV12" s="22">
        <v>1163041</v>
      </c>
      <c r="AW12" s="22">
        <v>1127869</v>
      </c>
      <c r="AX12" s="22">
        <v>1122971</v>
      </c>
      <c r="AY12" s="22">
        <v>1094742</v>
      </c>
    </row>
    <row r="13" spans="1:51">
      <c r="A13" s="42" t="s">
        <v>24</v>
      </c>
      <c r="B13" s="14">
        <v>744916</v>
      </c>
      <c r="C13" s="7">
        <v>746577</v>
      </c>
      <c r="D13" s="7">
        <v>965332</v>
      </c>
      <c r="E13" s="7">
        <v>1189937</v>
      </c>
      <c r="F13" s="14">
        <v>746797</v>
      </c>
      <c r="G13" s="7">
        <v>754775</v>
      </c>
      <c r="H13" s="7">
        <v>765860</v>
      </c>
      <c r="I13" s="7">
        <v>774241</v>
      </c>
      <c r="J13" s="7">
        <v>773467</v>
      </c>
      <c r="K13" s="7">
        <v>771915</v>
      </c>
      <c r="L13" s="7">
        <v>768245</v>
      </c>
      <c r="M13" s="7">
        <v>755603</v>
      </c>
      <c r="N13" s="7">
        <v>750050</v>
      </c>
      <c r="O13" s="7">
        <v>748585</v>
      </c>
      <c r="P13" s="7">
        <v>754570</v>
      </c>
      <c r="Q13" s="7">
        <v>759303</v>
      </c>
      <c r="R13" s="7">
        <v>784349</v>
      </c>
      <c r="S13" s="7">
        <v>802784</v>
      </c>
      <c r="T13" s="7">
        <v>823457</v>
      </c>
      <c r="U13" s="7">
        <v>846059</v>
      </c>
      <c r="V13" s="7">
        <v>869835</v>
      </c>
      <c r="W13" s="7">
        <v>895489</v>
      </c>
      <c r="X13" s="7">
        <v>922562</v>
      </c>
      <c r="Y13" s="7">
        <v>952683</v>
      </c>
      <c r="Z13" s="57">
        <v>971299</v>
      </c>
      <c r="AA13" s="57">
        <v>1000373</v>
      </c>
      <c r="AB13" s="57">
        <v>1032176</v>
      </c>
      <c r="AC13" s="57">
        <v>1063797</v>
      </c>
      <c r="AD13" s="57">
        <v>1093252</v>
      </c>
      <c r="AE13" s="57">
        <v>1125465</v>
      </c>
      <c r="AF13" s="57">
        <v>1096319</v>
      </c>
      <c r="AG13" s="57">
        <v>1124544</v>
      </c>
      <c r="AH13" s="57">
        <v>1150595</v>
      </c>
      <c r="AI13" s="57">
        <v>1172334</v>
      </c>
      <c r="AJ13" s="57">
        <v>1193466</v>
      </c>
      <c r="AK13" s="57">
        <v>1206923</v>
      </c>
      <c r="AL13" s="57">
        <v>1201622</v>
      </c>
      <c r="AM13" s="57">
        <v>1201086</v>
      </c>
      <c r="AN13" s="57">
        <v>1201120</v>
      </c>
      <c r="AO13" s="57">
        <v>1200133</v>
      </c>
      <c r="AP13" s="57">
        <v>1194838</v>
      </c>
      <c r="AQ13" s="174">
        <v>1185265</v>
      </c>
      <c r="AR13" s="57">
        <v>1168787</v>
      </c>
      <c r="AS13" s="57">
        <v>1152043</v>
      </c>
      <c r="AT13" s="121">
        <v>1191919</v>
      </c>
      <c r="AU13" s="22">
        <v>1188987</v>
      </c>
      <c r="AV13" s="22">
        <v>1144824</v>
      </c>
      <c r="AW13" s="22">
        <v>1098487</v>
      </c>
      <c r="AX13" s="22">
        <v>1095737</v>
      </c>
      <c r="AY13" s="22">
        <v>1087971</v>
      </c>
    </row>
    <row r="14" spans="1:51">
      <c r="A14" s="42" t="s">
        <v>25</v>
      </c>
      <c r="B14" s="14">
        <v>849550</v>
      </c>
      <c r="C14" s="7">
        <v>914989</v>
      </c>
      <c r="D14" s="7">
        <v>1225458</v>
      </c>
      <c r="E14" s="7">
        <v>1597972</v>
      </c>
      <c r="F14" s="14">
        <v>849604</v>
      </c>
      <c r="G14" s="7">
        <v>850294</v>
      </c>
      <c r="H14" s="7">
        <v>845863</v>
      </c>
      <c r="I14" s="7">
        <v>843447</v>
      </c>
      <c r="J14" s="7">
        <v>847384</v>
      </c>
      <c r="K14" s="7">
        <v>849789</v>
      </c>
      <c r="L14" s="7">
        <v>857681</v>
      </c>
      <c r="M14" s="7">
        <v>869369</v>
      </c>
      <c r="N14" s="7">
        <v>892493</v>
      </c>
      <c r="O14" s="7">
        <v>905999</v>
      </c>
      <c r="P14" s="7">
        <v>916160</v>
      </c>
      <c r="Q14" s="7">
        <v>926391</v>
      </c>
      <c r="R14" s="7">
        <v>956507</v>
      </c>
      <c r="S14" s="7">
        <v>976662</v>
      </c>
      <c r="T14" s="7">
        <v>1000096</v>
      </c>
      <c r="U14" s="7">
        <v>1021145</v>
      </c>
      <c r="V14" s="7">
        <v>1046798</v>
      </c>
      <c r="W14" s="7">
        <v>1072168</v>
      </c>
      <c r="X14" s="7">
        <v>1097619</v>
      </c>
      <c r="Y14" s="7">
        <v>1125392</v>
      </c>
      <c r="Z14" s="57">
        <v>1235244</v>
      </c>
      <c r="AA14" s="57">
        <v>1276852</v>
      </c>
      <c r="AB14" s="57">
        <v>1321293</v>
      </c>
      <c r="AC14" s="57">
        <v>1362878</v>
      </c>
      <c r="AD14" s="57">
        <v>1404230</v>
      </c>
      <c r="AE14" s="57">
        <v>1442820</v>
      </c>
      <c r="AF14" s="57">
        <v>1478929</v>
      </c>
      <c r="AG14" s="57">
        <v>1508789</v>
      </c>
      <c r="AH14" s="57">
        <v>1534739</v>
      </c>
      <c r="AI14" s="57">
        <v>1571194</v>
      </c>
      <c r="AJ14" s="57">
        <v>1604446</v>
      </c>
      <c r="AK14" s="57">
        <v>1628559</v>
      </c>
      <c r="AL14" s="57">
        <v>1632673</v>
      </c>
      <c r="AM14" s="57">
        <v>1637481</v>
      </c>
      <c r="AN14" s="57">
        <v>1643118</v>
      </c>
      <c r="AO14" s="57">
        <v>1650040</v>
      </c>
      <c r="AP14" s="57">
        <v>1648814</v>
      </c>
      <c r="AQ14" s="174">
        <v>1651984</v>
      </c>
      <c r="AR14" s="57">
        <v>1626587</v>
      </c>
      <c r="AS14" s="57">
        <v>1609477</v>
      </c>
      <c r="AT14" s="121">
        <v>1601287</v>
      </c>
      <c r="AU14" s="22">
        <v>1604164</v>
      </c>
      <c r="AV14" s="22">
        <v>1563233</v>
      </c>
      <c r="AW14" s="22">
        <v>1503773</v>
      </c>
      <c r="AX14" s="22">
        <v>1500790</v>
      </c>
      <c r="AY14" s="22">
        <v>1515662</v>
      </c>
    </row>
    <row r="15" spans="1:51">
      <c r="A15" s="42" t="s">
        <v>26</v>
      </c>
      <c r="B15" s="14">
        <v>448251</v>
      </c>
      <c r="C15" s="7">
        <v>461177</v>
      </c>
      <c r="D15" s="7">
        <v>607828</v>
      </c>
      <c r="E15" s="7">
        <v>764301</v>
      </c>
      <c r="F15" s="14">
        <v>448274</v>
      </c>
      <c r="G15" s="7">
        <v>448614</v>
      </c>
      <c r="H15" s="7">
        <v>449715</v>
      </c>
      <c r="I15" s="7">
        <v>450836</v>
      </c>
      <c r="J15" s="7">
        <v>451515</v>
      </c>
      <c r="K15" s="7">
        <v>451717</v>
      </c>
      <c r="L15" s="7">
        <v>452096</v>
      </c>
      <c r="M15" s="7">
        <v>452600</v>
      </c>
      <c r="N15" s="7">
        <v>456281</v>
      </c>
      <c r="O15" s="7">
        <v>458609</v>
      </c>
      <c r="P15" s="7">
        <v>466640</v>
      </c>
      <c r="Q15" s="7">
        <v>468441</v>
      </c>
      <c r="R15" s="7">
        <v>480042</v>
      </c>
      <c r="S15" s="7">
        <v>490902</v>
      </c>
      <c r="T15" s="7">
        <v>504473</v>
      </c>
      <c r="U15" s="7">
        <v>519106</v>
      </c>
      <c r="V15" s="7">
        <v>532432</v>
      </c>
      <c r="W15" s="7">
        <v>547250</v>
      </c>
      <c r="X15" s="7">
        <v>563875</v>
      </c>
      <c r="Y15" s="7">
        <v>582386</v>
      </c>
      <c r="Z15" s="57">
        <v>612385</v>
      </c>
      <c r="AA15" s="57">
        <v>629583</v>
      </c>
      <c r="AB15" s="57">
        <v>648261</v>
      </c>
      <c r="AC15" s="57">
        <v>665950</v>
      </c>
      <c r="AD15" s="57">
        <v>684535</v>
      </c>
      <c r="AE15" s="57">
        <v>702717</v>
      </c>
      <c r="AF15" s="57">
        <v>717786</v>
      </c>
      <c r="AG15" s="57">
        <v>733318</v>
      </c>
      <c r="AH15" s="57">
        <v>746194</v>
      </c>
      <c r="AI15" s="57">
        <v>756231</v>
      </c>
      <c r="AJ15" s="57">
        <v>766787</v>
      </c>
      <c r="AK15" s="57">
        <v>771498</v>
      </c>
      <c r="AL15" s="57">
        <v>766495</v>
      </c>
      <c r="AM15" s="57">
        <v>763600</v>
      </c>
      <c r="AN15" s="57">
        <v>762733</v>
      </c>
      <c r="AO15" s="57">
        <v>761461</v>
      </c>
      <c r="AP15" s="57">
        <v>760792</v>
      </c>
      <c r="AQ15" s="174">
        <v>758947</v>
      </c>
      <c r="AR15" s="57">
        <v>753918</v>
      </c>
      <c r="AS15" s="57">
        <v>747051</v>
      </c>
      <c r="AT15" s="121">
        <v>800549</v>
      </c>
      <c r="AU15" s="22">
        <v>804719</v>
      </c>
      <c r="AV15" s="22">
        <v>800299</v>
      </c>
      <c r="AW15" s="22">
        <v>788270</v>
      </c>
      <c r="AX15" s="22">
        <v>788970</v>
      </c>
      <c r="AY15" s="22">
        <v>774809</v>
      </c>
    </row>
    <row r="16" spans="1:51">
      <c r="A16" s="2" t="s">
        <v>27</v>
      </c>
      <c r="B16" s="14">
        <v>1152377</v>
      </c>
      <c r="C16" s="7">
        <v>1280150</v>
      </c>
      <c r="D16" s="7">
        <v>1808749</v>
      </c>
      <c r="E16" s="7">
        <v>2507407</v>
      </c>
      <c r="F16" s="14">
        <v>1153911</v>
      </c>
      <c r="G16" s="7">
        <v>1160770</v>
      </c>
      <c r="H16" s="7">
        <v>1167448</v>
      </c>
      <c r="I16" s="7">
        <v>1172680</v>
      </c>
      <c r="J16" s="7">
        <v>1187750</v>
      </c>
      <c r="K16" s="7">
        <v>1200137</v>
      </c>
      <c r="L16" s="7">
        <v>1208917</v>
      </c>
      <c r="M16" s="7">
        <v>1224010</v>
      </c>
      <c r="N16" s="7">
        <v>1247177</v>
      </c>
      <c r="O16" s="7">
        <v>1266602</v>
      </c>
      <c r="P16" s="7">
        <v>1283252</v>
      </c>
      <c r="Q16" s="7">
        <v>1303119</v>
      </c>
      <c r="R16" s="7">
        <v>1344362</v>
      </c>
      <c r="S16" s="7">
        <v>1385852</v>
      </c>
      <c r="T16" s="7">
        <v>1428588</v>
      </c>
      <c r="U16" s="7">
        <v>1475941</v>
      </c>
      <c r="V16" s="7">
        <v>1526435</v>
      </c>
      <c r="W16" s="7">
        <v>1578869</v>
      </c>
      <c r="X16" s="7">
        <v>1634964</v>
      </c>
      <c r="Y16" s="7">
        <v>1693763</v>
      </c>
      <c r="Z16" s="57">
        <v>1825439</v>
      </c>
      <c r="AA16" s="57">
        <v>1891156</v>
      </c>
      <c r="AB16" s="57">
        <v>1963888</v>
      </c>
      <c r="AC16" s="57">
        <v>2035560</v>
      </c>
      <c r="AD16" s="57">
        <v>2101400</v>
      </c>
      <c r="AE16" s="57">
        <v>2178990</v>
      </c>
      <c r="AF16" s="57">
        <v>2258510</v>
      </c>
      <c r="AG16" s="57">
        <v>2343093</v>
      </c>
      <c r="AH16" s="57">
        <v>2405346</v>
      </c>
      <c r="AI16" s="57">
        <v>2465780</v>
      </c>
      <c r="AJ16" s="57">
        <v>2516351</v>
      </c>
      <c r="AK16" s="57">
        <v>2558650</v>
      </c>
      <c r="AL16" s="57">
        <v>2568462</v>
      </c>
      <c r="AM16" s="57">
        <v>2586462</v>
      </c>
      <c r="AN16" s="57">
        <v>2610157</v>
      </c>
      <c r="AO16" s="57">
        <v>2642914</v>
      </c>
      <c r="AP16" s="57">
        <v>2686678</v>
      </c>
      <c r="AQ16" s="174">
        <v>2707187</v>
      </c>
      <c r="AR16" s="57">
        <v>2716074</v>
      </c>
      <c r="AS16" s="57">
        <v>2722924</v>
      </c>
      <c r="AT16" s="121">
        <v>2611379</v>
      </c>
      <c r="AU16" s="22">
        <v>2650200</v>
      </c>
      <c r="AV16" s="22">
        <v>2729882</v>
      </c>
      <c r="AW16" s="22">
        <v>2767255</v>
      </c>
      <c r="AX16" s="22">
        <v>2767752</v>
      </c>
      <c r="AY16" s="22">
        <v>2737171</v>
      </c>
    </row>
    <row r="17" spans="1:51">
      <c r="A17" s="42" t="s">
        <v>28</v>
      </c>
      <c r="B17" s="14">
        <v>579586</v>
      </c>
      <c r="C17" s="7">
        <v>599213</v>
      </c>
      <c r="D17" s="7">
        <v>769987</v>
      </c>
      <c r="E17" s="7">
        <v>966093</v>
      </c>
      <c r="F17" s="14">
        <v>582123</v>
      </c>
      <c r="G17" s="7">
        <v>592593</v>
      </c>
      <c r="H17" s="7">
        <v>615970</v>
      </c>
      <c r="I17" s="7">
        <v>629313</v>
      </c>
      <c r="J17" s="7">
        <v>624774</v>
      </c>
      <c r="K17" s="7">
        <v>619206</v>
      </c>
      <c r="L17" s="7">
        <v>614383</v>
      </c>
      <c r="M17" s="7">
        <v>602626</v>
      </c>
      <c r="N17" s="7">
        <v>598163</v>
      </c>
      <c r="O17" s="7">
        <v>599076</v>
      </c>
      <c r="P17" s="7">
        <v>599412</v>
      </c>
      <c r="Q17" s="7">
        <v>605665</v>
      </c>
      <c r="R17" s="7">
        <v>628148</v>
      </c>
      <c r="S17" s="7">
        <v>643921</v>
      </c>
      <c r="T17" s="7">
        <v>658791</v>
      </c>
      <c r="U17" s="7">
        <v>673479</v>
      </c>
      <c r="V17" s="7">
        <v>692585</v>
      </c>
      <c r="W17" s="7">
        <v>713815</v>
      </c>
      <c r="X17" s="7">
        <v>736102</v>
      </c>
      <c r="Y17" s="7">
        <v>758536</v>
      </c>
      <c r="Z17" s="57">
        <v>774966</v>
      </c>
      <c r="AA17" s="57">
        <v>794268</v>
      </c>
      <c r="AB17" s="57">
        <v>817950</v>
      </c>
      <c r="AC17" s="57">
        <v>838585</v>
      </c>
      <c r="AD17" s="57">
        <v>857847</v>
      </c>
      <c r="AE17" s="57">
        <v>880001</v>
      </c>
      <c r="AF17" s="57">
        <v>903377</v>
      </c>
      <c r="AG17" s="57">
        <v>923500</v>
      </c>
      <c r="AH17" s="57">
        <v>939618</v>
      </c>
      <c r="AI17" s="57">
        <v>956136</v>
      </c>
      <c r="AJ17" s="57">
        <v>968366</v>
      </c>
      <c r="AK17" s="57">
        <v>973653</v>
      </c>
      <c r="AL17" s="57">
        <v>967464</v>
      </c>
      <c r="AM17" s="57">
        <v>966619</v>
      </c>
      <c r="AN17" s="57">
        <v>965764</v>
      </c>
      <c r="AO17" s="57">
        <v>967499</v>
      </c>
      <c r="AP17" s="57">
        <v>964470</v>
      </c>
      <c r="AQ17" s="174">
        <v>960076</v>
      </c>
      <c r="AR17" s="57">
        <v>953031</v>
      </c>
      <c r="AS17" s="57">
        <v>946498</v>
      </c>
      <c r="AT17" s="121">
        <v>932972</v>
      </c>
      <c r="AU17" s="22">
        <v>933022</v>
      </c>
      <c r="AV17" s="22">
        <v>909875</v>
      </c>
      <c r="AW17" s="22">
        <v>879893</v>
      </c>
      <c r="AX17" s="22">
        <v>876926</v>
      </c>
      <c r="AY17" s="22">
        <v>868943</v>
      </c>
    </row>
    <row r="18" spans="1:51">
      <c r="A18" s="42" t="s">
        <v>29</v>
      </c>
      <c r="B18" s="14">
        <v>577936</v>
      </c>
      <c r="C18" s="7">
        <v>645393</v>
      </c>
      <c r="D18" s="7">
        <v>923222</v>
      </c>
      <c r="E18" s="7">
        <v>1243223</v>
      </c>
      <c r="F18" s="14">
        <v>579155</v>
      </c>
      <c r="G18" s="7">
        <v>584414</v>
      </c>
      <c r="H18" s="7">
        <v>587129</v>
      </c>
      <c r="I18" s="7">
        <v>590322</v>
      </c>
      <c r="J18" s="7">
        <v>595046</v>
      </c>
      <c r="K18" s="7">
        <v>602322</v>
      </c>
      <c r="L18" s="7">
        <v>606348</v>
      </c>
      <c r="M18" s="7">
        <v>613885</v>
      </c>
      <c r="N18" s="7">
        <v>625442</v>
      </c>
      <c r="O18" s="7">
        <v>636163</v>
      </c>
      <c r="P18" s="7">
        <v>650685</v>
      </c>
      <c r="Q18" s="7">
        <v>666032</v>
      </c>
      <c r="R18" s="7">
        <v>691479</v>
      </c>
      <c r="S18" s="7">
        <v>713181</v>
      </c>
      <c r="T18" s="7">
        <v>734756</v>
      </c>
      <c r="U18" s="7">
        <v>759017</v>
      </c>
      <c r="V18" s="7">
        <v>782709</v>
      </c>
      <c r="W18" s="7">
        <v>811883</v>
      </c>
      <c r="X18" s="7">
        <v>843514</v>
      </c>
      <c r="Y18" s="7">
        <v>874507</v>
      </c>
      <c r="Z18" s="57">
        <v>930423</v>
      </c>
      <c r="AA18" s="57">
        <v>960916</v>
      </c>
      <c r="AB18" s="57">
        <v>994118</v>
      </c>
      <c r="AC18" s="57">
        <v>1025618</v>
      </c>
      <c r="AD18" s="57">
        <v>1058666</v>
      </c>
      <c r="AE18" s="57">
        <v>1094040</v>
      </c>
      <c r="AF18" s="57">
        <v>1132232</v>
      </c>
      <c r="AG18" s="57">
        <v>1168407</v>
      </c>
      <c r="AH18" s="57">
        <v>1198878</v>
      </c>
      <c r="AI18" s="57">
        <v>1226132</v>
      </c>
      <c r="AJ18" s="57">
        <v>1248297</v>
      </c>
      <c r="AK18" s="57">
        <v>1263045</v>
      </c>
      <c r="AL18" s="57">
        <v>1264096</v>
      </c>
      <c r="AM18" s="57">
        <v>1270231</v>
      </c>
      <c r="AN18" s="57">
        <v>1280213</v>
      </c>
      <c r="AO18" s="57">
        <v>1293876</v>
      </c>
      <c r="AP18" s="57">
        <v>1310289</v>
      </c>
      <c r="AQ18" s="174">
        <v>1317670</v>
      </c>
      <c r="AR18" s="57">
        <v>1323775</v>
      </c>
      <c r="AS18" s="57">
        <v>1328321</v>
      </c>
      <c r="AT18" s="121">
        <v>1271220</v>
      </c>
      <c r="AU18" s="22">
        <v>1279630</v>
      </c>
      <c r="AV18" s="22">
        <v>1275290</v>
      </c>
      <c r="AW18" s="22">
        <v>1251320</v>
      </c>
      <c r="AX18" s="22">
        <v>1250183</v>
      </c>
      <c r="AY18" s="22">
        <v>1220929</v>
      </c>
    </row>
    <row r="19" spans="1:51" s="3" customFormat="1">
      <c r="A19" s="42" t="s">
        <v>30</v>
      </c>
      <c r="B19" s="14">
        <v>895446</v>
      </c>
      <c r="C19" s="7">
        <v>957247</v>
      </c>
      <c r="D19" s="7">
        <v>1320212</v>
      </c>
      <c r="E19" s="7">
        <v>1712151</v>
      </c>
      <c r="F19" s="14">
        <v>895799</v>
      </c>
      <c r="G19" s="7">
        <v>897745</v>
      </c>
      <c r="H19" s="7">
        <v>897348</v>
      </c>
      <c r="I19" s="7">
        <v>898522</v>
      </c>
      <c r="J19" s="7">
        <v>903504</v>
      </c>
      <c r="K19" s="7">
        <v>909504</v>
      </c>
      <c r="L19" s="7">
        <v>913581</v>
      </c>
      <c r="M19" s="7">
        <v>925270</v>
      </c>
      <c r="N19" s="7">
        <v>939909</v>
      </c>
      <c r="O19" s="7">
        <v>950385</v>
      </c>
      <c r="P19" s="7">
        <v>961719</v>
      </c>
      <c r="Q19" s="7">
        <v>975548</v>
      </c>
      <c r="R19" s="7">
        <v>1012244</v>
      </c>
      <c r="S19" s="7">
        <v>1043699</v>
      </c>
      <c r="T19" s="7">
        <v>1079230</v>
      </c>
      <c r="U19" s="7">
        <v>1114795</v>
      </c>
      <c r="V19" s="7">
        <v>1152477</v>
      </c>
      <c r="W19" s="7">
        <v>1192527</v>
      </c>
      <c r="X19" s="7">
        <v>1228848</v>
      </c>
      <c r="Y19" s="7">
        <v>1268155</v>
      </c>
      <c r="Z19" s="57">
        <v>1330029</v>
      </c>
      <c r="AA19" s="57">
        <v>1367670</v>
      </c>
      <c r="AB19" s="57">
        <v>1410708</v>
      </c>
      <c r="AC19" s="57">
        <v>1449699</v>
      </c>
      <c r="AD19" s="57">
        <v>1488906</v>
      </c>
      <c r="AE19" s="57">
        <v>1532142</v>
      </c>
      <c r="AF19" s="57">
        <v>1579520</v>
      </c>
      <c r="AG19" s="57">
        <v>1618384</v>
      </c>
      <c r="AH19" s="57">
        <v>1654168</v>
      </c>
      <c r="AI19" s="57">
        <v>1688099</v>
      </c>
      <c r="AJ19" s="57">
        <v>1719425</v>
      </c>
      <c r="AK19" s="57">
        <v>1737345</v>
      </c>
      <c r="AL19" s="57">
        <v>1733214</v>
      </c>
      <c r="AM19" s="57">
        <v>1734247</v>
      </c>
      <c r="AN19" s="57">
        <v>1738997</v>
      </c>
      <c r="AO19" s="57">
        <v>1750093</v>
      </c>
      <c r="AP19" s="57">
        <v>1761142</v>
      </c>
      <c r="AQ19" s="174">
        <v>1768647</v>
      </c>
      <c r="AR19" s="57">
        <v>1766965</v>
      </c>
      <c r="AS19" s="57">
        <v>1764747</v>
      </c>
      <c r="AT19" s="121">
        <v>1719533</v>
      </c>
      <c r="AU19" s="22">
        <v>1731831</v>
      </c>
      <c r="AV19" s="22">
        <v>1727732</v>
      </c>
      <c r="AW19" s="22">
        <v>1698591</v>
      </c>
      <c r="AX19" s="22">
        <v>1696886</v>
      </c>
      <c r="AY19" s="22">
        <v>1674514</v>
      </c>
    </row>
    <row r="20" spans="1:51">
      <c r="A20" s="42" t="s">
        <v>31</v>
      </c>
      <c r="B20" s="27">
        <v>2536611</v>
      </c>
      <c r="C20" s="7">
        <v>2903004</v>
      </c>
      <c r="D20" s="7">
        <v>4209122</v>
      </c>
      <c r="E20" s="7">
        <v>6033027</v>
      </c>
      <c r="F20" s="14">
        <v>2550454</v>
      </c>
      <c r="G20" s="7">
        <v>2607599</v>
      </c>
      <c r="H20" s="7">
        <v>2697666</v>
      </c>
      <c r="I20" s="7">
        <v>2759670</v>
      </c>
      <c r="J20" s="7">
        <v>2785764</v>
      </c>
      <c r="K20" s="7">
        <v>2809200</v>
      </c>
      <c r="L20" s="7">
        <v>2838271</v>
      </c>
      <c r="M20" s="7">
        <v>2826873</v>
      </c>
      <c r="N20" s="7">
        <v>2838412</v>
      </c>
      <c r="O20" s="7">
        <v>2876706</v>
      </c>
      <c r="P20" s="7">
        <v>2907973</v>
      </c>
      <c r="Q20" s="7">
        <v>2976662</v>
      </c>
      <c r="R20" s="7">
        <v>3115811</v>
      </c>
      <c r="S20" s="7">
        <v>3242392</v>
      </c>
      <c r="T20" s="7">
        <v>3374100</v>
      </c>
      <c r="U20" s="7">
        <v>3516262</v>
      </c>
      <c r="V20" s="7">
        <v>3651438</v>
      </c>
      <c r="W20" s="7">
        <v>3813496</v>
      </c>
      <c r="X20" s="7">
        <v>3988728</v>
      </c>
      <c r="Y20" s="7">
        <v>4174472</v>
      </c>
      <c r="Z20" s="57">
        <v>4248934</v>
      </c>
      <c r="AA20" s="57">
        <v>4419244</v>
      </c>
      <c r="AB20" s="57">
        <v>4604150</v>
      </c>
      <c r="AC20" s="57">
        <v>4783122</v>
      </c>
      <c r="AD20" s="57">
        <v>4967758</v>
      </c>
      <c r="AE20" s="57">
        <v>5159285</v>
      </c>
      <c r="AF20" s="57">
        <v>5375871</v>
      </c>
      <c r="AG20" s="57">
        <v>5563990</v>
      </c>
      <c r="AH20" s="57">
        <v>5732226</v>
      </c>
      <c r="AI20" s="57">
        <v>5908195</v>
      </c>
      <c r="AJ20" s="57">
        <v>6063118</v>
      </c>
      <c r="AK20" s="57">
        <v>6186949</v>
      </c>
      <c r="AL20" s="57">
        <v>6247211</v>
      </c>
      <c r="AM20" s="57">
        <v>6320122</v>
      </c>
      <c r="AN20" s="57">
        <v>6434039</v>
      </c>
      <c r="AO20" s="57">
        <v>6554348</v>
      </c>
      <c r="AP20" s="57">
        <v>6635032</v>
      </c>
      <c r="AQ20" s="174">
        <v>6730629</v>
      </c>
      <c r="AR20" s="57">
        <v>6766804</v>
      </c>
      <c r="AS20" s="57">
        <v>6823782</v>
      </c>
      <c r="AT20" s="121">
        <v>6248379</v>
      </c>
      <c r="AU20" s="22">
        <v>6334065</v>
      </c>
      <c r="AV20" s="22">
        <v>6520717</v>
      </c>
      <c r="AW20" s="22">
        <v>6680279</v>
      </c>
      <c r="AX20" s="22">
        <v>6741158</v>
      </c>
      <c r="AY20" s="22">
        <v>7035718</v>
      </c>
    </row>
    <row r="21" spans="1:51">
      <c r="A21" s="42" t="s">
        <v>32</v>
      </c>
      <c r="B21" s="27">
        <v>1034862</v>
      </c>
      <c r="C21" s="7">
        <v>1161384</v>
      </c>
      <c r="D21" s="7">
        <v>1630916</v>
      </c>
      <c r="E21" s="7">
        <v>2168964</v>
      </c>
      <c r="F21" s="14">
        <v>1036448</v>
      </c>
      <c r="G21" s="7">
        <v>1043476</v>
      </c>
      <c r="H21" s="7">
        <v>1044570</v>
      </c>
      <c r="I21" s="7">
        <v>1051033</v>
      </c>
      <c r="J21" s="7">
        <v>1061748</v>
      </c>
      <c r="K21" s="7">
        <v>1070663</v>
      </c>
      <c r="L21" s="7">
        <v>1081625</v>
      </c>
      <c r="M21" s="7">
        <v>1100016</v>
      </c>
      <c r="N21" s="7">
        <v>1130679</v>
      </c>
      <c r="O21" s="7">
        <v>1148795</v>
      </c>
      <c r="P21" s="7">
        <v>1166244</v>
      </c>
      <c r="Q21" s="7">
        <v>1183779</v>
      </c>
      <c r="R21" s="7">
        <v>1235882</v>
      </c>
      <c r="S21" s="7">
        <v>1276486</v>
      </c>
      <c r="T21" s="7">
        <v>1315768</v>
      </c>
      <c r="U21" s="7">
        <v>1352140</v>
      </c>
      <c r="V21" s="7">
        <v>1390242</v>
      </c>
      <c r="W21" s="7">
        <v>1433054</v>
      </c>
      <c r="X21" s="7">
        <v>1470208</v>
      </c>
      <c r="Y21" s="7">
        <v>1518764</v>
      </c>
      <c r="Z21" s="57">
        <v>1646127</v>
      </c>
      <c r="AA21" s="57">
        <v>1702231</v>
      </c>
      <c r="AB21" s="57">
        <v>1764472</v>
      </c>
      <c r="AC21" s="57">
        <v>1820513</v>
      </c>
      <c r="AD21" s="57">
        <v>1882448</v>
      </c>
      <c r="AE21" s="57">
        <v>1939379</v>
      </c>
      <c r="AF21" s="57">
        <v>1993192</v>
      </c>
      <c r="AG21" s="57">
        <v>2040365</v>
      </c>
      <c r="AH21" s="57">
        <v>2080062</v>
      </c>
      <c r="AI21" s="57">
        <v>2131450</v>
      </c>
      <c r="AJ21" s="57">
        <v>2176972</v>
      </c>
      <c r="AK21" s="57">
        <v>2205488</v>
      </c>
      <c r="AL21" s="57">
        <v>2206949</v>
      </c>
      <c r="AM21" s="57">
        <v>2211203</v>
      </c>
      <c r="AN21" s="57">
        <v>2216880</v>
      </c>
      <c r="AO21" s="57">
        <v>2228053</v>
      </c>
      <c r="AP21" s="57">
        <v>2242749</v>
      </c>
      <c r="AQ21" s="174">
        <v>2245479</v>
      </c>
      <c r="AR21" s="57">
        <v>2221201</v>
      </c>
      <c r="AS21" s="57">
        <v>2205805</v>
      </c>
      <c r="AT21" s="121">
        <v>2206551</v>
      </c>
      <c r="AU21" s="22">
        <v>2220408</v>
      </c>
      <c r="AV21" s="22">
        <v>2205471</v>
      </c>
      <c r="AW21" s="22">
        <v>2158139</v>
      </c>
      <c r="AX21" s="22">
        <v>2151155</v>
      </c>
      <c r="AY21" s="22">
        <v>2129744</v>
      </c>
    </row>
    <row r="22" spans="1:51">
      <c r="A22" s="58" t="s">
        <v>33</v>
      </c>
      <c r="B22" s="40">
        <v>395988</v>
      </c>
      <c r="C22" s="11">
        <v>367234</v>
      </c>
      <c r="D22" s="11">
        <v>455230</v>
      </c>
      <c r="E22" s="11">
        <v>540981</v>
      </c>
      <c r="F22" s="26">
        <v>395975</v>
      </c>
      <c r="G22" s="11">
        <v>396092</v>
      </c>
      <c r="H22" s="11">
        <v>394353</v>
      </c>
      <c r="I22" s="11">
        <v>393283</v>
      </c>
      <c r="J22" s="11">
        <v>389964</v>
      </c>
      <c r="K22" s="11">
        <v>386030</v>
      </c>
      <c r="L22" s="11">
        <v>380529</v>
      </c>
      <c r="M22" s="11">
        <v>375869</v>
      </c>
      <c r="N22" s="11">
        <v>373038</v>
      </c>
      <c r="O22" s="11">
        <v>369294</v>
      </c>
      <c r="P22" s="11">
        <v>369562</v>
      </c>
      <c r="Q22" s="11">
        <v>372207</v>
      </c>
      <c r="R22" s="11">
        <v>383091</v>
      </c>
      <c r="S22" s="11">
        <v>392772</v>
      </c>
      <c r="T22" s="11">
        <v>402453</v>
      </c>
      <c r="U22" s="11">
        <v>410608</v>
      </c>
      <c r="V22" s="11">
        <v>420847</v>
      </c>
      <c r="W22" s="11">
        <v>432037</v>
      </c>
      <c r="X22" s="11">
        <v>443163</v>
      </c>
      <c r="Y22" s="11">
        <v>454990</v>
      </c>
      <c r="Z22" s="59">
        <v>456726</v>
      </c>
      <c r="AA22" s="59">
        <v>466400</v>
      </c>
      <c r="AB22" s="59">
        <v>477511</v>
      </c>
      <c r="AC22" s="59">
        <v>488562</v>
      </c>
      <c r="AD22" s="59">
        <v>498049</v>
      </c>
      <c r="AE22" s="59">
        <v>507367</v>
      </c>
      <c r="AF22" s="59">
        <v>516497</v>
      </c>
      <c r="AG22" s="59">
        <v>523619</v>
      </c>
      <c r="AH22" s="59">
        <v>528210</v>
      </c>
      <c r="AI22" s="59">
        <v>535774</v>
      </c>
      <c r="AJ22" s="59">
        <v>541707</v>
      </c>
      <c r="AK22" s="59">
        <v>542748</v>
      </c>
      <c r="AL22" s="59">
        <v>535768</v>
      </c>
      <c r="AM22" s="59">
        <v>529638</v>
      </c>
      <c r="AN22" s="59">
        <v>522404</v>
      </c>
      <c r="AO22" s="59">
        <v>516618</v>
      </c>
      <c r="AP22" s="59">
        <v>509049</v>
      </c>
      <c r="AQ22" s="175">
        <v>501021</v>
      </c>
      <c r="AR22" s="59">
        <v>492204</v>
      </c>
      <c r="AS22" s="59">
        <v>483790</v>
      </c>
      <c r="AT22" s="122">
        <v>525152</v>
      </c>
      <c r="AU22" s="28">
        <v>522984</v>
      </c>
      <c r="AV22" s="28">
        <v>503726</v>
      </c>
      <c r="AW22" s="28">
        <v>485416</v>
      </c>
      <c r="AX22" s="28">
        <v>483985</v>
      </c>
      <c r="AY22" s="28">
        <v>469849</v>
      </c>
    </row>
    <row r="23" spans="1:51">
      <c r="A23" s="41" t="s">
        <v>34</v>
      </c>
      <c r="B23" s="53">
        <f>SUM(B25:B37)</f>
        <v>8049274</v>
      </c>
      <c r="C23" s="54">
        <f t="shared" ref="C23:AY23" si="14">SUM(C25:C37)</f>
        <v>9187193</v>
      </c>
      <c r="D23" s="54">
        <f t="shared" si="14"/>
        <v>13401947</v>
      </c>
      <c r="E23" s="54">
        <f t="shared" si="14"/>
        <v>18259059</v>
      </c>
      <c r="F23" s="55">
        <f t="shared" si="14"/>
        <v>8065015</v>
      </c>
      <c r="G23" s="54">
        <f t="shared" si="14"/>
        <v>8132269</v>
      </c>
      <c r="H23" s="54">
        <f t="shared" si="14"/>
        <v>8189234</v>
      </c>
      <c r="I23" s="54">
        <f t="shared" si="14"/>
        <v>8243402</v>
      </c>
      <c r="J23" s="54">
        <f t="shared" si="14"/>
        <v>8308923</v>
      </c>
      <c r="K23" s="54">
        <f t="shared" si="14"/>
        <v>8394640</v>
      </c>
      <c r="L23" s="54">
        <f t="shared" si="14"/>
        <v>8486380</v>
      </c>
      <c r="M23" s="54">
        <f t="shared" si="14"/>
        <v>8601636</v>
      </c>
      <c r="N23" s="54">
        <f t="shared" si="14"/>
        <v>8818840</v>
      </c>
      <c r="O23" s="54">
        <f t="shared" si="14"/>
        <v>9028570</v>
      </c>
      <c r="P23" s="54">
        <f t="shared" si="14"/>
        <v>9187149</v>
      </c>
      <c r="Q23" s="54">
        <f t="shared" si="14"/>
        <v>9371690</v>
      </c>
      <c r="R23" s="54">
        <f t="shared" si="14"/>
        <v>9809779</v>
      </c>
      <c r="S23" s="54">
        <f t="shared" si="14"/>
        <v>10144653</v>
      </c>
      <c r="T23" s="54">
        <f t="shared" si="14"/>
        <v>10492614</v>
      </c>
      <c r="U23" s="54">
        <f t="shared" si="14"/>
        <v>10841353</v>
      </c>
      <c r="V23" s="54">
        <f t="shared" si="14"/>
        <v>11225171</v>
      </c>
      <c r="W23" s="54">
        <f t="shared" si="14"/>
        <v>11719559</v>
      </c>
      <c r="X23" s="54">
        <f t="shared" si="14"/>
        <v>12221845</v>
      </c>
      <c r="Y23" s="54">
        <f t="shared" si="14"/>
        <v>12747781</v>
      </c>
      <c r="Z23" s="54">
        <f t="shared" si="14"/>
        <v>13511452</v>
      </c>
      <c r="AA23" s="54">
        <f t="shared" si="14"/>
        <v>14046947</v>
      </c>
      <c r="AB23" s="54">
        <f t="shared" si="14"/>
        <v>14600370</v>
      </c>
      <c r="AC23" s="54">
        <f t="shared" si="14"/>
        <v>15137520</v>
      </c>
      <c r="AD23" s="54">
        <f t="shared" si="14"/>
        <v>15653745</v>
      </c>
      <c r="AE23" s="54">
        <f t="shared" si="14"/>
        <v>16198572</v>
      </c>
      <c r="AF23" s="54">
        <f t="shared" si="14"/>
        <v>16714932</v>
      </c>
      <c r="AG23" s="54">
        <f t="shared" si="14"/>
        <v>17175461</v>
      </c>
      <c r="AH23" s="56">
        <f t="shared" si="14"/>
        <v>17570888</v>
      </c>
      <c r="AI23" s="56">
        <f t="shared" si="14"/>
        <v>17970612</v>
      </c>
      <c r="AJ23" s="56">
        <f t="shared" si="14"/>
        <v>18324486</v>
      </c>
      <c r="AK23" s="56">
        <f t="shared" si="14"/>
        <v>18563256</v>
      </c>
      <c r="AL23" s="56">
        <f t="shared" si="14"/>
        <v>18623601</v>
      </c>
      <c r="AM23" s="56">
        <f t="shared" si="14"/>
        <v>18720018</v>
      </c>
      <c r="AN23" s="56">
        <f t="shared" si="14"/>
        <v>18920777</v>
      </c>
      <c r="AO23" s="56">
        <f t="shared" si="14"/>
        <v>19113946</v>
      </c>
      <c r="AP23" s="56">
        <f t="shared" si="14"/>
        <v>19209369</v>
      </c>
      <c r="AQ23" s="176">
        <f t="shared" si="14"/>
        <v>19285305</v>
      </c>
      <c r="AR23" s="56">
        <f t="shared" si="14"/>
        <v>19165468</v>
      </c>
      <c r="AS23" s="56">
        <f t="shared" si="14"/>
        <v>19110934</v>
      </c>
      <c r="AT23" s="124">
        <f t="shared" si="14"/>
        <v>19205394</v>
      </c>
      <c r="AU23" s="56">
        <f t="shared" si="14"/>
        <v>19367490</v>
      </c>
      <c r="AV23" s="56">
        <f t="shared" si="14"/>
        <v>19496138</v>
      </c>
      <c r="AW23" s="56">
        <f t="shared" si="14"/>
        <v>19510249</v>
      </c>
      <c r="AX23" s="54">
        <f t="shared" si="14"/>
        <v>19580859</v>
      </c>
      <c r="AY23" s="54">
        <f t="shared" si="14"/>
        <v>20112244</v>
      </c>
    </row>
    <row r="24" spans="1:51">
      <c r="A24" s="41" t="s">
        <v>88</v>
      </c>
      <c r="B24" s="43"/>
      <c r="C24" s="2"/>
      <c r="D24" s="2"/>
      <c r="E24" s="2"/>
      <c r="F24" s="1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3"/>
      <c r="AI24" s="23"/>
      <c r="AJ24" s="23"/>
      <c r="AK24" s="23"/>
      <c r="AL24" s="23"/>
      <c r="AM24" s="23"/>
      <c r="AN24" s="23"/>
      <c r="AO24" s="23"/>
      <c r="AP24" s="23"/>
      <c r="AQ24" s="171"/>
      <c r="AR24" s="23"/>
      <c r="AS24" s="23"/>
      <c r="AT24" s="24"/>
      <c r="AX24" s="2"/>
      <c r="AY24" s="2"/>
    </row>
    <row r="25" spans="1:51">
      <c r="A25" s="42" t="s">
        <v>35</v>
      </c>
      <c r="B25" s="27">
        <v>54956</v>
      </c>
      <c r="C25" s="7">
        <v>82475</v>
      </c>
      <c r="D25" s="7">
        <v>139701</v>
      </c>
      <c r="E25" s="7">
        <v>196935</v>
      </c>
      <c r="F25" s="14">
        <v>55540</v>
      </c>
      <c r="G25" s="7">
        <v>57953</v>
      </c>
      <c r="H25" s="7">
        <v>63131</v>
      </c>
      <c r="I25" s="7">
        <v>69438</v>
      </c>
      <c r="J25" s="7">
        <v>73336</v>
      </c>
      <c r="K25" s="7">
        <v>76291</v>
      </c>
      <c r="L25" s="7">
        <v>77982</v>
      </c>
      <c r="M25" s="7">
        <v>77133</v>
      </c>
      <c r="N25" s="7">
        <v>79434</v>
      </c>
      <c r="O25" s="7">
        <v>81484</v>
      </c>
      <c r="P25" s="7">
        <v>82747</v>
      </c>
      <c r="Q25" s="7">
        <v>88282</v>
      </c>
      <c r="R25" s="7">
        <v>97027</v>
      </c>
      <c r="S25" s="7">
        <v>103374</v>
      </c>
      <c r="T25" s="7">
        <v>109307</v>
      </c>
      <c r="U25" s="7">
        <v>115768</v>
      </c>
      <c r="V25" s="7">
        <v>121973</v>
      </c>
      <c r="W25" s="7">
        <v>127740</v>
      </c>
      <c r="X25" s="7">
        <v>133160</v>
      </c>
      <c r="Y25" s="7">
        <v>138370</v>
      </c>
      <c r="Z25" s="57">
        <v>140606</v>
      </c>
      <c r="AA25" s="57">
        <v>147632</v>
      </c>
      <c r="AB25" s="57">
        <v>155254</v>
      </c>
      <c r="AC25" s="57">
        <v>162116</v>
      </c>
      <c r="AD25" s="57">
        <v>168839</v>
      </c>
      <c r="AE25" s="57">
        <v>174905</v>
      </c>
      <c r="AF25" s="57">
        <v>180906</v>
      </c>
      <c r="AG25" s="57">
        <v>184757</v>
      </c>
      <c r="AH25" s="57">
        <v>188311</v>
      </c>
      <c r="AI25" s="57">
        <v>194862</v>
      </c>
      <c r="AJ25" s="57">
        <v>197507</v>
      </c>
      <c r="AK25" s="57">
        <v>199727</v>
      </c>
      <c r="AL25" s="57">
        <v>197569</v>
      </c>
      <c r="AM25" s="57">
        <v>193302</v>
      </c>
      <c r="AN25" s="57">
        <v>190633</v>
      </c>
      <c r="AO25" s="57">
        <v>188064</v>
      </c>
      <c r="AP25" s="57">
        <v>189489</v>
      </c>
      <c r="AQ25" s="174">
        <v>186651</v>
      </c>
      <c r="AR25" s="57">
        <v>181631</v>
      </c>
      <c r="AS25" s="57">
        <v>177775</v>
      </c>
      <c r="AT25" s="121">
        <v>178310</v>
      </c>
      <c r="AU25" s="22">
        <v>176436</v>
      </c>
      <c r="AV25" s="22">
        <v>163381</v>
      </c>
      <c r="AW25" s="22">
        <v>149186</v>
      </c>
      <c r="AX25" s="22">
        <v>147915</v>
      </c>
      <c r="AY25" s="22">
        <v>155261</v>
      </c>
    </row>
    <row r="26" spans="1:51">
      <c r="A26" s="42" t="s">
        <v>36</v>
      </c>
      <c r="B26" s="27">
        <v>508727</v>
      </c>
      <c r="C26" s="7">
        <v>646249</v>
      </c>
      <c r="D26" s="7">
        <v>1070106</v>
      </c>
      <c r="E26" s="7">
        <v>1568774</v>
      </c>
      <c r="F26" s="14">
        <v>510700</v>
      </c>
      <c r="G26" s="7">
        <v>518805</v>
      </c>
      <c r="H26" s="7">
        <v>527924</v>
      </c>
      <c r="I26" s="7">
        <v>536602</v>
      </c>
      <c r="J26" s="7">
        <v>550155</v>
      </c>
      <c r="K26" s="7">
        <v>567381</v>
      </c>
      <c r="L26" s="7">
        <v>587338</v>
      </c>
      <c r="M26" s="7">
        <v>607218</v>
      </c>
      <c r="N26" s="7">
        <v>627303</v>
      </c>
      <c r="O26" s="7">
        <v>639712</v>
      </c>
      <c r="P26" s="7">
        <v>643335</v>
      </c>
      <c r="Q26" s="7">
        <v>657911</v>
      </c>
      <c r="R26" s="7">
        <v>693312</v>
      </c>
      <c r="S26" s="7">
        <v>727053</v>
      </c>
      <c r="T26" s="7">
        <v>775443</v>
      </c>
      <c r="U26" s="7">
        <v>818891</v>
      </c>
      <c r="V26" s="7">
        <v>858492</v>
      </c>
      <c r="W26" s="7">
        <v>907504</v>
      </c>
      <c r="X26" s="7">
        <v>947672</v>
      </c>
      <c r="Y26" s="7">
        <v>990527</v>
      </c>
      <c r="Z26" s="57">
        <v>1081421</v>
      </c>
      <c r="AA26" s="57">
        <v>1128614</v>
      </c>
      <c r="AB26" s="57">
        <v>1179417</v>
      </c>
      <c r="AC26" s="57">
        <v>1230743</v>
      </c>
      <c r="AD26" s="57">
        <v>1286301</v>
      </c>
      <c r="AE26" s="57">
        <v>1353525</v>
      </c>
      <c r="AF26" s="57">
        <v>1418521</v>
      </c>
      <c r="AG26" s="57">
        <v>1468800</v>
      </c>
      <c r="AH26" s="57">
        <v>1508153</v>
      </c>
      <c r="AI26" s="57">
        <v>1541114</v>
      </c>
      <c r="AJ26" s="57">
        <v>1575950</v>
      </c>
      <c r="AK26" s="57">
        <v>1598383</v>
      </c>
      <c r="AL26" s="57">
        <v>1603959</v>
      </c>
      <c r="AM26" s="57">
        <v>1613067</v>
      </c>
      <c r="AN26" s="57">
        <v>1633417</v>
      </c>
      <c r="AO26" s="57">
        <v>1657469</v>
      </c>
      <c r="AP26" s="57">
        <v>1678039</v>
      </c>
      <c r="AQ26" s="174">
        <v>1694017</v>
      </c>
      <c r="AR26" s="57">
        <v>1712998</v>
      </c>
      <c r="AS26" s="57">
        <v>1732071</v>
      </c>
      <c r="AT26" s="121">
        <v>1892183</v>
      </c>
      <c r="AU26" s="22">
        <v>1936638</v>
      </c>
      <c r="AV26" s="22">
        <v>2069820</v>
      </c>
      <c r="AW26" s="22">
        <v>2186311</v>
      </c>
      <c r="AX26" s="22">
        <v>2210646</v>
      </c>
      <c r="AY26" s="22">
        <v>2315112</v>
      </c>
    </row>
    <row r="27" spans="1:51">
      <c r="A27" s="42" t="s">
        <v>37</v>
      </c>
      <c r="B27" s="27">
        <v>4554502</v>
      </c>
      <c r="C27" s="7">
        <v>5100538</v>
      </c>
      <c r="D27" s="7">
        <v>6945728</v>
      </c>
      <c r="E27" s="7">
        <v>9288864</v>
      </c>
      <c r="F27" s="14">
        <v>4558435</v>
      </c>
      <c r="G27" s="7">
        <v>4576470</v>
      </c>
      <c r="H27" s="7">
        <v>4588221</v>
      </c>
      <c r="I27" s="7">
        <v>4610075</v>
      </c>
      <c r="J27" s="7">
        <v>4630693</v>
      </c>
      <c r="K27" s="7">
        <v>4673229</v>
      </c>
      <c r="L27" s="7">
        <v>4721408</v>
      </c>
      <c r="M27" s="7">
        <v>4786194</v>
      </c>
      <c r="N27" s="7">
        <v>4905167</v>
      </c>
      <c r="O27" s="7">
        <v>5021797</v>
      </c>
      <c r="P27" s="7">
        <v>5098807</v>
      </c>
      <c r="Q27" s="7">
        <v>5146909</v>
      </c>
      <c r="R27" s="7">
        <v>5341002</v>
      </c>
      <c r="S27" s="7">
        <v>5449471</v>
      </c>
      <c r="T27" s="7">
        <v>5549522</v>
      </c>
      <c r="U27" s="7">
        <v>5653439</v>
      </c>
      <c r="V27" s="7">
        <v>5799339</v>
      </c>
      <c r="W27" s="7">
        <v>6028719</v>
      </c>
      <c r="X27" s="7">
        <v>6283551</v>
      </c>
      <c r="Y27" s="7">
        <v>6548155</v>
      </c>
      <c r="Z27" s="57">
        <v>6995590</v>
      </c>
      <c r="AA27" s="57">
        <v>7260606</v>
      </c>
      <c r="AB27" s="57">
        <v>7529276</v>
      </c>
      <c r="AC27" s="57">
        <v>7795245</v>
      </c>
      <c r="AD27" s="57">
        <v>8033106</v>
      </c>
      <c r="AE27" s="57">
        <v>8279165</v>
      </c>
      <c r="AF27" s="57">
        <v>8497279</v>
      </c>
      <c r="AG27" s="57">
        <v>8704962</v>
      </c>
      <c r="AH27" s="57">
        <v>8906679</v>
      </c>
      <c r="AI27" s="57">
        <v>9126269</v>
      </c>
      <c r="AJ27" s="57">
        <v>9327898</v>
      </c>
      <c r="AK27" s="57">
        <v>9473946</v>
      </c>
      <c r="AL27" s="57">
        <v>9534748</v>
      </c>
      <c r="AM27" s="57">
        <v>9615601</v>
      </c>
      <c r="AN27" s="57">
        <v>9763144</v>
      </c>
      <c r="AO27" s="57">
        <v>9876676</v>
      </c>
      <c r="AP27" s="57">
        <v>9884015</v>
      </c>
      <c r="AQ27" s="174">
        <v>9925366</v>
      </c>
      <c r="AR27" s="57">
        <v>9820595</v>
      </c>
      <c r="AS27" s="57">
        <v>9761689</v>
      </c>
      <c r="AT27" s="121">
        <v>9834630</v>
      </c>
      <c r="AU27" s="22">
        <v>9904569</v>
      </c>
      <c r="AV27" s="22">
        <v>9898037</v>
      </c>
      <c r="AW27" s="22">
        <v>9750100</v>
      </c>
      <c r="AX27" s="22">
        <v>9758843</v>
      </c>
      <c r="AY27" s="22">
        <v>9923647</v>
      </c>
    </row>
    <row r="28" spans="1:51">
      <c r="A28" s="42" t="s">
        <v>38</v>
      </c>
      <c r="B28" s="27">
        <v>499170</v>
      </c>
      <c r="C28" s="7">
        <v>585632</v>
      </c>
      <c r="D28" s="7">
        <v>953597</v>
      </c>
      <c r="E28" s="7">
        <v>1340342</v>
      </c>
      <c r="F28" s="14">
        <v>502009</v>
      </c>
      <c r="G28" s="7">
        <v>513749</v>
      </c>
      <c r="H28" s="7">
        <v>528863</v>
      </c>
      <c r="I28" s="7">
        <v>540915</v>
      </c>
      <c r="J28" s="7">
        <v>548395</v>
      </c>
      <c r="K28" s="7">
        <v>554615</v>
      </c>
      <c r="L28" s="7">
        <v>559111</v>
      </c>
      <c r="M28" s="7">
        <v>563466</v>
      </c>
      <c r="N28" s="7">
        <v>570234</v>
      </c>
      <c r="O28" s="7">
        <v>578369</v>
      </c>
      <c r="P28" s="7">
        <v>584826</v>
      </c>
      <c r="Q28" s="7">
        <v>606843</v>
      </c>
      <c r="R28" s="7">
        <v>650477</v>
      </c>
      <c r="S28" s="7">
        <v>694778</v>
      </c>
      <c r="T28" s="7">
        <v>739768</v>
      </c>
      <c r="U28" s="7">
        <v>783154</v>
      </c>
      <c r="V28" s="7">
        <v>825281</v>
      </c>
      <c r="W28" s="7">
        <v>870413</v>
      </c>
      <c r="X28" s="7">
        <v>914785</v>
      </c>
      <c r="Y28" s="7">
        <v>967498</v>
      </c>
      <c r="Z28" s="57">
        <v>963820</v>
      </c>
      <c r="AA28" s="57">
        <v>1007097</v>
      </c>
      <c r="AB28" s="57">
        <v>1048862</v>
      </c>
      <c r="AC28" s="57">
        <v>1089193</v>
      </c>
      <c r="AD28" s="57">
        <v>1124887</v>
      </c>
      <c r="AE28" s="57">
        <v>1168094</v>
      </c>
      <c r="AF28" s="57">
        <v>1211261</v>
      </c>
      <c r="AG28" s="57">
        <v>1251534</v>
      </c>
      <c r="AH28" s="57">
        <v>1285709</v>
      </c>
      <c r="AI28" s="57">
        <v>1318848</v>
      </c>
      <c r="AJ28" s="57">
        <v>1343899</v>
      </c>
      <c r="AK28" s="57">
        <v>1361613</v>
      </c>
      <c r="AL28" s="57">
        <v>1365082</v>
      </c>
      <c r="AM28" s="57">
        <v>1373276</v>
      </c>
      <c r="AN28" s="57">
        <v>1384601</v>
      </c>
      <c r="AO28" s="57">
        <v>1399924</v>
      </c>
      <c r="AP28" s="57">
        <v>1417033</v>
      </c>
      <c r="AQ28" s="174">
        <v>1421613</v>
      </c>
      <c r="AR28" s="57">
        <v>1419204</v>
      </c>
      <c r="AS28" s="57">
        <v>1417646</v>
      </c>
      <c r="AT28" s="121">
        <v>1279781</v>
      </c>
      <c r="AU28" s="22">
        <v>1284102</v>
      </c>
      <c r="AV28" s="22">
        <v>1264825</v>
      </c>
      <c r="AW28" s="22">
        <v>1228812</v>
      </c>
      <c r="AX28" s="22">
        <v>1225475</v>
      </c>
      <c r="AY28" s="22">
        <v>1230314</v>
      </c>
    </row>
    <row r="29" spans="1:51">
      <c r="A29" s="42" t="s">
        <v>39</v>
      </c>
      <c r="B29" s="27">
        <v>179621</v>
      </c>
      <c r="C29" s="7">
        <v>201725</v>
      </c>
      <c r="D29" s="7">
        <v>277915</v>
      </c>
      <c r="E29" s="7">
        <v>369327</v>
      </c>
      <c r="F29" s="14">
        <v>179704</v>
      </c>
      <c r="G29" s="7">
        <v>180112</v>
      </c>
      <c r="H29" s="7">
        <v>181939</v>
      </c>
      <c r="I29" s="7">
        <v>183983</v>
      </c>
      <c r="J29" s="7">
        <v>184720</v>
      </c>
      <c r="K29" s="7">
        <v>185260</v>
      </c>
      <c r="L29" s="7">
        <v>186590</v>
      </c>
      <c r="M29" s="7">
        <v>189469</v>
      </c>
      <c r="N29" s="7">
        <v>192945</v>
      </c>
      <c r="O29" s="7">
        <v>197151</v>
      </c>
      <c r="P29" s="7">
        <v>204037</v>
      </c>
      <c r="Q29" s="7">
        <v>208715</v>
      </c>
      <c r="R29" s="7">
        <v>217276</v>
      </c>
      <c r="S29" s="7">
        <v>222826</v>
      </c>
      <c r="T29" s="7">
        <v>229060</v>
      </c>
      <c r="U29" s="7">
        <v>235793</v>
      </c>
      <c r="V29" s="7">
        <v>243055</v>
      </c>
      <c r="W29" s="7">
        <v>252693</v>
      </c>
      <c r="X29" s="7">
        <v>261156</v>
      </c>
      <c r="Y29" s="7">
        <v>269506</v>
      </c>
      <c r="Z29" s="57">
        <v>279771</v>
      </c>
      <c r="AA29" s="57">
        <v>290525</v>
      </c>
      <c r="AB29" s="57">
        <v>301519</v>
      </c>
      <c r="AC29" s="57">
        <v>311835</v>
      </c>
      <c r="AD29" s="57">
        <v>325198</v>
      </c>
      <c r="AE29" s="57">
        <v>335036</v>
      </c>
      <c r="AF29" s="57">
        <v>344088</v>
      </c>
      <c r="AG29" s="57">
        <v>352713</v>
      </c>
      <c r="AH29" s="57">
        <v>359601</v>
      </c>
      <c r="AI29" s="57">
        <v>364758</v>
      </c>
      <c r="AJ29" s="57">
        <v>369853</v>
      </c>
      <c r="AK29" s="57">
        <v>368973</v>
      </c>
      <c r="AL29" s="57">
        <v>364300</v>
      </c>
      <c r="AM29" s="57">
        <v>359727</v>
      </c>
      <c r="AN29" s="57">
        <v>357988</v>
      </c>
      <c r="AO29" s="57">
        <v>355052</v>
      </c>
      <c r="AP29" s="57">
        <v>362677</v>
      </c>
      <c r="AQ29" s="174">
        <v>358089</v>
      </c>
      <c r="AR29" s="57">
        <v>349916</v>
      </c>
      <c r="AS29" s="57">
        <v>344696</v>
      </c>
      <c r="AT29" s="121">
        <v>350244</v>
      </c>
      <c r="AU29" s="22">
        <v>348064</v>
      </c>
      <c r="AV29" s="22">
        <v>329142</v>
      </c>
      <c r="AW29" s="22">
        <v>305879</v>
      </c>
      <c r="AX29" s="22">
        <v>301728</v>
      </c>
      <c r="AY29" s="22">
        <v>294638</v>
      </c>
    </row>
    <row r="30" spans="1:51">
      <c r="A30" s="42" t="s">
        <v>40</v>
      </c>
      <c r="B30" s="27">
        <v>160828</v>
      </c>
      <c r="C30" s="7">
        <v>176216</v>
      </c>
      <c r="D30" s="7">
        <v>277778</v>
      </c>
      <c r="E30" s="7">
        <v>388850</v>
      </c>
      <c r="F30" s="14">
        <v>161179</v>
      </c>
      <c r="G30" s="7">
        <v>162675</v>
      </c>
      <c r="H30" s="7">
        <v>163858</v>
      </c>
      <c r="I30" s="7">
        <v>164638</v>
      </c>
      <c r="J30" s="7">
        <v>166520</v>
      </c>
      <c r="K30" s="7">
        <v>167595</v>
      </c>
      <c r="L30" s="7">
        <v>167026</v>
      </c>
      <c r="M30" s="7">
        <v>166772</v>
      </c>
      <c r="N30" s="7">
        <v>169378</v>
      </c>
      <c r="O30" s="7">
        <v>172916</v>
      </c>
      <c r="P30" s="7">
        <v>176618</v>
      </c>
      <c r="Q30" s="7">
        <v>184230</v>
      </c>
      <c r="R30" s="7">
        <v>194551</v>
      </c>
      <c r="S30" s="7">
        <v>205730</v>
      </c>
      <c r="T30" s="7">
        <v>217194</v>
      </c>
      <c r="U30" s="7">
        <v>228792</v>
      </c>
      <c r="V30" s="7">
        <v>238725</v>
      </c>
      <c r="W30" s="7">
        <v>249936</v>
      </c>
      <c r="X30" s="7">
        <v>261151</v>
      </c>
      <c r="Y30" s="7">
        <v>274317</v>
      </c>
      <c r="Z30" s="57">
        <v>280624</v>
      </c>
      <c r="AA30" s="57">
        <v>291970</v>
      </c>
      <c r="AB30" s="57">
        <v>303707</v>
      </c>
      <c r="AC30" s="57">
        <v>315349</v>
      </c>
      <c r="AD30" s="57">
        <v>327308</v>
      </c>
      <c r="AE30" s="57">
        <v>342169</v>
      </c>
      <c r="AF30" s="57">
        <v>356748</v>
      </c>
      <c r="AG30" s="57">
        <v>368061</v>
      </c>
      <c r="AH30" s="57">
        <v>377327</v>
      </c>
      <c r="AI30" s="57">
        <v>383856</v>
      </c>
      <c r="AJ30" s="57">
        <v>390228</v>
      </c>
      <c r="AK30" s="57">
        <v>395326</v>
      </c>
      <c r="AL30" s="57">
        <v>395410</v>
      </c>
      <c r="AM30" s="57">
        <v>396439</v>
      </c>
      <c r="AN30" s="57">
        <v>398806</v>
      </c>
      <c r="AO30" s="57">
        <v>402352</v>
      </c>
      <c r="AP30" s="57">
        <v>406859</v>
      </c>
      <c r="AQ30" s="174">
        <v>411119</v>
      </c>
      <c r="AR30" s="57">
        <v>414458</v>
      </c>
      <c r="AS30" s="57">
        <v>419925</v>
      </c>
      <c r="AT30" s="121">
        <v>399522</v>
      </c>
      <c r="AU30" s="22">
        <v>403419</v>
      </c>
      <c r="AV30" s="22">
        <v>411115</v>
      </c>
      <c r="AW30" s="22">
        <v>434951</v>
      </c>
      <c r="AX30" s="22">
        <v>443459</v>
      </c>
      <c r="AY30" s="22">
        <v>478417</v>
      </c>
    </row>
    <row r="31" spans="1:51">
      <c r="A31" s="42" t="s">
        <v>41</v>
      </c>
      <c r="B31" s="27">
        <v>144915</v>
      </c>
      <c r="C31" s="7">
        <v>150006</v>
      </c>
      <c r="D31" s="7">
        <v>220211</v>
      </c>
      <c r="E31" s="7">
        <v>288690</v>
      </c>
      <c r="F31" s="14">
        <v>145036</v>
      </c>
      <c r="G31" s="7">
        <v>145608</v>
      </c>
      <c r="H31" s="7">
        <v>146652</v>
      </c>
      <c r="I31" s="7">
        <v>148040</v>
      </c>
      <c r="J31" s="7">
        <v>149011</v>
      </c>
      <c r="K31" s="7">
        <v>149230</v>
      </c>
      <c r="L31" s="7">
        <v>148063</v>
      </c>
      <c r="M31" s="7">
        <v>146948</v>
      </c>
      <c r="N31" s="7">
        <v>148050</v>
      </c>
      <c r="O31" s="7">
        <v>149061</v>
      </c>
      <c r="P31" s="7">
        <v>150368</v>
      </c>
      <c r="Q31" s="7">
        <v>153992</v>
      </c>
      <c r="R31" s="7">
        <v>162068</v>
      </c>
      <c r="S31" s="7">
        <v>170144</v>
      </c>
      <c r="T31" s="7">
        <v>178862</v>
      </c>
      <c r="U31" s="7">
        <v>188424</v>
      </c>
      <c r="V31" s="7">
        <v>196986</v>
      </c>
      <c r="W31" s="7">
        <v>205119</v>
      </c>
      <c r="X31" s="7">
        <v>212149</v>
      </c>
      <c r="Y31" s="7">
        <v>220842</v>
      </c>
      <c r="Z31" s="57">
        <v>221764</v>
      </c>
      <c r="AA31" s="57">
        <v>229661</v>
      </c>
      <c r="AB31" s="57">
        <v>237679</v>
      </c>
      <c r="AC31" s="57">
        <v>245995</v>
      </c>
      <c r="AD31" s="57">
        <v>254736</v>
      </c>
      <c r="AE31" s="57">
        <v>262710</v>
      </c>
      <c r="AF31" s="57">
        <v>270364</v>
      </c>
      <c r="AG31" s="57">
        <v>277904</v>
      </c>
      <c r="AH31" s="57">
        <v>282500</v>
      </c>
      <c r="AI31" s="57">
        <v>286689</v>
      </c>
      <c r="AJ31" s="57">
        <v>288739</v>
      </c>
      <c r="AK31" s="57">
        <v>289239</v>
      </c>
      <c r="AL31" s="57">
        <v>286272</v>
      </c>
      <c r="AM31" s="57">
        <v>283998</v>
      </c>
      <c r="AN31" s="57">
        <v>281473</v>
      </c>
      <c r="AO31" s="57">
        <v>279349</v>
      </c>
      <c r="AP31" s="57">
        <v>278148</v>
      </c>
      <c r="AQ31" s="174">
        <v>274916</v>
      </c>
      <c r="AR31" s="57">
        <v>271431</v>
      </c>
      <c r="AS31" s="57">
        <v>267654</v>
      </c>
      <c r="AT31" s="121">
        <v>284129</v>
      </c>
      <c r="AU31" s="22">
        <v>282732</v>
      </c>
      <c r="AV31" s="22">
        <v>270144</v>
      </c>
      <c r="AW31" s="22">
        <v>261085</v>
      </c>
      <c r="AX31" s="22">
        <v>261046</v>
      </c>
      <c r="AY31" s="22">
        <v>268169</v>
      </c>
    </row>
    <row r="32" spans="1:51">
      <c r="A32" s="42" t="s">
        <v>42</v>
      </c>
      <c r="B32" s="27">
        <v>163109</v>
      </c>
      <c r="C32" s="7">
        <v>242436</v>
      </c>
      <c r="D32" s="7">
        <v>459261</v>
      </c>
      <c r="E32" s="7">
        <v>692026</v>
      </c>
      <c r="F32" s="14">
        <v>164553</v>
      </c>
      <c r="G32" s="7">
        <v>170437</v>
      </c>
      <c r="H32" s="7">
        <v>175385</v>
      </c>
      <c r="I32" s="7">
        <v>177900</v>
      </c>
      <c r="J32" s="7">
        <v>182470</v>
      </c>
      <c r="K32" s="7">
        <v>187057</v>
      </c>
      <c r="L32" s="7">
        <v>192358</v>
      </c>
      <c r="M32" s="7">
        <v>201058</v>
      </c>
      <c r="N32" s="7">
        <v>213339</v>
      </c>
      <c r="O32" s="7">
        <v>227464</v>
      </c>
      <c r="P32" s="7">
        <v>241357</v>
      </c>
      <c r="Q32" s="7">
        <v>256870</v>
      </c>
      <c r="R32" s="7">
        <v>271287</v>
      </c>
      <c r="S32" s="7">
        <v>283601</v>
      </c>
      <c r="T32" s="7">
        <v>303554</v>
      </c>
      <c r="U32" s="7">
        <v>323138</v>
      </c>
      <c r="V32" s="7">
        <v>343093</v>
      </c>
      <c r="W32" s="7">
        <v>367069</v>
      </c>
      <c r="X32" s="7">
        <v>387739</v>
      </c>
      <c r="Y32" s="7">
        <v>409481</v>
      </c>
      <c r="Z32" s="57">
        <v>466261</v>
      </c>
      <c r="AA32" s="57">
        <v>492872</v>
      </c>
      <c r="AB32" s="57">
        <v>520562</v>
      </c>
      <c r="AC32" s="57">
        <v>547075</v>
      </c>
      <c r="AD32" s="57">
        <v>577613</v>
      </c>
      <c r="AE32" s="57">
        <v>604050</v>
      </c>
      <c r="AF32" s="57">
        <v>630282</v>
      </c>
      <c r="AG32" s="57">
        <v>653620</v>
      </c>
      <c r="AH32" s="57">
        <v>668549</v>
      </c>
      <c r="AI32" s="57">
        <v>682222</v>
      </c>
      <c r="AJ32" s="57">
        <v>694488</v>
      </c>
      <c r="AK32" s="57">
        <v>702870</v>
      </c>
      <c r="AL32" s="57">
        <v>708886</v>
      </c>
      <c r="AM32" s="57">
        <v>716054</v>
      </c>
      <c r="AN32" s="57">
        <v>729406</v>
      </c>
      <c r="AO32" s="57">
        <v>743392</v>
      </c>
      <c r="AP32" s="57">
        <v>755379</v>
      </c>
      <c r="AQ32" s="174">
        <v>767064</v>
      </c>
      <c r="AR32" s="57">
        <v>769030</v>
      </c>
      <c r="AS32" s="57">
        <v>777375</v>
      </c>
      <c r="AT32" s="121">
        <v>851422</v>
      </c>
      <c r="AU32" s="22">
        <v>875841</v>
      </c>
      <c r="AV32" s="22">
        <v>950822</v>
      </c>
      <c r="AW32" s="22">
        <v>1015982</v>
      </c>
      <c r="AX32" s="22">
        <v>1025657</v>
      </c>
      <c r="AY32" s="22">
        <v>1063021</v>
      </c>
    </row>
    <row r="33" spans="1:51">
      <c r="A33" s="42" t="s">
        <v>43</v>
      </c>
      <c r="B33" s="27">
        <v>229222</v>
      </c>
      <c r="C33" s="7">
        <v>267684</v>
      </c>
      <c r="D33" s="7">
        <v>404549</v>
      </c>
      <c r="E33" s="7">
        <v>548945</v>
      </c>
      <c r="F33" s="14">
        <v>229969</v>
      </c>
      <c r="G33" s="7">
        <v>233129</v>
      </c>
      <c r="H33" s="7">
        <v>237919</v>
      </c>
      <c r="I33" s="7">
        <v>243588</v>
      </c>
      <c r="J33" s="7">
        <v>247649</v>
      </c>
      <c r="K33" s="7">
        <v>251489</v>
      </c>
      <c r="L33" s="7">
        <v>255563</v>
      </c>
      <c r="M33" s="7">
        <v>257854</v>
      </c>
      <c r="N33" s="7">
        <v>261238</v>
      </c>
      <c r="O33" s="7">
        <v>264600</v>
      </c>
      <c r="P33" s="7">
        <v>268060</v>
      </c>
      <c r="Q33" s="7">
        <v>274767</v>
      </c>
      <c r="R33" s="7">
        <v>288935</v>
      </c>
      <c r="S33" s="7">
        <v>300648</v>
      </c>
      <c r="T33" s="7">
        <v>315852</v>
      </c>
      <c r="U33" s="7">
        <v>329579</v>
      </c>
      <c r="V33" s="7">
        <v>343149</v>
      </c>
      <c r="W33" s="7">
        <v>354737</v>
      </c>
      <c r="X33" s="7">
        <v>367164</v>
      </c>
      <c r="Y33" s="7">
        <v>379081</v>
      </c>
      <c r="Z33" s="57">
        <v>407241</v>
      </c>
      <c r="AA33" s="57">
        <v>420061</v>
      </c>
      <c r="AB33" s="57">
        <v>436442</v>
      </c>
      <c r="AC33" s="57">
        <v>452004</v>
      </c>
      <c r="AD33" s="57">
        <v>467792</v>
      </c>
      <c r="AE33" s="57">
        <v>484283</v>
      </c>
      <c r="AF33" s="57">
        <v>502780</v>
      </c>
      <c r="AG33" s="57">
        <v>518708</v>
      </c>
      <c r="AH33" s="57">
        <v>530302</v>
      </c>
      <c r="AI33" s="57">
        <v>540356</v>
      </c>
      <c r="AJ33" s="57">
        <v>549901</v>
      </c>
      <c r="AK33" s="57">
        <v>550951</v>
      </c>
      <c r="AL33" s="57">
        <v>544104</v>
      </c>
      <c r="AM33" s="57">
        <v>538185</v>
      </c>
      <c r="AN33" s="57">
        <v>533455</v>
      </c>
      <c r="AO33" s="57">
        <v>529294</v>
      </c>
      <c r="AP33" s="57">
        <v>524972</v>
      </c>
      <c r="AQ33" s="174">
        <v>520346</v>
      </c>
      <c r="AR33" s="57">
        <v>514164</v>
      </c>
      <c r="AS33" s="57">
        <v>508197</v>
      </c>
      <c r="AT33" s="121">
        <v>559639</v>
      </c>
      <c r="AU33" s="22">
        <v>558695</v>
      </c>
      <c r="AV33" s="22">
        <v>538680</v>
      </c>
      <c r="AW33" s="22">
        <v>504236</v>
      </c>
      <c r="AX33" s="22">
        <v>499181</v>
      </c>
      <c r="AY33" s="22">
        <v>489222</v>
      </c>
    </row>
    <row r="34" spans="1:51">
      <c r="A34" s="42" t="s">
        <v>44</v>
      </c>
      <c r="B34" s="27">
        <v>491214</v>
      </c>
      <c r="C34" s="7">
        <v>530745</v>
      </c>
      <c r="D34" s="7">
        <v>811589</v>
      </c>
      <c r="E34" s="7">
        <v>1048641</v>
      </c>
      <c r="F34" s="14">
        <v>491249</v>
      </c>
      <c r="G34" s="7">
        <v>491618</v>
      </c>
      <c r="H34" s="7">
        <v>486392</v>
      </c>
      <c r="I34" s="7">
        <v>480343</v>
      </c>
      <c r="J34" s="7">
        <v>481654</v>
      </c>
      <c r="K34" s="7">
        <v>481686</v>
      </c>
      <c r="L34" s="7">
        <v>483195</v>
      </c>
      <c r="M34" s="7">
        <v>488220</v>
      </c>
      <c r="N34" s="7">
        <v>503723</v>
      </c>
      <c r="O34" s="7">
        <v>518106</v>
      </c>
      <c r="P34" s="7">
        <v>531203</v>
      </c>
      <c r="Q34" s="7">
        <v>548647</v>
      </c>
      <c r="R34" s="7">
        <v>577216</v>
      </c>
      <c r="S34" s="7">
        <v>606637</v>
      </c>
      <c r="T34" s="7">
        <v>633815</v>
      </c>
      <c r="U34" s="7">
        <v>663308</v>
      </c>
      <c r="V34" s="7">
        <v>695813</v>
      </c>
      <c r="W34" s="7">
        <v>728657</v>
      </c>
      <c r="X34" s="7">
        <v>759572</v>
      </c>
      <c r="Y34" s="7">
        <v>790345</v>
      </c>
      <c r="Z34" s="57">
        <v>817299</v>
      </c>
      <c r="AA34" s="57">
        <v>846810</v>
      </c>
      <c r="AB34" s="57">
        <v>878108</v>
      </c>
      <c r="AC34" s="57">
        <v>906076</v>
      </c>
      <c r="AD34" s="57">
        <v>930306</v>
      </c>
      <c r="AE34" s="57">
        <v>958850</v>
      </c>
      <c r="AF34" s="57">
        <v>987051</v>
      </c>
      <c r="AG34" s="57">
        <v>1009581</v>
      </c>
      <c r="AH34" s="57">
        <v>1025316</v>
      </c>
      <c r="AI34" s="57">
        <v>1039540</v>
      </c>
      <c r="AJ34" s="57">
        <v>1050802</v>
      </c>
      <c r="AK34" s="57">
        <v>1058885</v>
      </c>
      <c r="AL34" s="57">
        <v>1052613</v>
      </c>
      <c r="AM34" s="57">
        <v>1050107</v>
      </c>
      <c r="AN34" s="57">
        <v>1052880</v>
      </c>
      <c r="AO34" s="57">
        <v>1060378</v>
      </c>
      <c r="AP34" s="57">
        <v>1063541</v>
      </c>
      <c r="AQ34" s="174">
        <v>1063052</v>
      </c>
      <c r="AR34" s="57">
        <v>1055592</v>
      </c>
      <c r="AS34" s="57">
        <v>1048847</v>
      </c>
      <c r="AT34" s="121">
        <v>1036490</v>
      </c>
      <c r="AU34" s="22">
        <v>1040342</v>
      </c>
      <c r="AV34" s="22">
        <v>1038091</v>
      </c>
      <c r="AW34" s="22">
        <v>1069231</v>
      </c>
      <c r="AX34" s="22">
        <v>1082004</v>
      </c>
      <c r="AY34" s="22">
        <v>1146266</v>
      </c>
    </row>
    <row r="35" spans="1:51">
      <c r="A35" s="42" t="s">
        <v>45</v>
      </c>
      <c r="B35" s="27">
        <v>211827</v>
      </c>
      <c r="C35" s="7">
        <v>244874</v>
      </c>
      <c r="D35" s="7">
        <v>380220</v>
      </c>
      <c r="E35" s="7">
        <v>547205</v>
      </c>
      <c r="F35" s="14">
        <v>212615</v>
      </c>
      <c r="G35" s="7">
        <v>215924</v>
      </c>
      <c r="H35" s="7">
        <v>220219</v>
      </c>
      <c r="I35" s="7">
        <v>223105</v>
      </c>
      <c r="J35" s="7">
        <v>226793</v>
      </c>
      <c r="K35" s="7">
        <v>229489</v>
      </c>
      <c r="L35" s="7">
        <v>232246</v>
      </c>
      <c r="M35" s="7">
        <v>233534</v>
      </c>
      <c r="N35" s="7">
        <v>237756</v>
      </c>
      <c r="O35" s="7">
        <v>242150</v>
      </c>
      <c r="P35" s="7">
        <v>246840</v>
      </c>
      <c r="Q35" s="7">
        <v>253851</v>
      </c>
      <c r="R35" s="7">
        <v>268785</v>
      </c>
      <c r="S35" s="7">
        <v>282447</v>
      </c>
      <c r="T35" s="7">
        <v>296865</v>
      </c>
      <c r="U35" s="7">
        <v>310370</v>
      </c>
      <c r="V35" s="7">
        <v>323779</v>
      </c>
      <c r="W35" s="7">
        <v>337194</v>
      </c>
      <c r="X35" s="7">
        <v>349718</v>
      </c>
      <c r="Y35" s="7">
        <v>363390</v>
      </c>
      <c r="Z35" s="57">
        <v>384534</v>
      </c>
      <c r="AA35" s="57">
        <v>401361</v>
      </c>
      <c r="AB35" s="57">
        <v>418952</v>
      </c>
      <c r="AC35" s="57">
        <v>434862</v>
      </c>
      <c r="AD35" s="57">
        <v>451797</v>
      </c>
      <c r="AE35" s="57">
        <v>470899</v>
      </c>
      <c r="AF35" s="57">
        <v>491194</v>
      </c>
      <c r="AG35" s="57">
        <v>509117</v>
      </c>
      <c r="AH35" s="57">
        <v>524160</v>
      </c>
      <c r="AI35" s="57">
        <v>537806</v>
      </c>
      <c r="AJ35" s="57">
        <v>549988</v>
      </c>
      <c r="AK35" s="57">
        <v>560873</v>
      </c>
      <c r="AL35" s="57">
        <v>567055</v>
      </c>
      <c r="AM35" s="57">
        <v>574901</v>
      </c>
      <c r="AN35" s="57">
        <v>583167</v>
      </c>
      <c r="AO35" s="57">
        <v>594374</v>
      </c>
      <c r="AP35" s="57">
        <v>605219</v>
      </c>
      <c r="AQ35" s="174">
        <v>613931</v>
      </c>
      <c r="AR35" s="57">
        <v>621711</v>
      </c>
      <c r="AS35" s="57">
        <v>631196</v>
      </c>
      <c r="AT35" s="121">
        <v>556174</v>
      </c>
      <c r="AU35" s="22">
        <v>565059</v>
      </c>
      <c r="AV35" s="22">
        <v>595570</v>
      </c>
      <c r="AW35" s="22">
        <v>644431</v>
      </c>
      <c r="AX35" s="22">
        <v>651887</v>
      </c>
      <c r="AY35" s="22">
        <v>679754</v>
      </c>
    </row>
    <row r="36" spans="1:51">
      <c r="A36" s="42" t="s">
        <v>46</v>
      </c>
      <c r="B36" s="27">
        <v>775044</v>
      </c>
      <c r="C36" s="7">
        <v>877978</v>
      </c>
      <c r="D36" s="7">
        <v>1342601</v>
      </c>
      <c r="E36" s="7">
        <v>1823370</v>
      </c>
      <c r="F36" s="14">
        <v>776771</v>
      </c>
      <c r="G36" s="7">
        <v>784031</v>
      </c>
      <c r="H36" s="7">
        <v>782618</v>
      </c>
      <c r="I36" s="7">
        <v>777187</v>
      </c>
      <c r="J36" s="7">
        <v>779539</v>
      </c>
      <c r="K36" s="7">
        <v>782822</v>
      </c>
      <c r="L36" s="7">
        <v>786834</v>
      </c>
      <c r="M36" s="7">
        <v>798537</v>
      </c>
      <c r="N36" s="7">
        <v>826323</v>
      </c>
      <c r="O36" s="7">
        <v>852685</v>
      </c>
      <c r="P36" s="7">
        <v>878190</v>
      </c>
      <c r="Q36" s="7">
        <v>907876</v>
      </c>
      <c r="R36" s="7">
        <v>960483</v>
      </c>
      <c r="S36" s="7">
        <v>1006696</v>
      </c>
      <c r="T36" s="7">
        <v>1047803</v>
      </c>
      <c r="U36" s="7">
        <v>1091033</v>
      </c>
      <c r="V36" s="7">
        <v>1131850</v>
      </c>
      <c r="W36" s="7">
        <v>1182087</v>
      </c>
      <c r="X36" s="7">
        <v>1232074</v>
      </c>
      <c r="Y36" s="7">
        <v>1279806</v>
      </c>
      <c r="Z36" s="57">
        <v>1353153</v>
      </c>
      <c r="AA36" s="57">
        <v>1406079</v>
      </c>
      <c r="AB36" s="57">
        <v>1461973</v>
      </c>
      <c r="AC36" s="57">
        <v>1513917</v>
      </c>
      <c r="AD36" s="57">
        <v>1568531</v>
      </c>
      <c r="AE36" s="57">
        <v>1623545</v>
      </c>
      <c r="AF36" s="57">
        <v>1678883</v>
      </c>
      <c r="AG36" s="57">
        <v>1726099</v>
      </c>
      <c r="AH36" s="57">
        <v>1762020</v>
      </c>
      <c r="AI36" s="57">
        <v>1798759</v>
      </c>
      <c r="AJ36" s="57">
        <v>1828100</v>
      </c>
      <c r="AK36" s="57">
        <v>1845147</v>
      </c>
      <c r="AL36" s="57">
        <v>1846268</v>
      </c>
      <c r="AM36" s="57">
        <v>1848692</v>
      </c>
      <c r="AN36" s="57">
        <v>1857616</v>
      </c>
      <c r="AO36" s="57">
        <v>1875264</v>
      </c>
      <c r="AP36" s="57">
        <v>1893680</v>
      </c>
      <c r="AQ36" s="174">
        <v>1901588</v>
      </c>
      <c r="AR36" s="57">
        <v>1890410</v>
      </c>
      <c r="AS36" s="57">
        <v>1881395</v>
      </c>
      <c r="AT36" s="121">
        <v>1832802</v>
      </c>
      <c r="AU36" s="22">
        <v>1842768</v>
      </c>
      <c r="AV36" s="22">
        <v>1827343</v>
      </c>
      <c r="AW36" s="22">
        <v>1829498</v>
      </c>
      <c r="AX36" s="22">
        <v>1842403</v>
      </c>
      <c r="AY36" s="22">
        <v>1934872</v>
      </c>
    </row>
    <row r="37" spans="1:51">
      <c r="A37" s="58" t="s">
        <v>47</v>
      </c>
      <c r="B37" s="40">
        <v>76139</v>
      </c>
      <c r="C37" s="11">
        <v>80635</v>
      </c>
      <c r="D37" s="11">
        <v>118691</v>
      </c>
      <c r="E37" s="11">
        <v>157090</v>
      </c>
      <c r="F37" s="26">
        <v>77255</v>
      </c>
      <c r="G37" s="11">
        <v>81758</v>
      </c>
      <c r="H37" s="11">
        <v>86113</v>
      </c>
      <c r="I37" s="11">
        <v>87588</v>
      </c>
      <c r="J37" s="11">
        <v>87988</v>
      </c>
      <c r="K37" s="11">
        <v>88496</v>
      </c>
      <c r="L37" s="11">
        <v>88666</v>
      </c>
      <c r="M37" s="11">
        <v>85233</v>
      </c>
      <c r="N37" s="11">
        <v>83950</v>
      </c>
      <c r="O37" s="11">
        <v>83075</v>
      </c>
      <c r="P37" s="11">
        <v>80761</v>
      </c>
      <c r="Q37" s="11">
        <v>82797</v>
      </c>
      <c r="R37" s="11">
        <v>87360</v>
      </c>
      <c r="S37" s="11">
        <v>91248</v>
      </c>
      <c r="T37" s="11">
        <v>95569</v>
      </c>
      <c r="U37" s="11">
        <v>99664</v>
      </c>
      <c r="V37" s="11">
        <v>103636</v>
      </c>
      <c r="W37" s="11">
        <v>107691</v>
      </c>
      <c r="X37" s="11">
        <v>111954</v>
      </c>
      <c r="Y37" s="11">
        <v>116463</v>
      </c>
      <c r="Z37" s="59">
        <v>119368</v>
      </c>
      <c r="AA37" s="59">
        <v>123659</v>
      </c>
      <c r="AB37" s="59">
        <v>128619</v>
      </c>
      <c r="AC37" s="59">
        <v>133110</v>
      </c>
      <c r="AD37" s="59">
        <v>137331</v>
      </c>
      <c r="AE37" s="59">
        <v>141341</v>
      </c>
      <c r="AF37" s="59">
        <v>145575</v>
      </c>
      <c r="AG37" s="59">
        <v>149605</v>
      </c>
      <c r="AH37" s="59">
        <v>152261</v>
      </c>
      <c r="AI37" s="59">
        <v>155533</v>
      </c>
      <c r="AJ37" s="59">
        <v>157133</v>
      </c>
      <c r="AK37" s="59">
        <v>157323</v>
      </c>
      <c r="AL37" s="59">
        <v>157335</v>
      </c>
      <c r="AM37" s="59">
        <v>156669</v>
      </c>
      <c r="AN37" s="59">
        <v>154191</v>
      </c>
      <c r="AO37" s="59">
        <v>152358</v>
      </c>
      <c r="AP37" s="59">
        <v>150318</v>
      </c>
      <c r="AQ37" s="175">
        <v>147553</v>
      </c>
      <c r="AR37" s="59">
        <v>144328</v>
      </c>
      <c r="AS37" s="59">
        <v>142468</v>
      </c>
      <c r="AT37" s="122">
        <v>150068</v>
      </c>
      <c r="AU37" s="28">
        <v>148825</v>
      </c>
      <c r="AV37" s="28">
        <v>139168</v>
      </c>
      <c r="AW37" s="28">
        <v>130547</v>
      </c>
      <c r="AX37" s="28">
        <v>130615</v>
      </c>
      <c r="AY37" s="28">
        <v>133551</v>
      </c>
    </row>
    <row r="38" spans="1:51">
      <c r="A38" s="41" t="s">
        <v>48</v>
      </c>
      <c r="B38" s="53">
        <f>SUM(B40:B51)</f>
        <v>11482503</v>
      </c>
      <c r="C38" s="54">
        <f t="shared" ref="C38:AY38" si="15">SUM(C40:C51)</f>
        <v>11129886</v>
      </c>
      <c r="D38" s="54">
        <f t="shared" si="15"/>
        <v>14222507</v>
      </c>
      <c r="E38" s="54">
        <f t="shared" si="15"/>
        <v>18054247</v>
      </c>
      <c r="F38" s="55">
        <f t="shared" si="15"/>
        <v>11453335</v>
      </c>
      <c r="G38" s="54">
        <f t="shared" si="15"/>
        <v>11341442</v>
      </c>
      <c r="H38" s="54">
        <f t="shared" si="15"/>
        <v>11208183</v>
      </c>
      <c r="I38" s="54">
        <f t="shared" si="15"/>
        <v>11108906</v>
      </c>
      <c r="J38" s="54">
        <f t="shared" si="15"/>
        <v>11066223</v>
      </c>
      <c r="K38" s="54">
        <f t="shared" si="15"/>
        <v>11013601</v>
      </c>
      <c r="L38" s="54">
        <f t="shared" si="15"/>
        <v>10956287</v>
      </c>
      <c r="M38" s="54">
        <f t="shared" si="15"/>
        <v>10967525</v>
      </c>
      <c r="N38" s="54">
        <f t="shared" si="15"/>
        <v>11080399</v>
      </c>
      <c r="O38" s="54">
        <f t="shared" si="15"/>
        <v>11107405</v>
      </c>
      <c r="P38" s="54">
        <f t="shared" si="15"/>
        <v>11173751</v>
      </c>
      <c r="Q38" s="54">
        <f t="shared" si="15"/>
        <v>11235473</v>
      </c>
      <c r="R38" s="54">
        <f t="shared" si="15"/>
        <v>11577458</v>
      </c>
      <c r="S38" s="54">
        <f t="shared" si="15"/>
        <v>11838822</v>
      </c>
      <c r="T38" s="54">
        <f t="shared" si="15"/>
        <v>12107344</v>
      </c>
      <c r="U38" s="54">
        <f t="shared" si="15"/>
        <v>12393784</v>
      </c>
      <c r="V38" s="54">
        <f t="shared" si="15"/>
        <v>12702429</v>
      </c>
      <c r="W38" s="54">
        <f t="shared" si="15"/>
        <v>13036467</v>
      </c>
      <c r="X38" s="54">
        <f t="shared" si="15"/>
        <v>13381690</v>
      </c>
      <c r="Y38" s="54">
        <f t="shared" si="15"/>
        <v>13765443</v>
      </c>
      <c r="Z38" s="54">
        <f t="shared" si="15"/>
        <v>14320802</v>
      </c>
      <c r="AA38" s="54">
        <f t="shared" si="15"/>
        <v>14744911</v>
      </c>
      <c r="AB38" s="54">
        <f t="shared" si="15"/>
        <v>15190014</v>
      </c>
      <c r="AC38" s="54">
        <f t="shared" si="15"/>
        <v>15626905</v>
      </c>
      <c r="AD38" s="54">
        <f t="shared" si="15"/>
        <v>16048302</v>
      </c>
      <c r="AE38" s="54">
        <f t="shared" si="15"/>
        <v>16487704</v>
      </c>
      <c r="AF38" s="54">
        <f t="shared" si="15"/>
        <v>16905543</v>
      </c>
      <c r="AG38" s="54">
        <f t="shared" si="15"/>
        <v>17257480</v>
      </c>
      <c r="AH38" s="56">
        <f t="shared" si="15"/>
        <v>17539126</v>
      </c>
      <c r="AI38" s="56">
        <f t="shared" si="15"/>
        <v>17843144</v>
      </c>
      <c r="AJ38" s="56">
        <f t="shared" si="15"/>
        <v>18102113</v>
      </c>
      <c r="AK38" s="56">
        <f t="shared" si="15"/>
        <v>18274244</v>
      </c>
      <c r="AL38" s="56">
        <f t="shared" si="15"/>
        <v>18211525</v>
      </c>
      <c r="AM38" s="56">
        <f t="shared" si="15"/>
        <v>18186883</v>
      </c>
      <c r="AN38" s="56">
        <f t="shared" si="15"/>
        <v>18163717</v>
      </c>
      <c r="AO38" s="56">
        <f t="shared" si="15"/>
        <v>18148831</v>
      </c>
      <c r="AP38" s="56">
        <f t="shared" si="15"/>
        <v>18053092</v>
      </c>
      <c r="AQ38" s="176">
        <f t="shared" si="15"/>
        <v>17939758</v>
      </c>
      <c r="AR38" s="56">
        <f t="shared" si="15"/>
        <v>17727413</v>
      </c>
      <c r="AS38" s="56">
        <f t="shared" si="15"/>
        <v>17508839</v>
      </c>
      <c r="AT38" s="124">
        <f t="shared" si="15"/>
        <v>17882899</v>
      </c>
      <c r="AU38" s="56">
        <f t="shared" si="15"/>
        <v>17884798</v>
      </c>
      <c r="AV38" s="56">
        <f t="shared" si="15"/>
        <v>17341320</v>
      </c>
      <c r="AW38" s="56">
        <f t="shared" si="15"/>
        <v>16626211</v>
      </c>
      <c r="AX38" s="54">
        <f t="shared" si="15"/>
        <v>16562985</v>
      </c>
      <c r="AY38" s="54">
        <f t="shared" si="15"/>
        <v>16336831</v>
      </c>
    </row>
    <row r="39" spans="1:51">
      <c r="A39" s="41" t="s">
        <v>88</v>
      </c>
      <c r="B39" s="43"/>
      <c r="C39" s="2"/>
      <c r="D39" s="2"/>
      <c r="E39" s="2"/>
      <c r="F39" s="1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3"/>
      <c r="AI39" s="23"/>
      <c r="AJ39" s="23"/>
      <c r="AK39" s="23"/>
      <c r="AL39" s="23"/>
      <c r="AM39" s="23"/>
      <c r="AN39" s="23"/>
      <c r="AO39" s="23"/>
      <c r="AP39" s="23"/>
      <c r="AQ39" s="171"/>
      <c r="AR39" s="23"/>
      <c r="AS39" s="23"/>
      <c r="AT39" s="24"/>
      <c r="AX39" s="2"/>
      <c r="AY39" s="2"/>
    </row>
    <row r="40" spans="1:51">
      <c r="A40" s="42" t="s">
        <v>49</v>
      </c>
      <c r="B40" s="27">
        <v>2264833</v>
      </c>
      <c r="C40" s="7">
        <v>2132786</v>
      </c>
      <c r="D40" s="7">
        <v>2667553</v>
      </c>
      <c r="E40" s="7">
        <v>3344086</v>
      </c>
      <c r="F40" s="14">
        <v>2258227</v>
      </c>
      <c r="G40" s="7">
        <v>2232724</v>
      </c>
      <c r="H40" s="7">
        <v>2202510</v>
      </c>
      <c r="I40" s="7">
        <v>2179217</v>
      </c>
      <c r="J40" s="7">
        <v>2160551</v>
      </c>
      <c r="K40" s="7">
        <v>2140692</v>
      </c>
      <c r="L40" s="7">
        <v>2119753</v>
      </c>
      <c r="M40" s="7">
        <v>2113942</v>
      </c>
      <c r="N40" s="7">
        <v>2128010</v>
      </c>
      <c r="O40" s="7">
        <v>2131058</v>
      </c>
      <c r="P40" s="7">
        <v>2142492</v>
      </c>
      <c r="Q40" s="7">
        <v>2150154</v>
      </c>
      <c r="R40" s="7">
        <v>2212685</v>
      </c>
      <c r="S40" s="7">
        <v>2261028</v>
      </c>
      <c r="T40" s="7">
        <v>2305819</v>
      </c>
      <c r="U40" s="7">
        <v>2351785</v>
      </c>
      <c r="V40" s="7">
        <v>2402508</v>
      </c>
      <c r="W40" s="7">
        <v>2463293</v>
      </c>
      <c r="X40" s="7">
        <v>2529434</v>
      </c>
      <c r="Y40" s="7">
        <v>2602885</v>
      </c>
      <c r="Z40" s="57">
        <v>2685260</v>
      </c>
      <c r="AA40" s="57">
        <v>2757733</v>
      </c>
      <c r="AB40" s="57">
        <v>2835049</v>
      </c>
      <c r="AC40" s="57">
        <v>2908219</v>
      </c>
      <c r="AD40" s="57">
        <v>2979894</v>
      </c>
      <c r="AE40" s="57">
        <v>3056911</v>
      </c>
      <c r="AF40" s="57">
        <v>3128930</v>
      </c>
      <c r="AG40" s="57">
        <v>3189113</v>
      </c>
      <c r="AH40" s="57">
        <v>3241690</v>
      </c>
      <c r="AI40" s="57">
        <v>3300375</v>
      </c>
      <c r="AJ40" s="57">
        <v>3354323</v>
      </c>
      <c r="AK40" s="57">
        <v>3391362</v>
      </c>
      <c r="AL40" s="57">
        <v>3385433</v>
      </c>
      <c r="AM40" s="57">
        <v>3385364</v>
      </c>
      <c r="AN40" s="57">
        <v>3390662</v>
      </c>
      <c r="AO40" s="57">
        <v>3391040</v>
      </c>
      <c r="AP40" s="57">
        <v>3368867</v>
      </c>
      <c r="AQ40" s="174">
        <v>3349096</v>
      </c>
      <c r="AR40" s="57">
        <v>3300976</v>
      </c>
      <c r="AS40" s="57">
        <v>3257009</v>
      </c>
      <c r="AT40" s="121">
        <v>3307203</v>
      </c>
      <c r="AU40" s="22">
        <v>3312100</v>
      </c>
      <c r="AV40" s="22">
        <v>3237763</v>
      </c>
      <c r="AW40" s="22">
        <v>3102785</v>
      </c>
      <c r="AX40" s="22">
        <v>3088912</v>
      </c>
      <c r="AY40" s="22">
        <v>3040382</v>
      </c>
    </row>
    <row r="41" spans="1:51">
      <c r="A41" s="42" t="s">
        <v>50</v>
      </c>
      <c r="B41" s="27">
        <v>1061915</v>
      </c>
      <c r="C41" s="7">
        <v>1050076</v>
      </c>
      <c r="D41" s="7">
        <v>1346749</v>
      </c>
      <c r="E41" s="7">
        <v>1715911</v>
      </c>
      <c r="F41" s="14">
        <v>1059403</v>
      </c>
      <c r="G41" s="7">
        <v>1049833</v>
      </c>
      <c r="H41" s="7">
        <v>1040745</v>
      </c>
      <c r="I41" s="7">
        <v>1033398</v>
      </c>
      <c r="J41" s="7">
        <v>1034100</v>
      </c>
      <c r="K41" s="7">
        <v>1031390</v>
      </c>
      <c r="L41" s="7">
        <v>1026936</v>
      </c>
      <c r="M41" s="7">
        <v>1030699</v>
      </c>
      <c r="N41" s="7">
        <v>1042171</v>
      </c>
      <c r="O41" s="7">
        <v>1047074</v>
      </c>
      <c r="P41" s="7">
        <v>1059754</v>
      </c>
      <c r="Q41" s="7">
        <v>1067739</v>
      </c>
      <c r="R41" s="7">
        <v>1101810</v>
      </c>
      <c r="S41" s="7">
        <v>1129112</v>
      </c>
      <c r="T41" s="7">
        <v>1154626</v>
      </c>
      <c r="U41" s="7">
        <v>1181074</v>
      </c>
      <c r="V41" s="7">
        <v>1210344</v>
      </c>
      <c r="W41" s="7">
        <v>1240062</v>
      </c>
      <c r="X41" s="7">
        <v>1272185</v>
      </c>
      <c r="Y41" s="7">
        <v>1307703</v>
      </c>
      <c r="Z41" s="57">
        <v>1356884</v>
      </c>
      <c r="AA41" s="57">
        <v>1394653</v>
      </c>
      <c r="AB41" s="57">
        <v>1434552</v>
      </c>
      <c r="AC41" s="57">
        <v>1475431</v>
      </c>
      <c r="AD41" s="57">
        <v>1513679</v>
      </c>
      <c r="AE41" s="57">
        <v>1556363</v>
      </c>
      <c r="AF41" s="57">
        <v>1598699</v>
      </c>
      <c r="AG41" s="57">
        <v>1632212</v>
      </c>
      <c r="AH41" s="57">
        <v>1662228</v>
      </c>
      <c r="AI41" s="57">
        <v>1693213</v>
      </c>
      <c r="AJ41" s="57">
        <v>1720973</v>
      </c>
      <c r="AK41" s="57">
        <v>1738680</v>
      </c>
      <c r="AL41" s="57">
        <v>1734168</v>
      </c>
      <c r="AM41" s="57">
        <v>1734390</v>
      </c>
      <c r="AN41" s="57">
        <v>1733493</v>
      </c>
      <c r="AO41" s="57">
        <v>1734738</v>
      </c>
      <c r="AP41" s="57">
        <v>1730213</v>
      </c>
      <c r="AQ41" s="174">
        <v>1725063</v>
      </c>
      <c r="AR41" s="57">
        <v>1711946</v>
      </c>
      <c r="AS41" s="57">
        <v>1698623</v>
      </c>
      <c r="AT41" s="121">
        <v>1664490</v>
      </c>
      <c r="AU41" s="22">
        <v>1667678</v>
      </c>
      <c r="AV41" s="22">
        <v>1628277</v>
      </c>
      <c r="AW41" s="22">
        <v>1582835</v>
      </c>
      <c r="AX41" s="22">
        <v>1579953</v>
      </c>
      <c r="AY41" s="22">
        <v>1545896</v>
      </c>
    </row>
    <row r="42" spans="1:51">
      <c r="A42" s="42" t="s">
        <v>51</v>
      </c>
      <c r="B42" s="27">
        <v>560347</v>
      </c>
      <c r="C42" s="7">
        <v>522940</v>
      </c>
      <c r="D42" s="7">
        <v>650270</v>
      </c>
      <c r="E42" s="7">
        <v>812476</v>
      </c>
      <c r="F42" s="14">
        <v>558992</v>
      </c>
      <c r="G42" s="7">
        <v>553808</v>
      </c>
      <c r="H42" s="7">
        <v>546226</v>
      </c>
      <c r="I42" s="7">
        <v>539918</v>
      </c>
      <c r="J42" s="7">
        <v>536256</v>
      </c>
      <c r="K42" s="7">
        <v>529173</v>
      </c>
      <c r="L42" s="7">
        <v>519938</v>
      </c>
      <c r="M42" s="7">
        <v>515642</v>
      </c>
      <c r="N42" s="7">
        <v>520737</v>
      </c>
      <c r="O42" s="7">
        <v>521785</v>
      </c>
      <c r="P42" s="7">
        <v>523928</v>
      </c>
      <c r="Q42" s="7">
        <v>525946</v>
      </c>
      <c r="R42" s="7">
        <v>542472</v>
      </c>
      <c r="S42" s="7">
        <v>553322</v>
      </c>
      <c r="T42" s="7">
        <v>565239</v>
      </c>
      <c r="U42" s="7">
        <v>579299</v>
      </c>
      <c r="V42" s="7">
        <v>592413</v>
      </c>
      <c r="W42" s="7">
        <v>608010</v>
      </c>
      <c r="X42" s="7">
        <v>623650</v>
      </c>
      <c r="Y42" s="7">
        <v>641886</v>
      </c>
      <c r="Z42" s="57">
        <v>655390</v>
      </c>
      <c r="AA42" s="57">
        <v>673076</v>
      </c>
      <c r="AB42" s="57">
        <v>689838</v>
      </c>
      <c r="AC42" s="57">
        <v>708681</v>
      </c>
      <c r="AD42" s="57">
        <v>725814</v>
      </c>
      <c r="AE42" s="57">
        <v>744756</v>
      </c>
      <c r="AF42" s="57">
        <v>764434</v>
      </c>
      <c r="AG42" s="57">
        <v>778993</v>
      </c>
      <c r="AH42" s="57">
        <v>793243</v>
      </c>
      <c r="AI42" s="57">
        <v>804415</v>
      </c>
      <c r="AJ42" s="57">
        <v>814373</v>
      </c>
      <c r="AK42" s="57">
        <v>820836</v>
      </c>
      <c r="AL42" s="57">
        <v>816992</v>
      </c>
      <c r="AM42" s="57">
        <v>815947</v>
      </c>
      <c r="AN42" s="57">
        <v>813873</v>
      </c>
      <c r="AO42" s="57">
        <v>812142</v>
      </c>
      <c r="AP42" s="57">
        <v>805742</v>
      </c>
      <c r="AQ42" s="174">
        <v>798438</v>
      </c>
      <c r="AR42" s="57">
        <v>788025</v>
      </c>
      <c r="AS42" s="57">
        <v>777906</v>
      </c>
      <c r="AT42" s="121">
        <v>793603</v>
      </c>
      <c r="AU42" s="22">
        <v>790461</v>
      </c>
      <c r="AV42" s="22">
        <v>756002</v>
      </c>
      <c r="AW42" s="22">
        <v>728218</v>
      </c>
      <c r="AX42" s="22">
        <v>725901</v>
      </c>
      <c r="AY42" s="22">
        <v>708890</v>
      </c>
    </row>
    <row r="43" spans="1:51">
      <c r="A43" s="42" t="s">
        <v>52</v>
      </c>
      <c r="B43" s="27">
        <v>457394</v>
      </c>
      <c r="C43" s="7">
        <v>442883</v>
      </c>
      <c r="D43" s="7">
        <v>574493</v>
      </c>
      <c r="E43" s="7">
        <v>737511</v>
      </c>
      <c r="F43" s="14">
        <v>456625</v>
      </c>
      <c r="G43" s="7">
        <v>453716</v>
      </c>
      <c r="H43" s="7">
        <v>451327</v>
      </c>
      <c r="I43" s="7">
        <v>449235</v>
      </c>
      <c r="J43" s="7">
        <v>447660</v>
      </c>
      <c r="K43" s="7">
        <v>443038</v>
      </c>
      <c r="L43" s="7">
        <v>440118</v>
      </c>
      <c r="M43" s="7">
        <v>438966</v>
      </c>
      <c r="N43" s="7">
        <v>442965</v>
      </c>
      <c r="O43" s="7">
        <v>442917</v>
      </c>
      <c r="P43" s="7">
        <v>443853</v>
      </c>
      <c r="Q43" s="7">
        <v>444761</v>
      </c>
      <c r="R43" s="7">
        <v>462199</v>
      </c>
      <c r="S43" s="7">
        <v>474013</v>
      </c>
      <c r="T43" s="7">
        <v>486528</v>
      </c>
      <c r="U43" s="7">
        <v>500061</v>
      </c>
      <c r="V43" s="7">
        <v>513279</v>
      </c>
      <c r="W43" s="7">
        <v>528433</v>
      </c>
      <c r="X43" s="7">
        <v>545126</v>
      </c>
      <c r="Y43" s="7">
        <v>562288</v>
      </c>
      <c r="Z43" s="57">
        <v>578955</v>
      </c>
      <c r="AA43" s="57">
        <v>598188</v>
      </c>
      <c r="AB43" s="57">
        <v>617173</v>
      </c>
      <c r="AC43" s="57">
        <v>636315</v>
      </c>
      <c r="AD43" s="57">
        <v>652946</v>
      </c>
      <c r="AE43" s="57">
        <v>672306</v>
      </c>
      <c r="AF43" s="57">
        <v>689597</v>
      </c>
      <c r="AG43" s="57">
        <v>705706</v>
      </c>
      <c r="AH43" s="57">
        <v>719032</v>
      </c>
      <c r="AI43" s="57">
        <v>730700</v>
      </c>
      <c r="AJ43" s="57">
        <v>738600</v>
      </c>
      <c r="AK43" s="57">
        <v>743403</v>
      </c>
      <c r="AL43" s="57">
        <v>737577</v>
      </c>
      <c r="AM43" s="57">
        <v>733315</v>
      </c>
      <c r="AN43" s="57">
        <v>731201</v>
      </c>
      <c r="AO43" s="57">
        <v>728095</v>
      </c>
      <c r="AP43" s="57">
        <v>726517</v>
      </c>
      <c r="AQ43" s="174">
        <v>719199</v>
      </c>
      <c r="AR43" s="57">
        <v>707504</v>
      </c>
      <c r="AS43" s="57">
        <v>698269</v>
      </c>
      <c r="AT43" s="121">
        <v>723526</v>
      </c>
      <c r="AU43" s="22">
        <v>722226</v>
      </c>
      <c r="AV43" s="22">
        <v>696745</v>
      </c>
      <c r="AW43" s="22">
        <v>670508</v>
      </c>
      <c r="AX43" s="22">
        <v>667940</v>
      </c>
      <c r="AY43" s="22">
        <v>659768</v>
      </c>
    </row>
    <row r="44" spans="1:51">
      <c r="A44" s="42" t="s">
        <v>53</v>
      </c>
      <c r="B44" s="27">
        <v>1795720</v>
      </c>
      <c r="C44" s="7">
        <v>1738255</v>
      </c>
      <c r="D44" s="7">
        <v>2231114</v>
      </c>
      <c r="E44" s="7">
        <v>2762030</v>
      </c>
      <c r="F44" s="14">
        <v>1788573</v>
      </c>
      <c r="G44" s="7">
        <v>1760734</v>
      </c>
      <c r="H44" s="7">
        <v>1726727</v>
      </c>
      <c r="I44" s="7">
        <v>1701242</v>
      </c>
      <c r="J44" s="7">
        <v>1696935</v>
      </c>
      <c r="K44" s="7">
        <v>1695976</v>
      </c>
      <c r="L44" s="7">
        <v>1699982</v>
      </c>
      <c r="M44" s="7">
        <v>1711275</v>
      </c>
      <c r="N44" s="7">
        <v>1728306</v>
      </c>
      <c r="O44" s="7">
        <v>1734273</v>
      </c>
      <c r="P44" s="7">
        <v>1743734</v>
      </c>
      <c r="Q44" s="7">
        <v>1756711</v>
      </c>
      <c r="R44" s="7">
        <v>1812512</v>
      </c>
      <c r="S44" s="7">
        <v>1848610</v>
      </c>
      <c r="T44" s="7">
        <v>1891247</v>
      </c>
      <c r="U44" s="7">
        <v>1937646</v>
      </c>
      <c r="V44" s="7">
        <v>1992549</v>
      </c>
      <c r="W44" s="7">
        <v>2046121</v>
      </c>
      <c r="X44" s="7">
        <v>2098980</v>
      </c>
      <c r="Y44" s="7">
        <v>2156632</v>
      </c>
      <c r="Z44" s="57">
        <v>2245439</v>
      </c>
      <c r="AA44" s="57">
        <v>2311036</v>
      </c>
      <c r="AB44" s="57">
        <v>2381772</v>
      </c>
      <c r="AC44" s="57">
        <v>2449316</v>
      </c>
      <c r="AD44" s="57">
        <v>2513001</v>
      </c>
      <c r="AE44" s="57">
        <v>2574438</v>
      </c>
      <c r="AF44" s="57">
        <v>2630709</v>
      </c>
      <c r="AG44" s="57">
        <v>2673295</v>
      </c>
      <c r="AH44" s="57">
        <v>2700701</v>
      </c>
      <c r="AI44" s="57">
        <v>2735898</v>
      </c>
      <c r="AJ44" s="57">
        <v>2767147</v>
      </c>
      <c r="AK44" s="57">
        <v>2789887</v>
      </c>
      <c r="AL44" s="57">
        <v>2776922</v>
      </c>
      <c r="AM44" s="57">
        <v>2769322</v>
      </c>
      <c r="AN44" s="57">
        <v>2762132</v>
      </c>
      <c r="AO44" s="57">
        <v>2758314</v>
      </c>
      <c r="AP44" s="57">
        <v>2740872</v>
      </c>
      <c r="AQ44" s="174">
        <v>2722722</v>
      </c>
      <c r="AR44" s="57">
        <v>2692321</v>
      </c>
      <c r="AS44" s="57">
        <v>2653763</v>
      </c>
      <c r="AT44" s="121">
        <v>2814062</v>
      </c>
      <c r="AU44" s="22">
        <v>2817325</v>
      </c>
      <c r="AV44" s="22">
        <v>2736371</v>
      </c>
      <c r="AW44" s="22">
        <v>2617532</v>
      </c>
      <c r="AX44" s="22">
        <v>2607574</v>
      </c>
      <c r="AY44" s="22">
        <v>2565925</v>
      </c>
    </row>
    <row r="45" spans="1:51">
      <c r="A45" s="42" t="s">
        <v>54</v>
      </c>
      <c r="B45" s="27">
        <v>740345</v>
      </c>
      <c r="C45" s="7">
        <v>770697</v>
      </c>
      <c r="D45" s="7">
        <v>1070616</v>
      </c>
      <c r="E45" s="7">
        <v>1437262</v>
      </c>
      <c r="F45" s="14">
        <v>739532</v>
      </c>
      <c r="G45" s="7">
        <v>736640</v>
      </c>
      <c r="H45" s="7">
        <v>732277</v>
      </c>
      <c r="I45" s="7">
        <v>727915</v>
      </c>
      <c r="J45" s="7">
        <v>727982</v>
      </c>
      <c r="K45" s="7">
        <v>730579</v>
      </c>
      <c r="L45" s="7">
        <v>732352</v>
      </c>
      <c r="M45" s="7">
        <v>737699</v>
      </c>
      <c r="N45" s="7">
        <v>755360</v>
      </c>
      <c r="O45" s="7">
        <v>764541</v>
      </c>
      <c r="P45" s="7">
        <v>772418</v>
      </c>
      <c r="Q45" s="7">
        <v>782146</v>
      </c>
      <c r="R45" s="7">
        <v>809732</v>
      </c>
      <c r="S45" s="7">
        <v>834877</v>
      </c>
      <c r="T45" s="7">
        <v>861286</v>
      </c>
      <c r="U45" s="7">
        <v>888798</v>
      </c>
      <c r="V45" s="7">
        <v>919570</v>
      </c>
      <c r="W45" s="7">
        <v>952458</v>
      </c>
      <c r="X45" s="7">
        <v>984133</v>
      </c>
      <c r="Y45" s="7">
        <v>1021663</v>
      </c>
      <c r="Z45" s="57">
        <v>1080261</v>
      </c>
      <c r="AA45" s="57">
        <v>1121047</v>
      </c>
      <c r="AB45" s="57">
        <v>1161503</v>
      </c>
      <c r="AC45" s="57">
        <v>1201523</v>
      </c>
      <c r="AD45" s="57">
        <v>1241482</v>
      </c>
      <c r="AE45" s="57">
        <v>1282423</v>
      </c>
      <c r="AF45" s="57">
        <v>1322741</v>
      </c>
      <c r="AG45" s="57">
        <v>1358195</v>
      </c>
      <c r="AH45" s="57">
        <v>1389058</v>
      </c>
      <c r="AI45" s="57">
        <v>1418431</v>
      </c>
      <c r="AJ45" s="57">
        <v>1442553</v>
      </c>
      <c r="AK45" s="57">
        <v>1461950</v>
      </c>
      <c r="AL45" s="57">
        <v>1463652</v>
      </c>
      <c r="AM45" s="57">
        <v>1467257</v>
      </c>
      <c r="AN45" s="57">
        <v>1470329</v>
      </c>
      <c r="AO45" s="57">
        <v>1472425</v>
      </c>
      <c r="AP45" s="57">
        <v>1466731</v>
      </c>
      <c r="AQ45" s="174">
        <v>1460714</v>
      </c>
      <c r="AR45" s="57">
        <v>1445219</v>
      </c>
      <c r="AS45" s="57">
        <v>1429452</v>
      </c>
      <c r="AT45" s="121">
        <v>1475082</v>
      </c>
      <c r="AU45" s="22">
        <v>1478946</v>
      </c>
      <c r="AV45" s="22">
        <v>1449720</v>
      </c>
      <c r="AW45" s="22">
        <v>1418830</v>
      </c>
      <c r="AX45" s="22">
        <v>1421050</v>
      </c>
      <c r="AY45" s="22">
        <v>1448759</v>
      </c>
    </row>
    <row r="46" spans="1:51">
      <c r="A46" s="2" t="s">
        <v>55</v>
      </c>
      <c r="B46" s="27">
        <v>976741</v>
      </c>
      <c r="C46" s="7">
        <v>978098</v>
      </c>
      <c r="D46" s="7">
        <v>1250075</v>
      </c>
      <c r="E46" s="7">
        <v>1611850</v>
      </c>
      <c r="F46" s="14">
        <v>974522</v>
      </c>
      <c r="G46" s="7">
        <v>966052</v>
      </c>
      <c r="H46" s="7">
        <v>955766</v>
      </c>
      <c r="I46" s="7">
        <v>954936</v>
      </c>
      <c r="J46" s="7">
        <v>956085</v>
      </c>
      <c r="K46" s="7">
        <v>955989</v>
      </c>
      <c r="L46" s="7">
        <v>956404</v>
      </c>
      <c r="M46" s="7">
        <v>961967</v>
      </c>
      <c r="N46" s="7">
        <v>972539</v>
      </c>
      <c r="O46" s="7">
        <v>974740</v>
      </c>
      <c r="P46" s="7">
        <v>980947</v>
      </c>
      <c r="Q46" s="7">
        <v>983358</v>
      </c>
      <c r="R46" s="7">
        <v>1007689</v>
      </c>
      <c r="S46" s="7">
        <v>1028508</v>
      </c>
      <c r="T46" s="7">
        <v>1053133</v>
      </c>
      <c r="U46" s="7">
        <v>1076093</v>
      </c>
      <c r="V46" s="7">
        <v>1100428</v>
      </c>
      <c r="W46" s="7">
        <v>1129199</v>
      </c>
      <c r="X46" s="7">
        <v>1159050</v>
      </c>
      <c r="Y46" s="7">
        <v>1191795</v>
      </c>
      <c r="Z46" s="57">
        <v>1258950</v>
      </c>
      <c r="AA46" s="57">
        <v>1297571</v>
      </c>
      <c r="AB46" s="57">
        <v>1337687</v>
      </c>
      <c r="AC46" s="57">
        <v>1377886</v>
      </c>
      <c r="AD46" s="57">
        <v>1416806</v>
      </c>
      <c r="AE46" s="57">
        <v>1457703</v>
      </c>
      <c r="AF46" s="57">
        <v>1499299</v>
      </c>
      <c r="AG46" s="57">
        <v>1535948</v>
      </c>
      <c r="AH46" s="57">
        <v>1565109</v>
      </c>
      <c r="AI46" s="57">
        <v>1592835</v>
      </c>
      <c r="AJ46" s="57">
        <v>1616329</v>
      </c>
      <c r="AK46" s="57">
        <v>1628320</v>
      </c>
      <c r="AL46" s="57">
        <v>1619555</v>
      </c>
      <c r="AM46" s="57">
        <v>1615139</v>
      </c>
      <c r="AN46" s="57">
        <v>1610815</v>
      </c>
      <c r="AO46" s="57">
        <v>1610433</v>
      </c>
      <c r="AP46" s="57">
        <v>1605519</v>
      </c>
      <c r="AQ46" s="174">
        <v>1596139</v>
      </c>
      <c r="AR46" s="57">
        <v>1579650</v>
      </c>
      <c r="AS46" s="57">
        <v>1562889</v>
      </c>
      <c r="AT46" s="121">
        <v>1588842</v>
      </c>
      <c r="AU46" s="22">
        <v>1590704</v>
      </c>
      <c r="AV46" s="22">
        <v>1548383</v>
      </c>
      <c r="AW46" s="22">
        <v>1486244</v>
      </c>
      <c r="AX46" s="22">
        <v>1480427</v>
      </c>
      <c r="AY46" s="22">
        <v>1465943</v>
      </c>
    </row>
    <row r="47" spans="1:51">
      <c r="A47" s="2" t="s">
        <v>56</v>
      </c>
      <c r="B47" s="27">
        <v>293285</v>
      </c>
      <c r="C47" s="7">
        <v>283621</v>
      </c>
      <c r="D47" s="7">
        <v>367278</v>
      </c>
      <c r="E47" s="7">
        <v>471902</v>
      </c>
      <c r="F47" s="14">
        <v>292921</v>
      </c>
      <c r="G47" s="7">
        <v>291603</v>
      </c>
      <c r="H47" s="7">
        <v>289883</v>
      </c>
      <c r="I47" s="7">
        <v>288453</v>
      </c>
      <c r="J47" s="7">
        <v>287438</v>
      </c>
      <c r="K47" s="7">
        <v>285331</v>
      </c>
      <c r="L47" s="7">
        <v>281420</v>
      </c>
      <c r="M47" s="7">
        <v>279194</v>
      </c>
      <c r="N47" s="7">
        <v>282012</v>
      </c>
      <c r="O47" s="7">
        <v>282668</v>
      </c>
      <c r="P47" s="7">
        <v>284244</v>
      </c>
      <c r="Q47" s="7">
        <v>285998</v>
      </c>
      <c r="R47" s="7">
        <v>295546</v>
      </c>
      <c r="S47" s="7">
        <v>302181</v>
      </c>
      <c r="T47" s="7">
        <v>309510</v>
      </c>
      <c r="U47" s="7">
        <v>318745</v>
      </c>
      <c r="V47" s="7">
        <v>327956</v>
      </c>
      <c r="W47" s="7">
        <v>337513</v>
      </c>
      <c r="X47" s="7">
        <v>346459</v>
      </c>
      <c r="Y47" s="7">
        <v>356329</v>
      </c>
      <c r="Z47" s="57">
        <v>369843</v>
      </c>
      <c r="AA47" s="57">
        <v>382169</v>
      </c>
      <c r="AB47" s="57">
        <v>394186</v>
      </c>
      <c r="AC47" s="57">
        <v>405826</v>
      </c>
      <c r="AD47" s="57">
        <v>418217</v>
      </c>
      <c r="AE47" s="57">
        <v>429565</v>
      </c>
      <c r="AF47" s="57">
        <v>441103</v>
      </c>
      <c r="AG47" s="57">
        <v>451307</v>
      </c>
      <c r="AH47" s="57">
        <v>459305</v>
      </c>
      <c r="AI47" s="57">
        <v>467427</v>
      </c>
      <c r="AJ47" s="57">
        <v>472998</v>
      </c>
      <c r="AK47" s="57">
        <v>477083</v>
      </c>
      <c r="AL47" s="57">
        <v>475672</v>
      </c>
      <c r="AM47" s="57">
        <v>474947</v>
      </c>
      <c r="AN47" s="57">
        <v>473888</v>
      </c>
      <c r="AO47" s="57">
        <v>473192</v>
      </c>
      <c r="AP47" s="57">
        <v>470855</v>
      </c>
      <c r="AQ47" s="174">
        <v>467764</v>
      </c>
      <c r="AR47" s="57">
        <v>462052</v>
      </c>
      <c r="AS47" s="57">
        <v>457684</v>
      </c>
      <c r="AT47" s="121">
        <v>454751</v>
      </c>
      <c r="AU47" s="22">
        <v>452628</v>
      </c>
      <c r="AV47" s="22">
        <v>434411</v>
      </c>
      <c r="AW47" s="22">
        <v>411146</v>
      </c>
      <c r="AX47" s="22">
        <v>407825</v>
      </c>
      <c r="AY47" s="22">
        <v>397342</v>
      </c>
    </row>
    <row r="48" spans="1:51">
      <c r="A48" s="2" t="s">
        <v>57</v>
      </c>
      <c r="B48" s="27">
        <v>116288</v>
      </c>
      <c r="C48" s="7">
        <v>110133</v>
      </c>
      <c r="D48" s="7">
        <v>138875</v>
      </c>
      <c r="E48" s="7">
        <v>178476</v>
      </c>
      <c r="F48" s="14">
        <v>116236</v>
      </c>
      <c r="G48" s="7">
        <v>116055</v>
      </c>
      <c r="H48" s="7">
        <v>116843</v>
      </c>
      <c r="I48" s="7">
        <v>117252</v>
      </c>
      <c r="J48" s="7">
        <v>117226</v>
      </c>
      <c r="K48" s="7">
        <v>116148</v>
      </c>
      <c r="L48" s="7">
        <v>114357</v>
      </c>
      <c r="M48" s="7">
        <v>112348</v>
      </c>
      <c r="N48" s="7">
        <v>112345</v>
      </c>
      <c r="O48" s="7">
        <v>111027</v>
      </c>
      <c r="P48" s="7">
        <v>111297</v>
      </c>
      <c r="Q48" s="7">
        <v>110516</v>
      </c>
      <c r="R48" s="7">
        <v>113504</v>
      </c>
      <c r="S48" s="7">
        <v>116004</v>
      </c>
      <c r="T48" s="7">
        <v>119164</v>
      </c>
      <c r="U48" s="7">
        <v>122443</v>
      </c>
      <c r="V48" s="7">
        <v>126562</v>
      </c>
      <c r="W48" s="7">
        <v>130651</v>
      </c>
      <c r="X48" s="7">
        <v>134048</v>
      </c>
      <c r="Y48" s="7">
        <v>137542</v>
      </c>
      <c r="Z48" s="57">
        <v>139391</v>
      </c>
      <c r="AA48" s="57">
        <v>143918</v>
      </c>
      <c r="AB48" s="57">
        <v>148668</v>
      </c>
      <c r="AC48" s="57">
        <v>152940</v>
      </c>
      <c r="AD48" s="57">
        <v>157277</v>
      </c>
      <c r="AE48" s="57">
        <v>161975</v>
      </c>
      <c r="AF48" s="57">
        <v>165944</v>
      </c>
      <c r="AG48" s="57">
        <v>170139</v>
      </c>
      <c r="AH48" s="57">
        <v>172950</v>
      </c>
      <c r="AI48" s="57">
        <v>176834</v>
      </c>
      <c r="AJ48" s="57">
        <v>178676</v>
      </c>
      <c r="AK48" s="57">
        <v>179951</v>
      </c>
      <c r="AL48" s="57">
        <v>180217</v>
      </c>
      <c r="AM48" s="57">
        <v>181437</v>
      </c>
      <c r="AN48" s="57">
        <v>181961</v>
      </c>
      <c r="AO48" s="57">
        <v>182452</v>
      </c>
      <c r="AP48" s="57">
        <v>180563</v>
      </c>
      <c r="AQ48" s="174">
        <v>177575</v>
      </c>
      <c r="AR48" s="57">
        <v>174296</v>
      </c>
      <c r="AS48" s="57">
        <v>171858</v>
      </c>
      <c r="AT48" s="121">
        <v>169315</v>
      </c>
      <c r="AU48" s="22">
        <v>167471</v>
      </c>
      <c r="AV48" s="22">
        <v>156017</v>
      </c>
      <c r="AW48" s="22">
        <v>145201</v>
      </c>
      <c r="AX48" s="22">
        <v>143461</v>
      </c>
      <c r="AY48" s="22">
        <v>137667</v>
      </c>
    </row>
    <row r="49" spans="1:51">
      <c r="A49" s="2" t="s">
        <v>58</v>
      </c>
      <c r="B49" s="27">
        <v>2197118</v>
      </c>
      <c r="C49" s="7">
        <v>2088160</v>
      </c>
      <c r="D49" s="7">
        <v>2575386</v>
      </c>
      <c r="E49" s="7">
        <v>3194457</v>
      </c>
      <c r="F49" s="14">
        <v>2191852</v>
      </c>
      <c r="G49" s="7">
        <v>2171717</v>
      </c>
      <c r="H49" s="7">
        <v>2146655</v>
      </c>
      <c r="I49" s="7">
        <v>2125343</v>
      </c>
      <c r="J49" s="7">
        <v>2111449</v>
      </c>
      <c r="K49" s="7">
        <v>2098051</v>
      </c>
      <c r="L49" s="7">
        <v>2083362</v>
      </c>
      <c r="M49" s="7">
        <v>2081995</v>
      </c>
      <c r="N49" s="7">
        <v>2096453</v>
      </c>
      <c r="O49" s="7">
        <v>2092029</v>
      </c>
      <c r="P49" s="7">
        <v>2098864</v>
      </c>
      <c r="Q49" s="7">
        <v>2102845</v>
      </c>
      <c r="R49" s="7">
        <v>2158788</v>
      </c>
      <c r="S49" s="7">
        <v>2200051</v>
      </c>
      <c r="T49" s="7">
        <v>2239217</v>
      </c>
      <c r="U49" s="7">
        <v>2283272</v>
      </c>
      <c r="V49" s="7">
        <v>2327327</v>
      </c>
      <c r="W49" s="7">
        <v>2376971</v>
      </c>
      <c r="X49" s="7">
        <v>2430411</v>
      </c>
      <c r="Y49" s="7">
        <v>2487161</v>
      </c>
      <c r="Z49" s="57">
        <v>2591375</v>
      </c>
      <c r="AA49" s="57">
        <v>2659318</v>
      </c>
      <c r="AB49" s="57">
        <v>2734987</v>
      </c>
      <c r="AC49" s="57">
        <v>2808319</v>
      </c>
      <c r="AD49" s="57">
        <v>2876890</v>
      </c>
      <c r="AE49" s="57">
        <v>2947497</v>
      </c>
      <c r="AF49" s="57">
        <v>3012472</v>
      </c>
      <c r="AG49" s="57">
        <v>3067684</v>
      </c>
      <c r="AH49" s="57">
        <v>3107172</v>
      </c>
      <c r="AI49" s="57">
        <v>3157832</v>
      </c>
      <c r="AJ49" s="57">
        <v>3202027</v>
      </c>
      <c r="AK49" s="57">
        <v>3226443</v>
      </c>
      <c r="AL49" s="57">
        <v>3204463</v>
      </c>
      <c r="AM49" s="57">
        <v>3190833</v>
      </c>
      <c r="AN49" s="57">
        <v>3179231</v>
      </c>
      <c r="AO49" s="57">
        <v>3172535</v>
      </c>
      <c r="AP49" s="57">
        <v>3153057</v>
      </c>
      <c r="AQ49" s="174">
        <v>3131691</v>
      </c>
      <c r="AR49" s="57">
        <v>3094483</v>
      </c>
      <c r="AS49" s="57">
        <v>3051358</v>
      </c>
      <c r="AT49" s="121">
        <v>3092645</v>
      </c>
      <c r="AU49" s="22">
        <v>3086479</v>
      </c>
      <c r="AV49" s="22">
        <v>2957068</v>
      </c>
      <c r="AW49" s="22">
        <v>2780385</v>
      </c>
      <c r="AX49" s="22">
        <v>2761976</v>
      </c>
      <c r="AY49" s="22">
        <v>2698275</v>
      </c>
    </row>
    <row r="50" spans="1:51">
      <c r="A50" s="2" t="s">
        <v>59</v>
      </c>
      <c r="B50" s="27">
        <v>129579</v>
      </c>
      <c r="C50" s="7">
        <v>122139</v>
      </c>
      <c r="D50" s="7">
        <v>160044</v>
      </c>
      <c r="E50" s="7">
        <v>214722</v>
      </c>
      <c r="F50" s="14">
        <v>129170</v>
      </c>
      <c r="G50" s="7">
        <v>127565</v>
      </c>
      <c r="H50" s="7">
        <v>126155</v>
      </c>
      <c r="I50" s="7">
        <v>125448</v>
      </c>
      <c r="J50" s="7">
        <v>125302</v>
      </c>
      <c r="K50" s="7">
        <v>124449</v>
      </c>
      <c r="L50" s="7">
        <v>122911</v>
      </c>
      <c r="M50" s="7">
        <v>122355</v>
      </c>
      <c r="N50" s="7">
        <v>122875</v>
      </c>
      <c r="O50" s="7">
        <v>122097</v>
      </c>
      <c r="P50" s="7">
        <v>122145</v>
      </c>
      <c r="Q50" s="7">
        <v>122570</v>
      </c>
      <c r="R50" s="7">
        <v>125507</v>
      </c>
      <c r="S50" s="7">
        <v>128922</v>
      </c>
      <c r="T50" s="7">
        <v>132966</v>
      </c>
      <c r="U50" s="7">
        <v>136962</v>
      </c>
      <c r="V50" s="7">
        <v>141206</v>
      </c>
      <c r="W50" s="7">
        <v>144564</v>
      </c>
      <c r="X50" s="7">
        <v>148190</v>
      </c>
      <c r="Y50" s="7">
        <v>153294</v>
      </c>
      <c r="Z50" s="57">
        <v>160673</v>
      </c>
      <c r="AA50" s="57">
        <v>167491</v>
      </c>
      <c r="AB50" s="57">
        <v>173494</v>
      </c>
      <c r="AC50" s="57">
        <v>179019</v>
      </c>
      <c r="AD50" s="57">
        <v>185609</v>
      </c>
      <c r="AE50" s="57">
        <v>192235</v>
      </c>
      <c r="AF50" s="57">
        <v>197914</v>
      </c>
      <c r="AG50" s="57">
        <v>203995</v>
      </c>
      <c r="AH50" s="57">
        <v>208264</v>
      </c>
      <c r="AI50" s="57">
        <v>212497</v>
      </c>
      <c r="AJ50" s="57">
        <v>215367</v>
      </c>
      <c r="AK50" s="57">
        <v>217503</v>
      </c>
      <c r="AL50" s="57">
        <v>218716</v>
      </c>
      <c r="AM50" s="57">
        <v>219537</v>
      </c>
      <c r="AN50" s="57">
        <v>219217</v>
      </c>
      <c r="AO50" s="57">
        <v>219010</v>
      </c>
      <c r="AP50" s="57">
        <v>217899</v>
      </c>
      <c r="AQ50" s="174">
        <v>215784</v>
      </c>
      <c r="AR50" s="57">
        <v>213917</v>
      </c>
      <c r="AS50" s="57">
        <v>212189</v>
      </c>
      <c r="AT50" s="121">
        <v>208689</v>
      </c>
      <c r="AU50" s="22">
        <v>207703</v>
      </c>
      <c r="AV50" s="22">
        <v>197879</v>
      </c>
      <c r="AW50" s="22">
        <v>188048</v>
      </c>
      <c r="AX50" s="22">
        <v>186758</v>
      </c>
      <c r="AY50" s="22">
        <v>183077</v>
      </c>
    </row>
    <row r="51" spans="1:51">
      <c r="A51" s="3" t="s">
        <v>60</v>
      </c>
      <c r="B51" s="40">
        <v>888938</v>
      </c>
      <c r="C51" s="11">
        <v>890098</v>
      </c>
      <c r="D51" s="11">
        <v>1190054</v>
      </c>
      <c r="E51" s="11">
        <v>1573564</v>
      </c>
      <c r="F51" s="26">
        <v>887282</v>
      </c>
      <c r="G51" s="11">
        <v>880995</v>
      </c>
      <c r="H51" s="11">
        <v>873069</v>
      </c>
      <c r="I51" s="11">
        <v>866549</v>
      </c>
      <c r="J51" s="11">
        <v>865239</v>
      </c>
      <c r="K51" s="11">
        <v>862785</v>
      </c>
      <c r="L51" s="11">
        <v>858754</v>
      </c>
      <c r="M51" s="11">
        <v>861443</v>
      </c>
      <c r="N51" s="11">
        <v>876626</v>
      </c>
      <c r="O51" s="11">
        <v>883196</v>
      </c>
      <c r="P51" s="11">
        <v>890075</v>
      </c>
      <c r="Q51" s="11">
        <v>902729</v>
      </c>
      <c r="R51" s="11">
        <v>935014</v>
      </c>
      <c r="S51" s="11">
        <v>962194</v>
      </c>
      <c r="T51" s="11">
        <v>988609</v>
      </c>
      <c r="U51" s="11">
        <v>1017606</v>
      </c>
      <c r="V51" s="11">
        <v>1048287</v>
      </c>
      <c r="W51" s="11">
        <v>1079192</v>
      </c>
      <c r="X51" s="11">
        <v>1110024</v>
      </c>
      <c r="Y51" s="11">
        <v>1146265</v>
      </c>
      <c r="Z51" s="59">
        <v>1198381</v>
      </c>
      <c r="AA51" s="59">
        <v>1238711</v>
      </c>
      <c r="AB51" s="59">
        <v>1281105</v>
      </c>
      <c r="AC51" s="59">
        <v>1323430</v>
      </c>
      <c r="AD51" s="59">
        <v>1366687</v>
      </c>
      <c r="AE51" s="59">
        <v>1411532</v>
      </c>
      <c r="AF51" s="59">
        <v>1453701</v>
      </c>
      <c r="AG51" s="59">
        <v>1490893</v>
      </c>
      <c r="AH51" s="59">
        <v>1520374</v>
      </c>
      <c r="AI51" s="59">
        <v>1552687</v>
      </c>
      <c r="AJ51" s="59">
        <v>1578747</v>
      </c>
      <c r="AK51" s="59">
        <v>1598826</v>
      </c>
      <c r="AL51" s="59">
        <v>1598158</v>
      </c>
      <c r="AM51" s="59">
        <v>1599395</v>
      </c>
      <c r="AN51" s="59">
        <v>1596915</v>
      </c>
      <c r="AO51" s="59">
        <v>1594455</v>
      </c>
      <c r="AP51" s="59">
        <v>1586257</v>
      </c>
      <c r="AQ51" s="175">
        <v>1575573</v>
      </c>
      <c r="AR51" s="59">
        <v>1557024</v>
      </c>
      <c r="AS51" s="59">
        <v>1537839</v>
      </c>
      <c r="AT51" s="122">
        <v>1590691</v>
      </c>
      <c r="AU51" s="28">
        <v>1591077</v>
      </c>
      <c r="AV51" s="28">
        <v>1542684</v>
      </c>
      <c r="AW51" s="28">
        <v>1494479</v>
      </c>
      <c r="AX51" s="28">
        <v>1491208</v>
      </c>
      <c r="AY51" s="28">
        <v>1484907</v>
      </c>
    </row>
    <row r="52" spans="1:51">
      <c r="A52" s="9" t="s">
        <v>61</v>
      </c>
      <c r="B52" s="54">
        <f t="shared" ref="B52:H52" si="16">SUM(B54:B62)</f>
        <v>10530567</v>
      </c>
      <c r="C52" s="54">
        <f t="shared" si="16"/>
        <v>9930909</v>
      </c>
      <c r="D52" s="54">
        <f t="shared" si="16"/>
        <v>12190760</v>
      </c>
      <c r="E52" s="54">
        <f t="shared" si="16"/>
        <v>15305716</v>
      </c>
      <c r="F52" s="55">
        <f t="shared" si="16"/>
        <v>10502320</v>
      </c>
      <c r="G52" s="54">
        <f t="shared" si="16"/>
        <v>10392040</v>
      </c>
      <c r="H52" s="54">
        <f t="shared" si="16"/>
        <v>10264254</v>
      </c>
      <c r="I52" s="54">
        <f>SUM(I54:I62)</f>
        <v>10177718</v>
      </c>
      <c r="J52" s="54">
        <f t="shared" ref="J52:AY52" si="17">SUM(J54:J62)</f>
        <v>10108783</v>
      </c>
      <c r="K52" s="54">
        <f t="shared" si="17"/>
        <v>10019264</v>
      </c>
      <c r="L52" s="54">
        <f t="shared" si="17"/>
        <v>9938187</v>
      </c>
      <c r="M52" s="54">
        <f t="shared" si="17"/>
        <v>9903558</v>
      </c>
      <c r="N52" s="54">
        <f t="shared" si="17"/>
        <v>9982801</v>
      </c>
      <c r="O52" s="54">
        <f t="shared" si="17"/>
        <v>9966938</v>
      </c>
      <c r="P52" s="54">
        <f t="shared" si="17"/>
        <v>9954101</v>
      </c>
      <c r="Q52" s="54">
        <f t="shared" si="17"/>
        <v>9921408</v>
      </c>
      <c r="R52" s="54">
        <f t="shared" si="17"/>
        <v>10124078</v>
      </c>
      <c r="S52" s="54">
        <f t="shared" si="17"/>
        <v>10264411</v>
      </c>
      <c r="T52" s="54">
        <f t="shared" si="17"/>
        <v>10409644</v>
      </c>
      <c r="U52" s="54">
        <f t="shared" si="17"/>
        <v>10563875</v>
      </c>
      <c r="V52" s="54">
        <f t="shared" si="17"/>
        <v>10763544</v>
      </c>
      <c r="W52" s="54">
        <f t="shared" si="17"/>
        <v>11001343</v>
      </c>
      <c r="X52" s="54">
        <f t="shared" si="17"/>
        <v>11252278</v>
      </c>
      <c r="Y52" s="54">
        <f t="shared" si="17"/>
        <v>11538463</v>
      </c>
      <c r="Z52" s="54">
        <f t="shared" si="17"/>
        <v>12268679</v>
      </c>
      <c r="AA52" s="54">
        <f t="shared" si="17"/>
        <v>12600784</v>
      </c>
      <c r="AB52" s="54">
        <f t="shared" si="17"/>
        <v>12958369</v>
      </c>
      <c r="AC52" s="54">
        <f t="shared" si="17"/>
        <v>13305606</v>
      </c>
      <c r="AD52" s="54">
        <f t="shared" si="17"/>
        <v>13642465</v>
      </c>
      <c r="AE52" s="54">
        <f t="shared" si="17"/>
        <v>13972877</v>
      </c>
      <c r="AF52" s="54">
        <f t="shared" si="17"/>
        <v>14293650</v>
      </c>
      <c r="AG52" s="54">
        <f t="shared" si="17"/>
        <v>14572174</v>
      </c>
      <c r="AH52" s="56">
        <f t="shared" si="17"/>
        <v>14797875</v>
      </c>
      <c r="AI52" s="56">
        <f t="shared" si="17"/>
        <v>15089750</v>
      </c>
      <c r="AJ52" s="56">
        <f t="shared" si="17"/>
        <v>15356237</v>
      </c>
      <c r="AK52" s="56">
        <f t="shared" si="17"/>
        <v>15536718</v>
      </c>
      <c r="AL52" s="56">
        <f t="shared" si="17"/>
        <v>15516796</v>
      </c>
      <c r="AM52" s="56">
        <f t="shared" si="17"/>
        <v>15533045</v>
      </c>
      <c r="AN52" s="56">
        <f t="shared" si="17"/>
        <v>15558160</v>
      </c>
      <c r="AO52" s="56">
        <f t="shared" si="17"/>
        <v>15582565</v>
      </c>
      <c r="AP52" s="56">
        <f t="shared" si="17"/>
        <v>15496957</v>
      </c>
      <c r="AQ52" s="176">
        <f t="shared" si="17"/>
        <v>15439097</v>
      </c>
      <c r="AR52" s="56">
        <f t="shared" si="17"/>
        <v>15173926</v>
      </c>
      <c r="AS52" s="56">
        <f t="shared" si="17"/>
        <v>14966976</v>
      </c>
      <c r="AT52" s="124">
        <f t="shared" si="17"/>
        <v>15376491</v>
      </c>
      <c r="AU52" s="56">
        <f t="shared" si="17"/>
        <v>15374389</v>
      </c>
      <c r="AV52" s="56">
        <f t="shared" si="17"/>
        <v>14850267</v>
      </c>
      <c r="AW52" s="56">
        <f t="shared" si="17"/>
        <v>14022864</v>
      </c>
      <c r="AX52" s="54">
        <f t="shared" si="17"/>
        <v>13917577</v>
      </c>
      <c r="AY52" s="54">
        <f t="shared" si="17"/>
        <v>13530661</v>
      </c>
    </row>
    <row r="53" spans="1:51">
      <c r="A53" s="2" t="s">
        <v>88</v>
      </c>
      <c r="B53" s="7"/>
      <c r="C53" s="7"/>
      <c r="D53" s="7"/>
      <c r="E53" s="7"/>
      <c r="F53" s="14"/>
      <c r="G53" s="7"/>
      <c r="H53" s="7"/>
      <c r="I53" s="7"/>
      <c r="J53" s="7"/>
      <c r="K53" s="7"/>
      <c r="L53" s="7"/>
      <c r="M53" s="7"/>
      <c r="N53" s="7"/>
      <c r="O53" s="7"/>
      <c r="P53" s="7"/>
      <c r="Q53" s="7"/>
      <c r="R53" s="7"/>
      <c r="S53" s="7"/>
      <c r="T53" s="7"/>
      <c r="U53" s="7"/>
      <c r="V53" s="7"/>
      <c r="W53" s="7"/>
      <c r="X53" s="7"/>
      <c r="Y53" s="7"/>
      <c r="Z53" s="57"/>
      <c r="AA53" s="57"/>
      <c r="AB53" s="57"/>
      <c r="AC53" s="57"/>
      <c r="AD53" s="57"/>
      <c r="AE53" s="57"/>
      <c r="AF53" s="57"/>
      <c r="AG53" s="57"/>
      <c r="AH53" s="57"/>
      <c r="AI53" s="57"/>
      <c r="AJ53" s="57"/>
      <c r="AK53" s="57"/>
      <c r="AL53" s="57"/>
      <c r="AM53" s="57"/>
      <c r="AN53" s="57"/>
      <c r="AO53" s="57"/>
      <c r="AP53" s="57"/>
      <c r="AQ53" s="174"/>
      <c r="AR53" s="57"/>
      <c r="AS53" s="57"/>
      <c r="AT53" s="121"/>
      <c r="AU53" s="22"/>
      <c r="AV53" s="22"/>
      <c r="AW53" s="22"/>
      <c r="AX53" s="22"/>
      <c r="AY53" s="22"/>
    </row>
    <row r="54" spans="1:51" s="3" customFormat="1">
      <c r="A54" s="2" t="s">
        <v>62</v>
      </c>
      <c r="B54" s="7">
        <v>674283</v>
      </c>
      <c r="C54" s="7">
        <v>648345</v>
      </c>
      <c r="D54" s="7">
        <v>789447</v>
      </c>
      <c r="E54" s="7">
        <v>1019049</v>
      </c>
      <c r="F54" s="14">
        <v>672882</v>
      </c>
      <c r="G54" s="7">
        <v>667469</v>
      </c>
      <c r="H54" s="7">
        <v>659696</v>
      </c>
      <c r="I54" s="7">
        <v>655234</v>
      </c>
      <c r="J54" s="7">
        <v>651787</v>
      </c>
      <c r="K54" s="7">
        <v>647733</v>
      </c>
      <c r="L54" s="7">
        <v>643284</v>
      </c>
      <c r="M54" s="7">
        <v>643662</v>
      </c>
      <c r="N54" s="7">
        <v>651516</v>
      </c>
      <c r="O54" s="7">
        <v>651379</v>
      </c>
      <c r="P54" s="7">
        <v>649811</v>
      </c>
      <c r="Q54" s="7">
        <v>647988</v>
      </c>
      <c r="R54" s="7">
        <v>658412</v>
      </c>
      <c r="S54" s="7">
        <v>664053</v>
      </c>
      <c r="T54" s="7">
        <v>669852</v>
      </c>
      <c r="U54" s="7">
        <v>675648</v>
      </c>
      <c r="V54" s="7">
        <v>685263</v>
      </c>
      <c r="W54" s="7">
        <v>697912</v>
      </c>
      <c r="X54" s="7">
        <v>707210</v>
      </c>
      <c r="Y54" s="7">
        <v>719339</v>
      </c>
      <c r="Z54" s="57">
        <v>794954</v>
      </c>
      <c r="AA54" s="57">
        <v>820006</v>
      </c>
      <c r="AB54" s="57">
        <v>846096</v>
      </c>
      <c r="AC54" s="57">
        <v>872510</v>
      </c>
      <c r="AD54" s="57">
        <v>896525</v>
      </c>
      <c r="AE54" s="57">
        <v>921441</v>
      </c>
      <c r="AF54" s="57">
        <v>946432</v>
      </c>
      <c r="AG54" s="57">
        <v>966464</v>
      </c>
      <c r="AH54" s="57">
        <v>982083</v>
      </c>
      <c r="AI54" s="57">
        <v>1003218</v>
      </c>
      <c r="AJ54" s="57">
        <v>1022520</v>
      </c>
      <c r="AK54" s="57">
        <v>1034955</v>
      </c>
      <c r="AL54" s="57">
        <v>1033582</v>
      </c>
      <c r="AM54" s="57">
        <v>1033761</v>
      </c>
      <c r="AN54" s="57">
        <v>1034514</v>
      </c>
      <c r="AO54" s="57">
        <v>1034933</v>
      </c>
      <c r="AP54" s="57">
        <v>1028705</v>
      </c>
      <c r="AQ54" s="174">
        <v>1022836</v>
      </c>
      <c r="AR54" s="57">
        <v>1006114</v>
      </c>
      <c r="AS54" s="57">
        <v>990038</v>
      </c>
      <c r="AT54" s="121">
        <v>1000858</v>
      </c>
      <c r="AU54" s="22">
        <v>1000261</v>
      </c>
      <c r="AV54" s="22">
        <v>958245</v>
      </c>
      <c r="AW54" s="22">
        <v>892036</v>
      </c>
      <c r="AX54" s="22">
        <v>882484</v>
      </c>
      <c r="AY54" s="22">
        <v>852893</v>
      </c>
    </row>
    <row r="55" spans="1:51">
      <c r="A55" s="2" t="s">
        <v>63</v>
      </c>
      <c r="B55" s="7">
        <v>219398</v>
      </c>
      <c r="C55" s="7">
        <v>232287</v>
      </c>
      <c r="D55" s="7">
        <v>315737</v>
      </c>
      <c r="E55" s="7">
        <v>410676</v>
      </c>
      <c r="F55" s="14">
        <v>219236</v>
      </c>
      <c r="G55" s="7">
        <v>218673</v>
      </c>
      <c r="H55" s="7">
        <v>217336</v>
      </c>
      <c r="I55" s="7">
        <v>217409</v>
      </c>
      <c r="J55" s="7">
        <v>218947</v>
      </c>
      <c r="K55" s="7">
        <v>218632</v>
      </c>
      <c r="L55" s="7">
        <v>218387</v>
      </c>
      <c r="M55" s="7">
        <v>220820</v>
      </c>
      <c r="N55" s="7">
        <v>226762</v>
      </c>
      <c r="O55" s="7">
        <v>230720</v>
      </c>
      <c r="P55" s="7">
        <v>234015</v>
      </c>
      <c r="Q55" s="7">
        <v>235024</v>
      </c>
      <c r="R55" s="7">
        <v>241769</v>
      </c>
      <c r="S55" s="7">
        <v>247370</v>
      </c>
      <c r="T55" s="7">
        <v>252968</v>
      </c>
      <c r="U55" s="7">
        <v>258858</v>
      </c>
      <c r="V55" s="7">
        <v>265950</v>
      </c>
      <c r="W55" s="7">
        <v>274401</v>
      </c>
      <c r="X55" s="7">
        <v>282409</v>
      </c>
      <c r="Y55" s="7">
        <v>291862</v>
      </c>
      <c r="Z55" s="57">
        <v>318057</v>
      </c>
      <c r="AA55" s="57">
        <v>329371</v>
      </c>
      <c r="AB55" s="57">
        <v>341217</v>
      </c>
      <c r="AC55" s="57">
        <v>353277</v>
      </c>
      <c r="AD55" s="57">
        <v>364564</v>
      </c>
      <c r="AE55" s="57">
        <v>375442</v>
      </c>
      <c r="AF55" s="57">
        <v>385583</v>
      </c>
      <c r="AG55" s="57">
        <v>394355</v>
      </c>
      <c r="AH55" s="57">
        <v>401024</v>
      </c>
      <c r="AI55" s="57">
        <v>406372</v>
      </c>
      <c r="AJ55" s="57">
        <v>411510</v>
      </c>
      <c r="AK55" s="57">
        <v>415119</v>
      </c>
      <c r="AL55" s="57">
        <v>412166</v>
      </c>
      <c r="AM55" s="57">
        <v>409470</v>
      </c>
      <c r="AN55" s="57">
        <v>406885</v>
      </c>
      <c r="AO55" s="57">
        <v>404361</v>
      </c>
      <c r="AP55" s="57">
        <v>401038</v>
      </c>
      <c r="AQ55" s="174">
        <v>397650</v>
      </c>
      <c r="AR55" s="57">
        <v>391698</v>
      </c>
      <c r="AS55" s="57">
        <v>386098</v>
      </c>
      <c r="AT55" s="121">
        <v>414881</v>
      </c>
      <c r="AU55" s="22">
        <v>413695</v>
      </c>
      <c r="AV55" s="22">
        <v>395856</v>
      </c>
      <c r="AW55" s="22">
        <v>373925</v>
      </c>
      <c r="AX55" s="22">
        <v>372417</v>
      </c>
      <c r="AY55" s="22">
        <v>372576</v>
      </c>
    </row>
    <row r="56" spans="1:51">
      <c r="A56" s="42" t="s">
        <v>64</v>
      </c>
      <c r="B56" s="7">
        <v>1173214</v>
      </c>
      <c r="C56" s="7">
        <v>1110013</v>
      </c>
      <c r="D56" s="7">
        <v>1419867</v>
      </c>
      <c r="E56" s="7">
        <v>1815804</v>
      </c>
      <c r="F56" s="14">
        <v>1169952</v>
      </c>
      <c r="G56" s="7">
        <v>1157179</v>
      </c>
      <c r="H56" s="7">
        <v>1138820</v>
      </c>
      <c r="I56" s="7">
        <v>1125978</v>
      </c>
      <c r="J56" s="7">
        <v>1120243</v>
      </c>
      <c r="K56" s="7">
        <v>1112673</v>
      </c>
      <c r="L56" s="7">
        <v>1101209</v>
      </c>
      <c r="M56" s="7">
        <v>1098544</v>
      </c>
      <c r="N56" s="7">
        <v>1112511</v>
      </c>
      <c r="O56" s="7">
        <v>1115136</v>
      </c>
      <c r="P56" s="7">
        <v>1113044</v>
      </c>
      <c r="Q56" s="7">
        <v>1102678</v>
      </c>
      <c r="R56" s="7">
        <v>1127656</v>
      </c>
      <c r="S56" s="7">
        <v>1145915</v>
      </c>
      <c r="T56" s="7">
        <v>1169658</v>
      </c>
      <c r="U56" s="7">
        <v>1197370</v>
      </c>
      <c r="V56" s="7">
        <v>1225851</v>
      </c>
      <c r="W56" s="7">
        <v>1262430</v>
      </c>
      <c r="X56" s="7">
        <v>1298746</v>
      </c>
      <c r="Y56" s="7">
        <v>1338199</v>
      </c>
      <c r="Z56" s="57">
        <v>1430109</v>
      </c>
      <c r="AA56" s="57">
        <v>1472403</v>
      </c>
      <c r="AB56" s="57">
        <v>1514661</v>
      </c>
      <c r="AC56" s="57">
        <v>1555393</v>
      </c>
      <c r="AD56" s="57">
        <v>1595158</v>
      </c>
      <c r="AE56" s="57">
        <v>1634992</v>
      </c>
      <c r="AF56" s="57">
        <v>1674662</v>
      </c>
      <c r="AG56" s="57">
        <v>1712174</v>
      </c>
      <c r="AH56" s="57">
        <v>1745370</v>
      </c>
      <c r="AI56" s="57">
        <v>1786109</v>
      </c>
      <c r="AJ56" s="57">
        <v>1823183</v>
      </c>
      <c r="AK56" s="57">
        <v>1850884</v>
      </c>
      <c r="AL56" s="57">
        <v>1854151</v>
      </c>
      <c r="AM56" s="57">
        <v>1863073</v>
      </c>
      <c r="AN56" s="57">
        <v>1871909</v>
      </c>
      <c r="AO56" s="57">
        <v>1883147</v>
      </c>
      <c r="AP56" s="57">
        <v>1878120</v>
      </c>
      <c r="AQ56" s="174">
        <v>1876424</v>
      </c>
      <c r="AR56" s="57">
        <v>1857511</v>
      </c>
      <c r="AS56" s="57">
        <v>1836377</v>
      </c>
      <c r="AT56" s="121">
        <v>1857075</v>
      </c>
      <c r="AU56" s="22">
        <v>1860385</v>
      </c>
      <c r="AV56" s="22">
        <v>1809284</v>
      </c>
      <c r="AW56" s="22">
        <v>1703281</v>
      </c>
      <c r="AX56" s="22">
        <v>1687599</v>
      </c>
      <c r="AY56" s="22">
        <v>1608704</v>
      </c>
    </row>
    <row r="57" spans="1:51">
      <c r="A57" s="2" t="s">
        <v>65</v>
      </c>
      <c r="B57" s="7">
        <v>174547</v>
      </c>
      <c r="C57" s="7">
        <v>199552</v>
      </c>
      <c r="D57" s="7">
        <v>293639</v>
      </c>
      <c r="E57" s="7">
        <v>404204</v>
      </c>
      <c r="F57" s="14">
        <v>174602</v>
      </c>
      <c r="G57" s="7">
        <v>174914</v>
      </c>
      <c r="H57" s="7">
        <v>174416</v>
      </c>
      <c r="I57" s="7">
        <v>174424</v>
      </c>
      <c r="J57" s="7">
        <v>176474</v>
      </c>
      <c r="K57" s="7">
        <v>179015</v>
      </c>
      <c r="L57" s="7">
        <v>182746</v>
      </c>
      <c r="M57" s="7">
        <v>188266</v>
      </c>
      <c r="N57" s="7">
        <v>194833</v>
      </c>
      <c r="O57" s="7">
        <v>199337</v>
      </c>
      <c r="P57" s="7">
        <v>200834</v>
      </c>
      <c r="Q57" s="7">
        <v>198979</v>
      </c>
      <c r="R57" s="7">
        <v>204742</v>
      </c>
      <c r="S57" s="7">
        <v>210121</v>
      </c>
      <c r="T57" s="7">
        <v>215566</v>
      </c>
      <c r="U57" s="7">
        <v>221652</v>
      </c>
      <c r="V57" s="7">
        <v>228951</v>
      </c>
      <c r="W57" s="7">
        <v>236743</v>
      </c>
      <c r="X57" s="7">
        <v>244206</v>
      </c>
      <c r="Y57" s="7">
        <v>253137</v>
      </c>
      <c r="Z57" s="57">
        <v>296468</v>
      </c>
      <c r="AA57" s="57">
        <v>308216</v>
      </c>
      <c r="AB57" s="57">
        <v>321038</v>
      </c>
      <c r="AC57" s="57">
        <v>333568</v>
      </c>
      <c r="AD57" s="57">
        <v>346437</v>
      </c>
      <c r="AE57" s="57">
        <v>358420</v>
      </c>
      <c r="AF57" s="57">
        <v>371187</v>
      </c>
      <c r="AG57" s="57">
        <v>381436</v>
      </c>
      <c r="AH57" s="57">
        <v>390024</v>
      </c>
      <c r="AI57" s="57">
        <v>398200</v>
      </c>
      <c r="AJ57" s="57">
        <v>405371</v>
      </c>
      <c r="AK57" s="57">
        <v>409694</v>
      </c>
      <c r="AL57" s="57">
        <v>409540</v>
      </c>
      <c r="AM57" s="57">
        <v>408361</v>
      </c>
      <c r="AN57" s="57">
        <v>407630</v>
      </c>
      <c r="AO57" s="57">
        <v>407436</v>
      </c>
      <c r="AP57" s="57">
        <v>407102</v>
      </c>
      <c r="AQ57" s="174">
        <v>405355</v>
      </c>
      <c r="AR57" s="57">
        <v>402167</v>
      </c>
      <c r="AS57" s="57">
        <v>397436</v>
      </c>
      <c r="AT57" s="121">
        <v>418162</v>
      </c>
      <c r="AU57" s="22">
        <v>418854</v>
      </c>
      <c r="AV57" s="22">
        <v>406812</v>
      </c>
      <c r="AW57" s="22">
        <v>393410</v>
      </c>
      <c r="AX57" s="22">
        <v>394322</v>
      </c>
      <c r="AY57" s="22">
        <v>400211</v>
      </c>
    </row>
    <row r="58" spans="1:51">
      <c r="A58" s="2" t="s">
        <v>66</v>
      </c>
      <c r="B58" s="7">
        <v>1624266</v>
      </c>
      <c r="C58" s="7">
        <v>1556452</v>
      </c>
      <c r="D58" s="7">
        <v>1913030</v>
      </c>
      <c r="E58" s="7">
        <v>2425361</v>
      </c>
      <c r="F58" s="14">
        <v>1621557</v>
      </c>
      <c r="G58" s="7">
        <v>1611143</v>
      </c>
      <c r="H58" s="7">
        <v>1596226</v>
      </c>
      <c r="I58" s="7">
        <v>1586676</v>
      </c>
      <c r="J58" s="7">
        <v>1580017</v>
      </c>
      <c r="K58" s="7">
        <v>1570963</v>
      </c>
      <c r="L58" s="7">
        <v>1563671</v>
      </c>
      <c r="M58" s="7">
        <v>1560823</v>
      </c>
      <c r="N58" s="7">
        <v>1572207</v>
      </c>
      <c r="O58" s="7">
        <v>1563047</v>
      </c>
      <c r="P58" s="7">
        <v>1558903</v>
      </c>
      <c r="Q58" s="7">
        <v>1557784</v>
      </c>
      <c r="R58" s="7">
        <v>1593420</v>
      </c>
      <c r="S58" s="7">
        <v>1616479</v>
      </c>
      <c r="T58" s="7">
        <v>1638966</v>
      </c>
      <c r="U58" s="7">
        <v>1665095</v>
      </c>
      <c r="V58" s="7">
        <v>1698103</v>
      </c>
      <c r="W58" s="7">
        <v>1738987</v>
      </c>
      <c r="X58" s="7">
        <v>1779585</v>
      </c>
      <c r="Y58" s="7">
        <v>1827422</v>
      </c>
      <c r="Z58" s="57">
        <v>1926311</v>
      </c>
      <c r="AA58" s="57">
        <v>1980756</v>
      </c>
      <c r="AB58" s="57">
        <v>2039412</v>
      </c>
      <c r="AC58" s="57">
        <v>2095366</v>
      </c>
      <c r="AD58" s="57">
        <v>2150610</v>
      </c>
      <c r="AE58" s="57">
        <v>2203238</v>
      </c>
      <c r="AF58" s="57">
        <v>2254163</v>
      </c>
      <c r="AG58" s="57">
        <v>2299705</v>
      </c>
      <c r="AH58" s="57">
        <v>2335877</v>
      </c>
      <c r="AI58" s="57">
        <v>2386953</v>
      </c>
      <c r="AJ58" s="57">
        <v>2434549</v>
      </c>
      <c r="AK58" s="57">
        <v>2465317</v>
      </c>
      <c r="AL58" s="57">
        <v>2469535</v>
      </c>
      <c r="AM58" s="57">
        <v>2480319</v>
      </c>
      <c r="AN58" s="57">
        <v>2493400</v>
      </c>
      <c r="AO58" s="57">
        <v>2503610</v>
      </c>
      <c r="AP58" s="57">
        <v>2492101</v>
      </c>
      <c r="AQ58" s="174">
        <v>2496038</v>
      </c>
      <c r="AR58" s="57">
        <v>2448568</v>
      </c>
      <c r="AS58" s="57">
        <v>2423860</v>
      </c>
      <c r="AT58" s="121">
        <v>2528093</v>
      </c>
      <c r="AU58" s="22">
        <v>2540438</v>
      </c>
      <c r="AV58" s="22">
        <v>2514143</v>
      </c>
      <c r="AW58" s="22">
        <v>2420450</v>
      </c>
      <c r="AX58" s="22">
        <v>2403500</v>
      </c>
      <c r="AY58" s="22">
        <v>2370192</v>
      </c>
    </row>
    <row r="59" spans="1:51">
      <c r="A59" s="2" t="s">
        <v>67</v>
      </c>
      <c r="B59" s="7">
        <v>3728490</v>
      </c>
      <c r="C59" s="7">
        <v>3529427</v>
      </c>
      <c r="D59" s="7">
        <v>4241022</v>
      </c>
      <c r="E59" s="7">
        <v>5182359</v>
      </c>
      <c r="F59" s="14">
        <v>3718169</v>
      </c>
      <c r="G59" s="7">
        <v>3678089</v>
      </c>
      <c r="H59" s="7">
        <v>3638283</v>
      </c>
      <c r="I59" s="7">
        <v>3619069</v>
      </c>
      <c r="J59" s="7">
        <v>3598896</v>
      </c>
      <c r="K59" s="7">
        <v>3572298</v>
      </c>
      <c r="L59" s="7">
        <v>3542868</v>
      </c>
      <c r="M59" s="7">
        <v>3523009</v>
      </c>
      <c r="N59" s="7">
        <v>3545134</v>
      </c>
      <c r="O59" s="7">
        <v>3539268</v>
      </c>
      <c r="P59" s="7">
        <v>3539165</v>
      </c>
      <c r="Q59" s="7">
        <v>3528413</v>
      </c>
      <c r="R59" s="7">
        <v>3597426</v>
      </c>
      <c r="S59" s="7">
        <v>3645725</v>
      </c>
      <c r="T59" s="7">
        <v>3690638</v>
      </c>
      <c r="U59" s="7">
        <v>3736365</v>
      </c>
      <c r="V59" s="7">
        <v>3801531</v>
      </c>
      <c r="W59" s="7">
        <v>3877397</v>
      </c>
      <c r="X59" s="7">
        <v>3964627</v>
      </c>
      <c r="Y59" s="7">
        <v>4062910</v>
      </c>
      <c r="Z59" s="57">
        <v>4266062</v>
      </c>
      <c r="AA59" s="57">
        <v>4365608</v>
      </c>
      <c r="AB59" s="57">
        <v>4472892</v>
      </c>
      <c r="AC59" s="57">
        <v>4575783</v>
      </c>
      <c r="AD59" s="57">
        <v>4674041</v>
      </c>
      <c r="AE59" s="57">
        <v>4770813</v>
      </c>
      <c r="AF59" s="57">
        <v>4863633</v>
      </c>
      <c r="AG59" s="57">
        <v>4944731</v>
      </c>
      <c r="AH59" s="57">
        <v>5016546</v>
      </c>
      <c r="AI59" s="57">
        <v>5112081</v>
      </c>
      <c r="AJ59" s="57">
        <v>5198866</v>
      </c>
      <c r="AK59" s="57">
        <v>5261817</v>
      </c>
      <c r="AL59" s="57">
        <v>5259129</v>
      </c>
      <c r="AM59" s="57">
        <v>5272440</v>
      </c>
      <c r="AN59" s="57">
        <v>5288499</v>
      </c>
      <c r="AO59" s="57">
        <v>5302889</v>
      </c>
      <c r="AP59" s="57">
        <v>5273836</v>
      </c>
      <c r="AQ59" s="174">
        <v>5257411</v>
      </c>
      <c r="AR59" s="57">
        <v>5142036</v>
      </c>
      <c r="AS59" s="57">
        <v>5067668</v>
      </c>
      <c r="AT59" s="121">
        <v>5173290</v>
      </c>
      <c r="AU59" s="22">
        <v>5167577</v>
      </c>
      <c r="AV59" s="22">
        <v>4979799</v>
      </c>
      <c r="AW59" s="22">
        <v>4679956</v>
      </c>
      <c r="AX59" s="22">
        <v>4636308</v>
      </c>
      <c r="AY59" s="22">
        <v>4472402</v>
      </c>
    </row>
    <row r="60" spans="1:51">
      <c r="A60" s="2" t="s">
        <v>68</v>
      </c>
      <c r="B60" s="7">
        <v>2641067</v>
      </c>
      <c r="C60" s="7">
        <v>2367677</v>
      </c>
      <c r="D60" s="7">
        <v>2836519</v>
      </c>
      <c r="E60" s="7">
        <v>3562748</v>
      </c>
      <c r="F60" s="14">
        <v>2631388</v>
      </c>
      <c r="G60" s="7">
        <v>2593049</v>
      </c>
      <c r="H60" s="7">
        <v>2552244</v>
      </c>
      <c r="I60" s="7">
        <v>2515038</v>
      </c>
      <c r="J60" s="7">
        <v>2480128</v>
      </c>
      <c r="K60" s="7">
        <v>2437446</v>
      </c>
      <c r="L60" s="7">
        <v>2406791</v>
      </c>
      <c r="M60" s="7">
        <v>2387767</v>
      </c>
      <c r="N60" s="7">
        <v>2394699</v>
      </c>
      <c r="O60" s="7">
        <v>2381060</v>
      </c>
      <c r="P60" s="7">
        <v>2369955</v>
      </c>
      <c r="Q60" s="7">
        <v>2362894</v>
      </c>
      <c r="R60" s="7">
        <v>2406817</v>
      </c>
      <c r="S60" s="7">
        <v>2436915</v>
      </c>
      <c r="T60" s="7">
        <v>2469004</v>
      </c>
      <c r="U60" s="7">
        <v>2500522</v>
      </c>
      <c r="V60" s="7">
        <v>2542360</v>
      </c>
      <c r="W60" s="7">
        <v>2589386</v>
      </c>
      <c r="X60" s="7">
        <v>2642034</v>
      </c>
      <c r="Y60" s="7">
        <v>2701930</v>
      </c>
      <c r="Z60" s="57">
        <v>2852448</v>
      </c>
      <c r="AA60" s="57">
        <v>2927285</v>
      </c>
      <c r="AB60" s="57">
        <v>3011963</v>
      </c>
      <c r="AC60" s="57">
        <v>3095246</v>
      </c>
      <c r="AD60" s="57">
        <v>3178301</v>
      </c>
      <c r="AE60" s="57">
        <v>3261556</v>
      </c>
      <c r="AF60" s="57">
        <v>3340554</v>
      </c>
      <c r="AG60" s="57">
        <v>3407343</v>
      </c>
      <c r="AH60" s="57">
        <v>3455105</v>
      </c>
      <c r="AI60" s="57">
        <v>3517086</v>
      </c>
      <c r="AJ60" s="57">
        <v>3573485</v>
      </c>
      <c r="AK60" s="57">
        <v>3609431</v>
      </c>
      <c r="AL60" s="57">
        <v>3592110</v>
      </c>
      <c r="AM60" s="57">
        <v>3581028</v>
      </c>
      <c r="AN60" s="57">
        <v>3572447</v>
      </c>
      <c r="AO60" s="57">
        <v>3565533</v>
      </c>
      <c r="AP60" s="57">
        <v>3539225</v>
      </c>
      <c r="AQ60" s="174">
        <v>3510926</v>
      </c>
      <c r="AR60" s="57">
        <v>3460868</v>
      </c>
      <c r="AS60" s="57">
        <v>3407848</v>
      </c>
      <c r="AT60" s="121">
        <v>3486797</v>
      </c>
      <c r="AU60" s="22">
        <v>3477498</v>
      </c>
      <c r="AV60" s="22">
        <v>3313885</v>
      </c>
      <c r="AW60" s="22">
        <v>3109741</v>
      </c>
      <c r="AX60" s="22">
        <v>3091479</v>
      </c>
      <c r="AY60" s="22">
        <v>3016332</v>
      </c>
    </row>
    <row r="61" spans="1:51">
      <c r="A61" s="2" t="s">
        <v>69</v>
      </c>
      <c r="B61" s="7">
        <v>203003</v>
      </c>
      <c r="C61" s="7">
        <v>184948</v>
      </c>
      <c r="D61" s="7">
        <v>230822</v>
      </c>
      <c r="E61" s="7">
        <v>292939</v>
      </c>
      <c r="F61" s="14">
        <v>202297</v>
      </c>
      <c r="G61" s="7">
        <v>199487</v>
      </c>
      <c r="H61" s="7">
        <v>195459</v>
      </c>
      <c r="I61" s="7">
        <v>191950</v>
      </c>
      <c r="J61" s="7">
        <v>190133</v>
      </c>
      <c r="K61" s="7">
        <v>187957</v>
      </c>
      <c r="L61" s="7">
        <v>186072</v>
      </c>
      <c r="M61" s="7">
        <v>185938</v>
      </c>
      <c r="N61" s="7">
        <v>186935</v>
      </c>
      <c r="O61" s="7">
        <v>186120</v>
      </c>
      <c r="P61" s="7">
        <v>185344</v>
      </c>
      <c r="Q61" s="7">
        <v>183245</v>
      </c>
      <c r="R61" s="7">
        <v>185070</v>
      </c>
      <c r="S61" s="7">
        <v>185404</v>
      </c>
      <c r="T61" s="7">
        <v>186497</v>
      </c>
      <c r="U61" s="7">
        <v>187669</v>
      </c>
      <c r="V61" s="7">
        <v>190456</v>
      </c>
      <c r="W61" s="7">
        <v>193951</v>
      </c>
      <c r="X61" s="7">
        <v>198493</v>
      </c>
      <c r="Y61" s="7">
        <v>203288</v>
      </c>
      <c r="Z61" s="57">
        <v>232650</v>
      </c>
      <c r="AA61" s="57">
        <v>240475</v>
      </c>
      <c r="AB61" s="57">
        <v>248947</v>
      </c>
      <c r="AC61" s="57">
        <v>257062</v>
      </c>
      <c r="AD61" s="57">
        <v>264190</v>
      </c>
      <c r="AE61" s="57">
        <v>269987</v>
      </c>
      <c r="AF61" s="57">
        <v>276115</v>
      </c>
      <c r="AG61" s="57">
        <v>280872</v>
      </c>
      <c r="AH61" s="57">
        <v>284417</v>
      </c>
      <c r="AI61" s="57">
        <v>289244</v>
      </c>
      <c r="AJ61" s="57">
        <v>293943</v>
      </c>
      <c r="AK61" s="57">
        <v>296025</v>
      </c>
      <c r="AL61" s="57">
        <v>294976</v>
      </c>
      <c r="AM61" s="57">
        <v>294982</v>
      </c>
      <c r="AN61" s="57">
        <v>295014</v>
      </c>
      <c r="AO61" s="57">
        <v>294656</v>
      </c>
      <c r="AP61" s="57">
        <v>293652</v>
      </c>
      <c r="AQ61" s="174">
        <v>291978</v>
      </c>
      <c r="AR61" s="57">
        <v>288158</v>
      </c>
      <c r="AS61" s="57">
        <v>284349</v>
      </c>
      <c r="AT61" s="121">
        <v>304430</v>
      </c>
      <c r="AU61" s="22">
        <v>304187</v>
      </c>
      <c r="AV61" s="22">
        <v>291822</v>
      </c>
      <c r="AW61" s="22">
        <v>278733</v>
      </c>
      <c r="AX61" s="22">
        <v>278322</v>
      </c>
      <c r="AY61" s="22">
        <v>266098</v>
      </c>
    </row>
    <row r="62" spans="1:51">
      <c r="A62" s="3" t="s">
        <v>70</v>
      </c>
      <c r="B62" s="11">
        <v>92299</v>
      </c>
      <c r="C62" s="11">
        <v>102208</v>
      </c>
      <c r="D62" s="11">
        <v>150677</v>
      </c>
      <c r="E62" s="11">
        <v>192576</v>
      </c>
      <c r="F62" s="26">
        <v>92237</v>
      </c>
      <c r="G62" s="11">
        <v>92037</v>
      </c>
      <c r="H62" s="11">
        <v>91774</v>
      </c>
      <c r="I62" s="11">
        <v>91940</v>
      </c>
      <c r="J62" s="11">
        <v>92158</v>
      </c>
      <c r="K62" s="11">
        <v>92547</v>
      </c>
      <c r="L62" s="11">
        <v>93159</v>
      </c>
      <c r="M62" s="11">
        <v>94729</v>
      </c>
      <c r="N62" s="11">
        <v>98204</v>
      </c>
      <c r="O62" s="11">
        <v>100871</v>
      </c>
      <c r="P62" s="11">
        <v>103030</v>
      </c>
      <c r="Q62" s="11">
        <v>104403</v>
      </c>
      <c r="R62" s="11">
        <v>108766</v>
      </c>
      <c r="S62" s="11">
        <v>112429</v>
      </c>
      <c r="T62" s="11">
        <v>116495</v>
      </c>
      <c r="U62" s="11">
        <v>120696</v>
      </c>
      <c r="V62" s="11">
        <v>125079</v>
      </c>
      <c r="W62" s="11">
        <v>130136</v>
      </c>
      <c r="X62" s="11">
        <v>134968</v>
      </c>
      <c r="Y62" s="11">
        <v>140376</v>
      </c>
      <c r="Z62" s="59">
        <v>151620</v>
      </c>
      <c r="AA62" s="59">
        <v>156664</v>
      </c>
      <c r="AB62" s="59">
        <v>162143</v>
      </c>
      <c r="AC62" s="59">
        <v>167401</v>
      </c>
      <c r="AD62" s="59">
        <v>172639</v>
      </c>
      <c r="AE62" s="59">
        <v>176988</v>
      </c>
      <c r="AF62" s="59">
        <v>181321</v>
      </c>
      <c r="AG62" s="59">
        <v>185094</v>
      </c>
      <c r="AH62" s="59">
        <v>187429</v>
      </c>
      <c r="AI62" s="59">
        <v>190487</v>
      </c>
      <c r="AJ62" s="59">
        <v>192810</v>
      </c>
      <c r="AK62" s="59">
        <v>193476</v>
      </c>
      <c r="AL62" s="59">
        <v>191607</v>
      </c>
      <c r="AM62" s="59">
        <v>189611</v>
      </c>
      <c r="AN62" s="59">
        <v>187862</v>
      </c>
      <c r="AO62" s="59">
        <v>186000</v>
      </c>
      <c r="AP62" s="59">
        <v>183178</v>
      </c>
      <c r="AQ62" s="175">
        <v>180479</v>
      </c>
      <c r="AR62" s="59">
        <v>176806</v>
      </c>
      <c r="AS62" s="59">
        <v>173302</v>
      </c>
      <c r="AT62" s="122">
        <v>192905</v>
      </c>
      <c r="AU62" s="28">
        <v>191494</v>
      </c>
      <c r="AV62" s="28">
        <v>180421</v>
      </c>
      <c r="AW62" s="28">
        <v>171332</v>
      </c>
      <c r="AX62" s="28">
        <v>171146</v>
      </c>
      <c r="AY62" s="28">
        <v>171253</v>
      </c>
    </row>
    <row r="63" spans="1:51">
      <c r="A63" s="48" t="s">
        <v>71</v>
      </c>
      <c r="B63" s="46">
        <v>126926</v>
      </c>
      <c r="C63" s="46">
        <v>112227</v>
      </c>
      <c r="D63" s="46">
        <v>125102</v>
      </c>
      <c r="E63" s="46">
        <v>139680</v>
      </c>
      <c r="F63" s="45">
        <v>126258</v>
      </c>
      <c r="G63" s="46">
        <v>123633</v>
      </c>
      <c r="H63" s="46">
        <v>121314</v>
      </c>
      <c r="I63" s="46">
        <v>119748</v>
      </c>
      <c r="J63" s="46">
        <v>118665</v>
      </c>
      <c r="K63" s="46">
        <v>117713</v>
      </c>
      <c r="L63" s="46">
        <v>117137</v>
      </c>
      <c r="M63" s="46">
        <v>116224</v>
      </c>
      <c r="N63" s="46">
        <v>115649</v>
      </c>
      <c r="O63" s="46">
        <v>114828</v>
      </c>
      <c r="P63" s="46">
        <v>113331</v>
      </c>
      <c r="Q63" s="46">
        <v>110002</v>
      </c>
      <c r="R63" s="46">
        <v>110145</v>
      </c>
      <c r="S63" s="46">
        <v>110725</v>
      </c>
      <c r="T63" s="46">
        <v>110555</v>
      </c>
      <c r="U63" s="46">
        <v>109978</v>
      </c>
      <c r="V63" s="46">
        <v>111435</v>
      </c>
      <c r="W63" s="46">
        <v>113276</v>
      </c>
      <c r="X63" s="46">
        <v>117228</v>
      </c>
      <c r="Y63" s="46">
        <v>122212</v>
      </c>
      <c r="Z63" s="60">
        <v>125710</v>
      </c>
      <c r="AA63" s="60">
        <v>128202</v>
      </c>
      <c r="AB63" s="60">
        <v>130382</v>
      </c>
      <c r="AC63" s="60">
        <v>131041</v>
      </c>
      <c r="AD63" s="60">
        <v>132300</v>
      </c>
      <c r="AE63" s="60">
        <v>133471</v>
      </c>
      <c r="AF63" s="60">
        <v>134355</v>
      </c>
      <c r="AG63" s="60">
        <v>135382</v>
      </c>
      <c r="AH63" s="60">
        <v>136504</v>
      </c>
      <c r="AI63" s="60">
        <v>138264</v>
      </c>
      <c r="AJ63" s="60">
        <v>140442</v>
      </c>
      <c r="AK63" s="60">
        <v>143181</v>
      </c>
      <c r="AL63" s="60">
        <v>143857</v>
      </c>
      <c r="AM63" s="60">
        <v>144803</v>
      </c>
      <c r="AN63" s="60">
        <v>145624</v>
      </c>
      <c r="AO63" s="60">
        <v>147182</v>
      </c>
      <c r="AP63" s="60">
        <v>147565</v>
      </c>
      <c r="AQ63" s="178">
        <v>146342</v>
      </c>
      <c r="AR63" s="60">
        <v>145478</v>
      </c>
      <c r="AS63" s="60">
        <v>143631</v>
      </c>
      <c r="AT63" s="123">
        <v>107783</v>
      </c>
      <c r="AU63" s="47">
        <v>106498</v>
      </c>
      <c r="AV63" s="47">
        <v>99175</v>
      </c>
      <c r="AW63" s="47">
        <v>94842</v>
      </c>
      <c r="AX63" s="47">
        <v>95682</v>
      </c>
      <c r="AY63" s="47">
        <v>86140</v>
      </c>
    </row>
    <row r="64" spans="1:51">
      <c r="B64" s="2"/>
      <c r="C64" s="2"/>
      <c r="D64" s="2"/>
      <c r="E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3"/>
      <c r="AI64" s="23"/>
      <c r="AJ64" s="23"/>
      <c r="AK64" s="23"/>
      <c r="AL64" s="23"/>
      <c r="AM64" s="23"/>
      <c r="AN64" s="23"/>
      <c r="AO64" s="23"/>
      <c r="AP64" s="23"/>
      <c r="AQ64" s="171"/>
      <c r="AR64" s="23"/>
      <c r="AS64" s="23"/>
      <c r="AX64" s="2"/>
      <c r="AY64" s="2"/>
    </row>
    <row r="65" spans="1:51">
      <c r="A65" s="15"/>
      <c r="B65" s="2" t="s">
        <v>90</v>
      </c>
      <c r="C65" s="2" t="s">
        <v>92</v>
      </c>
      <c r="D65" s="2" t="s">
        <v>91</v>
      </c>
      <c r="E65" s="2"/>
      <c r="F65" s="2" t="s">
        <v>90</v>
      </c>
      <c r="G65" s="2" t="s">
        <v>90</v>
      </c>
      <c r="H65" s="2" t="s">
        <v>90</v>
      </c>
      <c r="I65" s="2" t="s">
        <v>90</v>
      </c>
      <c r="J65" s="2"/>
      <c r="K65" s="2"/>
      <c r="L65" s="2"/>
      <c r="M65" s="2"/>
      <c r="N65" s="2"/>
      <c r="O65" s="2"/>
      <c r="P65" s="2" t="s">
        <v>92</v>
      </c>
      <c r="Q65" s="2" t="s">
        <v>92</v>
      </c>
      <c r="R65" s="2" t="s">
        <v>92</v>
      </c>
      <c r="S65" s="2" t="s">
        <v>92</v>
      </c>
      <c r="T65" s="2" t="s">
        <v>92</v>
      </c>
      <c r="U65" s="2" t="s">
        <v>92</v>
      </c>
      <c r="V65" s="2" t="s">
        <v>92</v>
      </c>
      <c r="W65" s="2" t="s">
        <v>92</v>
      </c>
      <c r="X65" s="2" t="s">
        <v>92</v>
      </c>
      <c r="Y65" s="2" t="s">
        <v>92</v>
      </c>
      <c r="Z65" s="2" t="s">
        <v>91</v>
      </c>
      <c r="AA65" s="2"/>
      <c r="AB65" s="2"/>
      <c r="AC65" s="2"/>
      <c r="AD65" s="2"/>
      <c r="AE65" s="2"/>
      <c r="AF65" s="2"/>
      <c r="AG65" s="2"/>
      <c r="AH65" s="24"/>
      <c r="AI65" s="23"/>
      <c r="AJ65" s="2" t="s">
        <v>93</v>
      </c>
      <c r="AK65" s="2"/>
      <c r="AL65" s="2"/>
      <c r="AM65" s="2"/>
      <c r="AN65" s="2"/>
      <c r="AO65" s="2"/>
      <c r="AP65" s="2"/>
      <c r="AQ65" s="179"/>
      <c r="AR65" s="2" t="s">
        <v>124</v>
      </c>
      <c r="AS65" s="2" t="s">
        <v>124</v>
      </c>
      <c r="AT65" s="23" t="s">
        <v>95</v>
      </c>
      <c r="AX65" s="2"/>
      <c r="AY65" s="2"/>
    </row>
    <row r="66" spans="1:51">
      <c r="B66" s="2" t="s">
        <v>97</v>
      </c>
      <c r="C66" s="2" t="s">
        <v>99</v>
      </c>
      <c r="D66" s="2" t="s">
        <v>98</v>
      </c>
      <c r="E66" s="2"/>
      <c r="F66" s="2" t="s">
        <v>97</v>
      </c>
      <c r="G66" s="2" t="s">
        <v>97</v>
      </c>
      <c r="H66" s="2" t="s">
        <v>97</v>
      </c>
      <c r="I66" s="2" t="s">
        <v>97</v>
      </c>
      <c r="J66" s="2"/>
      <c r="K66" s="2"/>
      <c r="L66" s="2"/>
      <c r="M66" s="2"/>
      <c r="N66" s="2"/>
      <c r="O66" s="2"/>
      <c r="P66" s="2" t="s">
        <v>99</v>
      </c>
      <c r="Q66" s="2" t="s">
        <v>99</v>
      </c>
      <c r="R66" s="2" t="s">
        <v>99</v>
      </c>
      <c r="S66" s="2" t="s">
        <v>99</v>
      </c>
      <c r="T66" s="2" t="s">
        <v>99</v>
      </c>
      <c r="U66" s="2" t="s">
        <v>99</v>
      </c>
      <c r="V66" s="2" t="s">
        <v>99</v>
      </c>
      <c r="W66" s="2" t="s">
        <v>99</v>
      </c>
      <c r="X66" s="2" t="s">
        <v>99</v>
      </c>
      <c r="Y66" s="2" t="s">
        <v>99</v>
      </c>
      <c r="Z66" s="2" t="s">
        <v>98</v>
      </c>
      <c r="AA66" s="2"/>
      <c r="AB66" s="2"/>
      <c r="AC66" s="2"/>
      <c r="AD66" s="2"/>
      <c r="AE66" s="2"/>
      <c r="AF66" s="2"/>
      <c r="AG66" s="2"/>
      <c r="AH66" s="23"/>
      <c r="AI66" s="23"/>
      <c r="AJ66" s="2" t="s">
        <v>94</v>
      </c>
      <c r="AK66" s="2"/>
      <c r="AL66" s="2"/>
      <c r="AM66" s="2"/>
      <c r="AN66" s="2"/>
      <c r="AO66" s="2"/>
      <c r="AP66" s="2"/>
      <c r="AQ66" s="179"/>
      <c r="AR66" s="2"/>
      <c r="AS66" s="2"/>
      <c r="AX66" s="2"/>
      <c r="AY66" s="2"/>
    </row>
    <row r="67" spans="1:51">
      <c r="B67" s="2" t="s">
        <v>102</v>
      </c>
      <c r="C67" s="2" t="s">
        <v>104</v>
      </c>
      <c r="D67" s="10" t="s">
        <v>103</v>
      </c>
      <c r="E67" s="2"/>
      <c r="F67" s="2" t="s">
        <v>102</v>
      </c>
      <c r="G67" s="2" t="s">
        <v>102</v>
      </c>
      <c r="H67" s="2" t="s">
        <v>102</v>
      </c>
      <c r="I67" s="2" t="s">
        <v>102</v>
      </c>
      <c r="J67" s="2"/>
      <c r="K67" s="2"/>
      <c r="L67" s="2"/>
      <c r="M67" s="2"/>
      <c r="N67" s="2"/>
      <c r="O67" s="2"/>
      <c r="P67" s="2" t="s">
        <v>104</v>
      </c>
      <c r="Q67" s="2" t="s">
        <v>104</v>
      </c>
      <c r="R67" s="2" t="s">
        <v>104</v>
      </c>
      <c r="S67" s="2" t="s">
        <v>104</v>
      </c>
      <c r="T67" s="2" t="s">
        <v>104</v>
      </c>
      <c r="U67" s="2" t="s">
        <v>104</v>
      </c>
      <c r="V67" s="2" t="s">
        <v>104</v>
      </c>
      <c r="W67" s="2" t="s">
        <v>104</v>
      </c>
      <c r="X67" s="10" t="s">
        <v>104</v>
      </c>
      <c r="Y67" s="2" t="s">
        <v>104</v>
      </c>
      <c r="Z67" s="10" t="s">
        <v>103</v>
      </c>
      <c r="AA67" s="2"/>
      <c r="AB67" s="2"/>
      <c r="AC67" s="2"/>
      <c r="AD67" s="2"/>
      <c r="AE67" s="2"/>
      <c r="AF67" s="2"/>
      <c r="AG67" s="2"/>
      <c r="AH67" s="23"/>
      <c r="AI67" s="23"/>
      <c r="AJ67" s="10" t="s">
        <v>105</v>
      </c>
      <c r="AK67" s="10"/>
      <c r="AL67" s="10"/>
      <c r="AM67" s="10"/>
      <c r="AN67" s="10"/>
      <c r="AO67" s="10"/>
      <c r="AP67" s="10"/>
      <c r="AQ67" s="180"/>
      <c r="AR67" s="10"/>
      <c r="AS67" s="10"/>
      <c r="AX67" s="2"/>
      <c r="AY67" s="2"/>
    </row>
    <row r="68" spans="1:51">
      <c r="B68" s="2" t="s">
        <v>106</v>
      </c>
      <c r="C68" s="10" t="s">
        <v>108</v>
      </c>
      <c r="D68" s="2" t="s">
        <v>107</v>
      </c>
      <c r="E68" s="10"/>
      <c r="F68" s="10" t="s">
        <v>106</v>
      </c>
      <c r="G68" s="10" t="s">
        <v>106</v>
      </c>
      <c r="H68" s="10" t="s">
        <v>106</v>
      </c>
      <c r="I68" s="10" t="s">
        <v>106</v>
      </c>
      <c r="J68" s="10"/>
      <c r="K68" s="10"/>
      <c r="L68" s="10"/>
      <c r="M68" s="10"/>
      <c r="N68" s="10"/>
      <c r="O68" s="10"/>
      <c r="P68" s="10" t="s">
        <v>108</v>
      </c>
      <c r="Q68" s="10" t="s">
        <v>108</v>
      </c>
      <c r="R68" s="10" t="s">
        <v>108</v>
      </c>
      <c r="S68" s="10" t="s">
        <v>108</v>
      </c>
      <c r="T68" s="10" t="s">
        <v>108</v>
      </c>
      <c r="U68" s="10" t="s">
        <v>108</v>
      </c>
      <c r="V68" s="10" t="s">
        <v>108</v>
      </c>
      <c r="W68" s="10" t="s">
        <v>108</v>
      </c>
      <c r="X68" s="2" t="s">
        <v>108</v>
      </c>
      <c r="Y68" s="10" t="s">
        <v>108</v>
      </c>
      <c r="Z68" s="2" t="s">
        <v>107</v>
      </c>
      <c r="AA68" s="10"/>
      <c r="AB68" s="10"/>
      <c r="AC68" s="10"/>
      <c r="AD68" s="10"/>
      <c r="AE68" s="10"/>
      <c r="AF68" s="10"/>
      <c r="AG68" s="10"/>
      <c r="AH68" s="23"/>
      <c r="AI68" s="23"/>
      <c r="AJ68" s="2" t="s">
        <v>107</v>
      </c>
      <c r="AK68" s="2"/>
      <c r="AL68" s="2"/>
      <c r="AM68" s="2"/>
      <c r="AN68" s="2"/>
      <c r="AO68" s="2"/>
      <c r="AP68" s="2"/>
      <c r="AQ68" s="179"/>
      <c r="AR68" s="2"/>
      <c r="AS68" s="2"/>
      <c r="AX68" s="2"/>
      <c r="AY68" s="2"/>
    </row>
    <row r="69" spans="1:51">
      <c r="B69" s="2"/>
      <c r="C69" s="2"/>
      <c r="D69" s="2"/>
      <c r="E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3"/>
      <c r="AI69" s="23"/>
      <c r="AJ69" s="23"/>
      <c r="AK69" s="23"/>
      <c r="AL69" s="23"/>
      <c r="AM69" s="23"/>
      <c r="AN69" s="23"/>
      <c r="AO69" s="23"/>
      <c r="AP69" s="23"/>
      <c r="AQ69" s="171"/>
      <c r="AR69" s="23"/>
      <c r="AS69" s="23"/>
      <c r="AX69" s="2"/>
      <c r="AY69" s="2"/>
    </row>
    <row r="70" spans="1:51">
      <c r="B70" s="12"/>
      <c r="C70" s="2"/>
      <c r="D70" s="2"/>
      <c r="E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179"/>
      <c r="AR70" s="2"/>
      <c r="AS70" s="2"/>
    </row>
    <row r="71" spans="1:51">
      <c r="B71" s="2"/>
      <c r="C71" s="2"/>
      <c r="D71" s="2"/>
      <c r="E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179"/>
      <c r="AR71" s="2"/>
      <c r="AS71" s="2"/>
    </row>
  </sheetData>
  <phoneticPr fontId="6" type="noConversion"/>
  <pageMargins left="0.75" right="0.75" top="1" bottom="1" header="0.5" footer="0.5"/>
  <pageSetup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sheetPr>
  <dimension ref="A1:AS70"/>
  <sheetViews>
    <sheetView zoomScale="90" zoomScaleNormal="90" workbookViewId="0">
      <pane xSplit="1" ySplit="3" topLeftCell="B4" activePane="bottomRight" state="frozen"/>
      <selection pane="topRight" activeCell="AE68" sqref="AE68"/>
      <selection pane="bottomLeft" activeCell="AE68" sqref="AE68"/>
      <selection pane="bottomRight" sqref="A1:XFD1048576"/>
    </sheetView>
  </sheetViews>
  <sheetFormatPr defaultColWidth="9.1796875" defaultRowHeight="12.5"/>
  <cols>
    <col min="1" max="1" width="12.1796875" style="2" customWidth="1"/>
    <col min="2" max="8" width="12" style="2" customWidth="1"/>
    <col min="9" max="19" width="12.1796875" style="2" customWidth="1"/>
    <col min="20" max="37" width="12.26953125" style="2" customWidth="1"/>
    <col min="38" max="42" width="12" style="2" customWidth="1"/>
    <col min="43" max="43" width="12" style="179" customWidth="1"/>
    <col min="44" max="45" width="12" style="2" customWidth="1"/>
    <col min="46" max="16384" width="9.1796875" style="2"/>
  </cols>
  <sheetData>
    <row r="1" spans="1:45" ht="13">
      <c r="A1" s="13"/>
      <c r="B1" s="13" t="s">
        <v>120</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32"/>
      <c r="AJ1" s="32"/>
      <c r="AK1" s="32"/>
    </row>
    <row r="2" spans="1:45">
      <c r="A2" s="1"/>
      <c r="B2" s="17" t="s">
        <v>81</v>
      </c>
      <c r="C2" s="16" t="s">
        <v>81</v>
      </c>
      <c r="D2" s="1" t="s">
        <v>82</v>
      </c>
      <c r="E2" s="1" t="s">
        <v>82</v>
      </c>
      <c r="F2" s="17" t="s">
        <v>83</v>
      </c>
      <c r="G2" s="1" t="s">
        <v>83</v>
      </c>
      <c r="H2" s="1" t="s">
        <v>83</v>
      </c>
      <c r="I2" s="1" t="s">
        <v>83</v>
      </c>
      <c r="J2" s="1" t="s">
        <v>83</v>
      </c>
      <c r="K2" s="1" t="s">
        <v>83</v>
      </c>
      <c r="L2" s="1" t="s">
        <v>83</v>
      </c>
      <c r="M2" s="1" t="s">
        <v>83</v>
      </c>
      <c r="N2" s="1" t="s">
        <v>83</v>
      </c>
      <c r="O2" s="1" t="s">
        <v>83</v>
      </c>
      <c r="P2" s="1" t="s">
        <v>83</v>
      </c>
      <c r="Q2" s="1" t="s">
        <v>83</v>
      </c>
      <c r="R2" s="1" t="s">
        <v>83</v>
      </c>
      <c r="S2" s="1" t="s">
        <v>83</v>
      </c>
      <c r="T2" s="1" t="s">
        <v>83</v>
      </c>
      <c r="U2" s="1" t="s">
        <v>83</v>
      </c>
      <c r="V2" s="1" t="s">
        <v>83</v>
      </c>
      <c r="W2" s="1" t="s">
        <v>83</v>
      </c>
      <c r="X2" s="1" t="s">
        <v>83</v>
      </c>
      <c r="Y2" s="1" t="s">
        <v>83</v>
      </c>
      <c r="Z2" s="16" t="s">
        <v>83</v>
      </c>
      <c r="AA2" s="1" t="s">
        <v>83</v>
      </c>
      <c r="AB2" s="1" t="s">
        <v>83</v>
      </c>
      <c r="AC2" s="1" t="s">
        <v>83</v>
      </c>
      <c r="AD2" s="1" t="s">
        <v>83</v>
      </c>
      <c r="AE2" s="1" t="s">
        <v>83</v>
      </c>
      <c r="AF2" s="1" t="s">
        <v>83</v>
      </c>
      <c r="AG2" s="1" t="s">
        <v>83</v>
      </c>
      <c r="AH2" s="1" t="s">
        <v>83</v>
      </c>
      <c r="AI2" s="1" t="s">
        <v>83</v>
      </c>
      <c r="AJ2" s="1" t="s">
        <v>83</v>
      </c>
      <c r="AK2" s="1" t="s">
        <v>83</v>
      </c>
      <c r="AL2" s="16" t="s">
        <v>83</v>
      </c>
      <c r="AM2" s="16" t="s">
        <v>83</v>
      </c>
      <c r="AN2" s="16" t="s">
        <v>83</v>
      </c>
      <c r="AO2" s="16" t="s">
        <v>83</v>
      </c>
      <c r="AP2" s="16" t="s">
        <v>83</v>
      </c>
      <c r="AQ2" s="181" t="s">
        <v>83</v>
      </c>
      <c r="AR2" s="141" t="s">
        <v>83</v>
      </c>
      <c r="AS2" s="141" t="s">
        <v>83</v>
      </c>
    </row>
    <row r="3" spans="1:45">
      <c r="A3" s="19"/>
      <c r="B3" s="25">
        <v>1980</v>
      </c>
      <c r="C3" s="18">
        <v>1990</v>
      </c>
      <c r="D3" s="18">
        <v>2000</v>
      </c>
      <c r="E3" s="18">
        <v>2010</v>
      </c>
      <c r="F3" s="25">
        <v>1980</v>
      </c>
      <c r="G3" s="18">
        <v>1981</v>
      </c>
      <c r="H3" s="18">
        <v>1982</v>
      </c>
      <c r="I3" s="18">
        <v>1983</v>
      </c>
      <c r="J3" s="18">
        <v>1984</v>
      </c>
      <c r="K3" s="18">
        <v>1985</v>
      </c>
      <c r="L3" s="18">
        <v>1986</v>
      </c>
      <c r="M3" s="18">
        <v>1987</v>
      </c>
      <c r="N3" s="18">
        <v>1988</v>
      </c>
      <c r="O3" s="18">
        <v>1989</v>
      </c>
      <c r="P3" s="18">
        <v>1990</v>
      </c>
      <c r="Q3" s="18">
        <v>1991</v>
      </c>
      <c r="R3" s="18">
        <v>1992</v>
      </c>
      <c r="S3" s="18">
        <v>1993</v>
      </c>
      <c r="T3" s="18">
        <v>1994</v>
      </c>
      <c r="U3" s="18">
        <v>1995</v>
      </c>
      <c r="V3" s="18">
        <v>1996</v>
      </c>
      <c r="W3" s="18">
        <v>1997</v>
      </c>
      <c r="X3" s="18">
        <v>1998</v>
      </c>
      <c r="Y3" s="18">
        <v>1999</v>
      </c>
      <c r="Z3" s="18">
        <v>2000</v>
      </c>
      <c r="AA3" s="18">
        <v>2001</v>
      </c>
      <c r="AB3" s="18">
        <v>2002</v>
      </c>
      <c r="AC3" s="18">
        <v>2003</v>
      </c>
      <c r="AD3" s="18">
        <v>2004</v>
      </c>
      <c r="AE3" s="18">
        <v>2005</v>
      </c>
      <c r="AF3" s="18">
        <v>2006</v>
      </c>
      <c r="AG3" s="18">
        <v>2007</v>
      </c>
      <c r="AH3" s="18">
        <v>2008</v>
      </c>
      <c r="AI3" s="18">
        <v>2009</v>
      </c>
      <c r="AJ3" s="18">
        <v>2010</v>
      </c>
      <c r="AK3" s="18">
        <v>2011</v>
      </c>
      <c r="AL3" s="18">
        <v>2012</v>
      </c>
      <c r="AM3" s="18">
        <v>2013</v>
      </c>
      <c r="AN3" s="18">
        <v>2014</v>
      </c>
      <c r="AO3" s="18">
        <v>2015</v>
      </c>
      <c r="AP3" s="18">
        <v>2016</v>
      </c>
      <c r="AQ3" s="162">
        <v>2017</v>
      </c>
      <c r="AR3" s="142">
        <v>2018</v>
      </c>
      <c r="AS3" s="142">
        <v>2019</v>
      </c>
    </row>
    <row r="4" spans="1:45">
      <c r="A4" s="44" t="s">
        <v>84</v>
      </c>
      <c r="B4" s="49">
        <f>+B5+B23+B38+B52+B63</f>
        <v>107219211</v>
      </c>
      <c r="C4" s="50">
        <f t="shared" ref="C4:AI4" si="0">+C5+C23+C38+C52+C63</f>
        <v>126786169</v>
      </c>
      <c r="D4" s="51">
        <f t="shared" si="0"/>
        <v>146996215</v>
      </c>
      <c r="E4" s="51">
        <f t="shared" ref="E4" si="1">+E5+E23+E38+E52+E63</f>
        <v>163322294</v>
      </c>
      <c r="F4" s="49">
        <f t="shared" si="0"/>
        <v>107730738</v>
      </c>
      <c r="G4" s="51">
        <f t="shared" si="0"/>
        <v>109788185</v>
      </c>
      <c r="H4" s="51">
        <f t="shared" si="0"/>
        <v>111902832</v>
      </c>
      <c r="I4" s="51">
        <f t="shared" si="0"/>
        <v>113942353</v>
      </c>
      <c r="J4" s="51">
        <f t="shared" si="0"/>
        <v>116004201</v>
      </c>
      <c r="K4" s="51">
        <f t="shared" si="0"/>
        <v>117981804</v>
      </c>
      <c r="L4" s="51">
        <f t="shared" si="0"/>
        <v>120033490</v>
      </c>
      <c r="M4" s="51">
        <f t="shared" si="0"/>
        <v>121913623</v>
      </c>
      <c r="N4" s="51">
        <f t="shared" si="0"/>
        <v>123773465</v>
      </c>
      <c r="O4" s="51">
        <f t="shared" si="0"/>
        <v>125524962</v>
      </c>
      <c r="P4" s="51">
        <f t="shared" si="0"/>
        <v>127211102</v>
      </c>
      <c r="Q4" s="51">
        <f t="shared" si="0"/>
        <v>128911083</v>
      </c>
      <c r="R4" s="51">
        <f t="shared" si="0"/>
        <v>130620460</v>
      </c>
      <c r="S4" s="51">
        <f t="shared" si="0"/>
        <v>132183491</v>
      </c>
      <c r="T4" s="51">
        <f t="shared" si="0"/>
        <v>133814825</v>
      </c>
      <c r="U4" s="51">
        <f t="shared" si="0"/>
        <v>135516962</v>
      </c>
      <c r="V4" s="51">
        <f t="shared" si="0"/>
        <v>137320971</v>
      </c>
      <c r="W4" s="51">
        <f t="shared" si="0"/>
        <v>139014174</v>
      </c>
      <c r="X4" s="51">
        <f t="shared" si="0"/>
        <v>140482641</v>
      </c>
      <c r="Y4" s="51">
        <f t="shared" si="0"/>
        <v>141939904</v>
      </c>
      <c r="Z4" s="51">
        <f t="shared" si="0"/>
        <v>147401380</v>
      </c>
      <c r="AA4" s="51">
        <f t="shared" si="0"/>
        <v>149014837</v>
      </c>
      <c r="AB4" s="51">
        <f t="shared" si="0"/>
        <v>150685821</v>
      </c>
      <c r="AC4" s="51">
        <f t="shared" si="0"/>
        <v>152226900</v>
      </c>
      <c r="AD4" s="51">
        <f t="shared" si="0"/>
        <v>154002065</v>
      </c>
      <c r="AE4" s="51">
        <f t="shared" si="0"/>
        <v>155901586</v>
      </c>
      <c r="AF4" s="51">
        <f t="shared" si="0"/>
        <v>157855252</v>
      </c>
      <c r="AG4" s="51">
        <f t="shared" si="0"/>
        <v>159578066</v>
      </c>
      <c r="AH4" s="51">
        <f t="shared" si="0"/>
        <v>161017469</v>
      </c>
      <c r="AI4" s="51">
        <f t="shared" si="0"/>
        <v>162483841</v>
      </c>
      <c r="AJ4" s="51">
        <f t="shared" ref="AJ4:AK4" si="2">+AJ5+AJ23+AJ38+AJ52+AJ63</f>
        <v>163965775</v>
      </c>
      <c r="AK4" s="51">
        <f t="shared" si="2"/>
        <v>165242802</v>
      </c>
      <c r="AL4" s="51">
        <f t="shared" ref="AL4:AM4" si="3">+AL5+AL23+AL38+AL52+AL63</f>
        <v>165668355</v>
      </c>
      <c r="AM4" s="51">
        <f t="shared" si="3"/>
        <v>166381240</v>
      </c>
      <c r="AN4" s="51">
        <f t="shared" ref="AN4:AO4" si="4">+AN5+AN23+AN38+AN52+AN63</f>
        <v>167566069</v>
      </c>
      <c r="AO4" s="51">
        <f t="shared" si="4"/>
        <v>168792965</v>
      </c>
      <c r="AP4" s="51">
        <f t="shared" ref="AP4:AQ4" si="5">+AP5+AP23+AP38+AP52+AP63</f>
        <v>169397222</v>
      </c>
      <c r="AQ4" s="172">
        <f t="shared" si="5"/>
        <v>170588652</v>
      </c>
      <c r="AR4" s="51">
        <f t="shared" ref="AR4:AS4" si="6">+AR5+AR23+AR38+AR52+AR63</f>
        <v>169875923</v>
      </c>
      <c r="AS4" s="51">
        <f t="shared" si="6"/>
        <v>170173288</v>
      </c>
    </row>
    <row r="5" spans="1:45">
      <c r="A5" s="44" t="s">
        <v>85</v>
      </c>
      <c r="B5" s="49">
        <f>SUM(B7:B22)</f>
        <v>34857715</v>
      </c>
      <c r="C5" s="50">
        <f t="shared" ref="C5:AI5" si="7">SUM(C7:C22)</f>
        <v>42993784</v>
      </c>
      <c r="D5" s="51">
        <f t="shared" si="7"/>
        <v>52090909</v>
      </c>
      <c r="E5" s="51">
        <f t="shared" ref="E5" si="8">SUM(E7:E22)</f>
        <v>60180698</v>
      </c>
      <c r="F5" s="49">
        <f t="shared" si="7"/>
        <v>35095124</v>
      </c>
      <c r="G5" s="51">
        <f t="shared" si="7"/>
        <v>36053571</v>
      </c>
      <c r="H5" s="51">
        <f t="shared" si="7"/>
        <v>37108291</v>
      </c>
      <c r="I5" s="51">
        <f t="shared" si="7"/>
        <v>38048630</v>
      </c>
      <c r="J5" s="51">
        <f t="shared" si="7"/>
        <v>38899785</v>
      </c>
      <c r="K5" s="51">
        <f t="shared" si="7"/>
        <v>39724377</v>
      </c>
      <c r="L5" s="51">
        <f t="shared" si="7"/>
        <v>40555233</v>
      </c>
      <c r="M5" s="51">
        <f t="shared" si="7"/>
        <v>41228993</v>
      </c>
      <c r="N5" s="51">
        <f t="shared" si="7"/>
        <v>41802779</v>
      </c>
      <c r="O5" s="51">
        <f t="shared" si="7"/>
        <v>42469087</v>
      </c>
      <c r="P5" s="51">
        <f t="shared" si="7"/>
        <v>43139946</v>
      </c>
      <c r="Q5" s="51">
        <f t="shared" si="7"/>
        <v>43901200</v>
      </c>
      <c r="R5" s="51">
        <f t="shared" si="7"/>
        <v>44592812</v>
      </c>
      <c r="S5" s="51">
        <f t="shared" si="7"/>
        <v>45272759</v>
      </c>
      <c r="T5" s="51">
        <f t="shared" si="7"/>
        <v>46045111</v>
      </c>
      <c r="U5" s="51">
        <f t="shared" si="7"/>
        <v>46861159</v>
      </c>
      <c r="V5" s="51">
        <f t="shared" si="7"/>
        <v>47698287</v>
      </c>
      <c r="W5" s="51">
        <f t="shared" si="7"/>
        <v>48478573</v>
      </c>
      <c r="X5" s="51">
        <f t="shared" si="7"/>
        <v>49192591</v>
      </c>
      <c r="Y5" s="51">
        <f t="shared" si="7"/>
        <v>49891151</v>
      </c>
      <c r="Z5" s="51">
        <f t="shared" si="7"/>
        <v>52275320</v>
      </c>
      <c r="AA5" s="51">
        <f t="shared" si="7"/>
        <v>52973208</v>
      </c>
      <c r="AB5" s="51">
        <f t="shared" si="7"/>
        <v>53740436</v>
      </c>
      <c r="AC5" s="51">
        <f t="shared" si="7"/>
        <v>54457382</v>
      </c>
      <c r="AD5" s="51">
        <f t="shared" si="7"/>
        <v>55358310</v>
      </c>
      <c r="AE5" s="51">
        <f t="shared" si="7"/>
        <v>56345638</v>
      </c>
      <c r="AF5" s="51">
        <f t="shared" si="7"/>
        <v>57321472</v>
      </c>
      <c r="AG5" s="51">
        <f t="shared" si="7"/>
        <v>58211369</v>
      </c>
      <c r="AH5" s="51">
        <f t="shared" si="7"/>
        <v>58944185</v>
      </c>
      <c r="AI5" s="51">
        <f t="shared" si="7"/>
        <v>59638876</v>
      </c>
      <c r="AJ5" s="51">
        <f t="shared" ref="AJ5:AK5" si="9">SUM(AJ7:AJ22)</f>
        <v>60338724</v>
      </c>
      <c r="AK5" s="51">
        <f t="shared" si="9"/>
        <v>60938528</v>
      </c>
      <c r="AL5" s="51">
        <f t="shared" ref="AL5:AM5" si="10">SUM(AL7:AL22)</f>
        <v>61223041</v>
      </c>
      <c r="AM5" s="51">
        <f t="shared" si="10"/>
        <v>61585950</v>
      </c>
      <c r="AN5" s="51">
        <f t="shared" ref="AN5:AO5" si="11">SUM(AN7:AN22)</f>
        <v>62189249</v>
      </c>
      <c r="AO5" s="51">
        <f t="shared" si="11"/>
        <v>62869723</v>
      </c>
      <c r="AP5" s="51">
        <f t="shared" ref="AP5:AQ5" si="12">SUM(AP7:AP22)</f>
        <v>63382844</v>
      </c>
      <c r="AQ5" s="172">
        <f t="shared" si="12"/>
        <v>64019902</v>
      </c>
      <c r="AR5" s="51">
        <f t="shared" ref="AR5:AS5" si="13">SUM(AR7:AR22)</f>
        <v>63921675</v>
      </c>
      <c r="AS5" s="51">
        <f t="shared" si="13"/>
        <v>64253304</v>
      </c>
    </row>
    <row r="6" spans="1:45">
      <c r="A6" s="41" t="s">
        <v>88</v>
      </c>
      <c r="B6" s="14"/>
      <c r="C6" s="31"/>
      <c r="D6" s="7"/>
      <c r="E6" s="7"/>
      <c r="F6" s="14"/>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45">
      <c r="A7" s="42" t="s">
        <v>18</v>
      </c>
      <c r="B7" s="14">
        <v>1776622</v>
      </c>
      <c r="C7" s="7">
        <v>2011060</v>
      </c>
      <c r="D7" s="7">
        <v>2304299</v>
      </c>
      <c r="E7" s="7">
        <v>2510310</v>
      </c>
      <c r="F7" s="14">
        <v>1782571</v>
      </c>
      <c r="G7" s="7">
        <v>1806761</v>
      </c>
      <c r="H7" s="7">
        <v>1828861</v>
      </c>
      <c r="I7" s="7">
        <v>1851530</v>
      </c>
      <c r="J7" s="7">
        <v>1879870</v>
      </c>
      <c r="K7" s="7">
        <v>1907581</v>
      </c>
      <c r="L7" s="7">
        <v>1934293</v>
      </c>
      <c r="M7" s="7">
        <v>1963300</v>
      </c>
      <c r="N7" s="7">
        <v>1980613</v>
      </c>
      <c r="O7" s="7">
        <v>1995901</v>
      </c>
      <c r="P7" s="7">
        <v>2029809</v>
      </c>
      <c r="Q7" s="7">
        <v>2058339</v>
      </c>
      <c r="R7" s="7">
        <v>2089344</v>
      </c>
      <c r="S7" s="7">
        <v>2124222</v>
      </c>
      <c r="T7" s="7">
        <v>2155320</v>
      </c>
      <c r="U7" s="7">
        <v>2178094</v>
      </c>
      <c r="V7" s="7">
        <v>2212197</v>
      </c>
      <c r="W7" s="7">
        <v>2236985</v>
      </c>
      <c r="X7" s="7">
        <v>2270972</v>
      </c>
      <c r="Y7" s="7">
        <v>2296199</v>
      </c>
      <c r="Z7" s="57">
        <v>2305879</v>
      </c>
      <c r="AA7" s="57">
        <v>2315745</v>
      </c>
      <c r="AB7" s="57">
        <v>2327468</v>
      </c>
      <c r="AC7" s="57">
        <v>2343897</v>
      </c>
      <c r="AD7" s="57">
        <v>2365335</v>
      </c>
      <c r="AE7" s="57">
        <v>2391505</v>
      </c>
      <c r="AF7" s="57">
        <v>2428839</v>
      </c>
      <c r="AG7" s="57">
        <v>2454792</v>
      </c>
      <c r="AH7" s="57">
        <v>2474525</v>
      </c>
      <c r="AI7" s="57">
        <v>2497877</v>
      </c>
      <c r="AJ7" s="57">
        <v>2512474</v>
      </c>
      <c r="AK7" s="57">
        <v>2521043</v>
      </c>
      <c r="AL7" s="2">
        <v>2515353</v>
      </c>
      <c r="AM7" s="2">
        <v>2515357</v>
      </c>
      <c r="AN7" s="2">
        <v>2518038</v>
      </c>
      <c r="AO7" s="2">
        <v>2522661</v>
      </c>
      <c r="AP7" s="2">
        <v>2522310</v>
      </c>
      <c r="AQ7" s="179">
        <v>2519274</v>
      </c>
      <c r="AR7" s="2">
        <v>2506977</v>
      </c>
      <c r="AS7" s="2">
        <v>2504789</v>
      </c>
    </row>
    <row r="8" spans="1:45">
      <c r="A8" s="42" t="s">
        <v>19</v>
      </c>
      <c r="B8" s="14">
        <v>1024419</v>
      </c>
      <c r="C8" s="7">
        <v>1140243</v>
      </c>
      <c r="D8" s="7">
        <v>1357208</v>
      </c>
      <c r="E8" s="7">
        <v>1500357</v>
      </c>
      <c r="F8" s="14">
        <v>1026727</v>
      </c>
      <c r="G8" s="7">
        <v>1036246</v>
      </c>
      <c r="H8" s="7">
        <v>1045290</v>
      </c>
      <c r="I8" s="7">
        <v>1060089</v>
      </c>
      <c r="J8" s="7">
        <v>1076745</v>
      </c>
      <c r="K8" s="7">
        <v>1087783</v>
      </c>
      <c r="L8" s="7">
        <v>1101351</v>
      </c>
      <c r="M8" s="7">
        <v>1116188</v>
      </c>
      <c r="N8" s="7">
        <v>1123900</v>
      </c>
      <c r="O8" s="7">
        <v>1133093</v>
      </c>
      <c r="P8" s="7">
        <v>1145607</v>
      </c>
      <c r="Q8" s="7">
        <v>1154360</v>
      </c>
      <c r="R8" s="7">
        <v>1163485</v>
      </c>
      <c r="S8" s="7">
        <v>1183518</v>
      </c>
      <c r="T8" s="7">
        <v>1200108</v>
      </c>
      <c r="U8" s="7">
        <v>1215813</v>
      </c>
      <c r="V8" s="7">
        <v>1234026</v>
      </c>
      <c r="W8" s="7">
        <v>1252412</v>
      </c>
      <c r="X8" s="7">
        <v>1264790</v>
      </c>
      <c r="Y8" s="7">
        <v>1278334</v>
      </c>
      <c r="Z8" s="57">
        <v>1358875</v>
      </c>
      <c r="AA8" s="57">
        <v>1369430</v>
      </c>
      <c r="AB8" s="57">
        <v>1379030</v>
      </c>
      <c r="AC8" s="57">
        <v>1391864</v>
      </c>
      <c r="AD8" s="57">
        <v>1410228</v>
      </c>
      <c r="AE8" s="57">
        <v>1430648</v>
      </c>
      <c r="AF8" s="57">
        <v>1456294</v>
      </c>
      <c r="AG8" s="57">
        <v>1470572</v>
      </c>
      <c r="AH8" s="57">
        <v>1481085</v>
      </c>
      <c r="AI8" s="57">
        <v>1492494</v>
      </c>
      <c r="AJ8" s="57">
        <v>1503338</v>
      </c>
      <c r="AK8" s="57">
        <v>1511582</v>
      </c>
      <c r="AL8" s="2">
        <v>1507562</v>
      </c>
      <c r="AM8" s="2">
        <v>1506764</v>
      </c>
      <c r="AN8" s="2">
        <v>1506595</v>
      </c>
      <c r="AO8" s="2">
        <v>1511614</v>
      </c>
      <c r="AP8" s="2">
        <v>1514723</v>
      </c>
      <c r="AQ8" s="179">
        <v>1518247</v>
      </c>
      <c r="AR8" s="2">
        <v>1512430</v>
      </c>
      <c r="AS8" s="2">
        <v>1510759</v>
      </c>
    </row>
    <row r="9" spans="1:45">
      <c r="A9" s="2" t="s">
        <v>20</v>
      </c>
      <c r="B9" s="14">
        <v>285191</v>
      </c>
      <c r="C9" s="7">
        <v>344870</v>
      </c>
      <c r="D9" s="7">
        <v>411937</v>
      </c>
      <c r="E9" s="7">
        <v>471987</v>
      </c>
      <c r="F9" s="14">
        <v>285860</v>
      </c>
      <c r="G9" s="7">
        <v>288528</v>
      </c>
      <c r="H9" s="7">
        <v>291207</v>
      </c>
      <c r="I9" s="7">
        <v>296354</v>
      </c>
      <c r="J9" s="7">
        <v>302439</v>
      </c>
      <c r="K9" s="7">
        <v>308204</v>
      </c>
      <c r="L9" s="7">
        <v>316237</v>
      </c>
      <c r="M9" s="7">
        <v>324507</v>
      </c>
      <c r="N9" s="7">
        <v>332431</v>
      </c>
      <c r="O9" s="7">
        <v>339976</v>
      </c>
      <c r="P9" s="7">
        <v>346541</v>
      </c>
      <c r="Q9" s="7">
        <v>354468</v>
      </c>
      <c r="R9" s="7">
        <v>360885</v>
      </c>
      <c r="S9" s="7">
        <v>367720</v>
      </c>
      <c r="T9" s="7">
        <v>374167</v>
      </c>
      <c r="U9" s="7">
        <v>383785</v>
      </c>
      <c r="V9" s="7">
        <v>391386</v>
      </c>
      <c r="W9" s="7">
        <v>396505</v>
      </c>
      <c r="X9" s="7">
        <v>400213</v>
      </c>
      <c r="Y9" s="7">
        <v>403698</v>
      </c>
      <c r="Z9" s="57">
        <v>413395</v>
      </c>
      <c r="AA9" s="57">
        <v>417734</v>
      </c>
      <c r="AB9" s="57">
        <v>423426</v>
      </c>
      <c r="AC9" s="57">
        <v>430731</v>
      </c>
      <c r="AD9" s="57">
        <v>439159</v>
      </c>
      <c r="AE9" s="57">
        <v>447471</v>
      </c>
      <c r="AF9" s="57">
        <v>455218</v>
      </c>
      <c r="AG9" s="57">
        <v>460814</v>
      </c>
      <c r="AH9" s="57">
        <v>465677</v>
      </c>
      <c r="AI9" s="57">
        <v>469127</v>
      </c>
      <c r="AJ9" s="57">
        <v>473060</v>
      </c>
      <c r="AK9" s="57">
        <v>477251</v>
      </c>
      <c r="AL9" s="2">
        <v>478763</v>
      </c>
      <c r="AM9" s="2">
        <v>482572</v>
      </c>
      <c r="AN9" s="2">
        <v>487746</v>
      </c>
      <c r="AO9" s="2">
        <v>493133</v>
      </c>
      <c r="AP9" s="2">
        <v>495257</v>
      </c>
      <c r="AQ9" s="179">
        <v>498353</v>
      </c>
      <c r="AR9" s="2">
        <v>494874</v>
      </c>
      <c r="AS9" s="2">
        <v>496437</v>
      </c>
    </row>
    <row r="10" spans="1:45">
      <c r="A10" s="42" t="s">
        <v>21</v>
      </c>
      <c r="B10" s="14">
        <v>4559210</v>
      </c>
      <c r="C10" s="7">
        <v>6470811</v>
      </c>
      <c r="D10" s="7">
        <v>8198012</v>
      </c>
      <c r="E10" s="7">
        <v>9799960</v>
      </c>
      <c r="F10" s="14">
        <v>4612989</v>
      </c>
      <c r="G10" s="7">
        <v>4829013</v>
      </c>
      <c r="H10" s="7">
        <v>5013744</v>
      </c>
      <c r="I10" s="7">
        <v>5193859</v>
      </c>
      <c r="J10" s="7">
        <v>5382032</v>
      </c>
      <c r="K10" s="7">
        <v>5572597</v>
      </c>
      <c r="L10" s="7">
        <v>5756801</v>
      </c>
      <c r="M10" s="7">
        <v>5953154</v>
      </c>
      <c r="N10" s="7">
        <v>6122090</v>
      </c>
      <c r="O10" s="7">
        <v>6305292</v>
      </c>
      <c r="P10" s="7">
        <v>6444864</v>
      </c>
      <c r="Q10" s="7">
        <v>6613651</v>
      </c>
      <c r="R10" s="7">
        <v>6722334</v>
      </c>
      <c r="S10" s="7">
        <v>6792107</v>
      </c>
      <c r="T10" s="7">
        <v>6909666</v>
      </c>
      <c r="U10" s="7">
        <v>7035041</v>
      </c>
      <c r="V10" s="7">
        <v>7169243</v>
      </c>
      <c r="W10" s="7">
        <v>7315117</v>
      </c>
      <c r="X10" s="7">
        <v>7446974</v>
      </c>
      <c r="Y10" s="7">
        <v>7563560</v>
      </c>
      <c r="Z10" s="57">
        <v>8237549</v>
      </c>
      <c r="AA10" s="57">
        <v>8407718</v>
      </c>
      <c r="AB10" s="57">
        <v>8600862</v>
      </c>
      <c r="AC10" s="57">
        <v>8782001</v>
      </c>
      <c r="AD10" s="57">
        <v>9021989</v>
      </c>
      <c r="AE10" s="57">
        <v>9281349</v>
      </c>
      <c r="AF10" s="57">
        <v>9490371</v>
      </c>
      <c r="AG10" s="57">
        <v>9597243</v>
      </c>
      <c r="AH10" s="57">
        <v>9657589</v>
      </c>
      <c r="AI10" s="57">
        <v>9719408</v>
      </c>
      <c r="AJ10" s="57">
        <v>9822739</v>
      </c>
      <c r="AK10" s="57">
        <v>9952503</v>
      </c>
      <c r="AL10" s="2">
        <v>10014355</v>
      </c>
      <c r="AM10" s="2">
        <v>10096320</v>
      </c>
      <c r="AN10" s="2">
        <v>10264799</v>
      </c>
      <c r="AO10" s="2">
        <v>10464952</v>
      </c>
      <c r="AP10" s="2">
        <v>10631187</v>
      </c>
      <c r="AQ10" s="179">
        <v>10825994</v>
      </c>
      <c r="AR10" s="2">
        <v>10876336</v>
      </c>
      <c r="AS10" s="2">
        <v>10960342</v>
      </c>
    </row>
    <row r="11" spans="1:45">
      <c r="A11" s="42" t="s">
        <v>22</v>
      </c>
      <c r="B11" s="14">
        <v>2568153</v>
      </c>
      <c r="C11" s="7">
        <v>3347441</v>
      </c>
      <c r="D11" s="7">
        <v>4394294</v>
      </c>
      <c r="E11" s="7">
        <v>5193909</v>
      </c>
      <c r="F11" s="14">
        <v>2585033</v>
      </c>
      <c r="G11" s="7">
        <v>2653513</v>
      </c>
      <c r="H11" s="7">
        <v>2723562</v>
      </c>
      <c r="I11" s="7">
        <v>2790469</v>
      </c>
      <c r="J11" s="7">
        <v>2876035</v>
      </c>
      <c r="K11" s="7">
        <v>2967837</v>
      </c>
      <c r="L11" s="7">
        <v>3061358</v>
      </c>
      <c r="M11" s="7">
        <v>3155577</v>
      </c>
      <c r="N11" s="7">
        <v>3231643</v>
      </c>
      <c r="O11" s="7">
        <v>3296717</v>
      </c>
      <c r="P11" s="7">
        <v>3364841</v>
      </c>
      <c r="Q11" s="7">
        <v>3451911</v>
      </c>
      <c r="R11" s="7">
        <v>3539980</v>
      </c>
      <c r="S11" s="7">
        <v>3618679</v>
      </c>
      <c r="T11" s="7">
        <v>3721850</v>
      </c>
      <c r="U11" s="7">
        <v>3816845</v>
      </c>
      <c r="V11" s="7">
        <v>3915806</v>
      </c>
      <c r="W11" s="7">
        <v>4015360</v>
      </c>
      <c r="X11" s="7">
        <v>4103061</v>
      </c>
      <c r="Y11" s="7">
        <v>4196294</v>
      </c>
      <c r="Z11" s="57">
        <v>4416431</v>
      </c>
      <c r="AA11" s="57">
        <v>4495241</v>
      </c>
      <c r="AB11" s="57">
        <v>4567744</v>
      </c>
      <c r="AC11" s="57">
        <v>4631512</v>
      </c>
      <c r="AD11" s="57">
        <v>4712959</v>
      </c>
      <c r="AE11" s="57">
        <v>4804344</v>
      </c>
      <c r="AF11" s="57">
        <v>4928702</v>
      </c>
      <c r="AG11" s="57">
        <v>5027744</v>
      </c>
      <c r="AH11" s="57">
        <v>5103231</v>
      </c>
      <c r="AI11" s="57">
        <v>5160555</v>
      </c>
      <c r="AJ11" s="57">
        <v>5206322</v>
      </c>
      <c r="AK11" s="57">
        <v>5249932</v>
      </c>
      <c r="AL11" s="2">
        <v>5271590</v>
      </c>
      <c r="AM11" s="2">
        <v>5289140</v>
      </c>
      <c r="AN11" s="2">
        <v>5330954</v>
      </c>
      <c r="AO11" s="2">
        <v>5388757</v>
      </c>
      <c r="AP11" s="2">
        <v>5438779</v>
      </c>
      <c r="AQ11" s="179">
        <v>5503440</v>
      </c>
      <c r="AR11" s="2">
        <v>5502598</v>
      </c>
      <c r="AS11" s="2">
        <v>5545920</v>
      </c>
    </row>
    <row r="12" spans="1:45">
      <c r="A12" s="42" t="s">
        <v>23</v>
      </c>
      <c r="B12" s="14">
        <v>1676504</v>
      </c>
      <c r="C12" s="7">
        <v>1861629</v>
      </c>
      <c r="D12" s="7">
        <v>2140609</v>
      </c>
      <c r="E12" s="7">
        <v>2324968</v>
      </c>
      <c r="F12" s="14">
        <v>1680907</v>
      </c>
      <c r="G12" s="7">
        <v>1698737</v>
      </c>
      <c r="H12" s="7">
        <v>1722715</v>
      </c>
      <c r="I12" s="7">
        <v>1748842</v>
      </c>
      <c r="J12" s="7">
        <v>1765298</v>
      </c>
      <c r="K12" s="7">
        <v>1784705</v>
      </c>
      <c r="L12" s="7">
        <v>1801608</v>
      </c>
      <c r="M12" s="7">
        <v>1818805</v>
      </c>
      <c r="N12" s="7">
        <v>1836865</v>
      </c>
      <c r="O12" s="7">
        <v>1849960</v>
      </c>
      <c r="P12" s="7">
        <v>1876440</v>
      </c>
      <c r="Q12" s="7">
        <v>1893896</v>
      </c>
      <c r="R12" s="7">
        <v>1919988</v>
      </c>
      <c r="S12" s="7">
        <v>1944326</v>
      </c>
      <c r="T12" s="7">
        <v>1966601</v>
      </c>
      <c r="U12" s="7">
        <v>1994816</v>
      </c>
      <c r="V12" s="7">
        <v>2022787</v>
      </c>
      <c r="W12" s="7">
        <v>2038229</v>
      </c>
      <c r="X12" s="7">
        <v>2066512</v>
      </c>
      <c r="Y12" s="7">
        <v>2097522</v>
      </c>
      <c r="Z12" s="57">
        <v>2143888</v>
      </c>
      <c r="AA12" s="57">
        <v>2155750</v>
      </c>
      <c r="AB12" s="57">
        <v>2170822</v>
      </c>
      <c r="AC12" s="57">
        <v>2190040</v>
      </c>
      <c r="AD12" s="57">
        <v>2211092</v>
      </c>
      <c r="AE12" s="57">
        <v>2237808</v>
      </c>
      <c r="AF12" s="57">
        <v>2264786</v>
      </c>
      <c r="AG12" s="57">
        <v>2284143</v>
      </c>
      <c r="AH12" s="57">
        <v>2300455</v>
      </c>
      <c r="AI12" s="57">
        <v>2313716</v>
      </c>
      <c r="AJ12" s="57">
        <v>2329147</v>
      </c>
      <c r="AK12" s="57">
        <v>2335533</v>
      </c>
      <c r="AL12" s="2">
        <v>2323849</v>
      </c>
      <c r="AM12" s="2">
        <v>2320105</v>
      </c>
      <c r="AN12" s="2">
        <v>2316114</v>
      </c>
      <c r="AO12" s="2">
        <v>2316881</v>
      </c>
      <c r="AP12" s="2">
        <v>2315663</v>
      </c>
      <c r="AQ12" s="179">
        <v>2313885</v>
      </c>
      <c r="AR12" s="2">
        <v>2297735</v>
      </c>
      <c r="AS12" s="2">
        <v>2289653</v>
      </c>
    </row>
    <row r="13" spans="1:45">
      <c r="A13" s="42" t="s">
        <v>24</v>
      </c>
      <c r="B13" s="14">
        <v>1875894</v>
      </c>
      <c r="C13" s="7">
        <v>2054994</v>
      </c>
      <c r="D13" s="7">
        <v>2258488</v>
      </c>
      <c r="E13" s="7">
        <v>2382969</v>
      </c>
      <c r="F13" s="14">
        <v>1888115</v>
      </c>
      <c r="G13" s="7">
        <v>1937300</v>
      </c>
      <c r="H13" s="7">
        <v>1994767</v>
      </c>
      <c r="I13" s="7">
        <v>2038205</v>
      </c>
      <c r="J13" s="7">
        <v>2060439</v>
      </c>
      <c r="K13" s="7">
        <v>2079722</v>
      </c>
      <c r="L13" s="7">
        <v>2092056</v>
      </c>
      <c r="M13" s="7">
        <v>2073816</v>
      </c>
      <c r="N13" s="7">
        <v>2057046</v>
      </c>
      <c r="O13" s="7">
        <v>2056371</v>
      </c>
      <c r="P13" s="7">
        <v>2075999</v>
      </c>
      <c r="Q13" s="7">
        <v>2084427</v>
      </c>
      <c r="R13" s="7">
        <v>2100757</v>
      </c>
      <c r="S13" s="7">
        <v>2112030</v>
      </c>
      <c r="T13" s="7">
        <v>2126401</v>
      </c>
      <c r="U13" s="7">
        <v>2144250</v>
      </c>
      <c r="V13" s="7">
        <v>2162439</v>
      </c>
      <c r="W13" s="7">
        <v>2176784</v>
      </c>
      <c r="X13" s="7">
        <v>2188775</v>
      </c>
      <c r="Y13" s="7">
        <v>2199558</v>
      </c>
      <c r="Z13" s="57">
        <v>2260587</v>
      </c>
      <c r="AA13" s="57">
        <v>2269609</v>
      </c>
      <c r="AB13" s="57">
        <v>2287451</v>
      </c>
      <c r="AC13" s="57">
        <v>2307417</v>
      </c>
      <c r="AD13" s="57">
        <v>2335252</v>
      </c>
      <c r="AE13" s="57">
        <v>2364065</v>
      </c>
      <c r="AF13" s="57">
        <v>2247485</v>
      </c>
      <c r="AG13" s="57">
        <v>2285762</v>
      </c>
      <c r="AH13" s="57">
        <v>2319322</v>
      </c>
      <c r="AI13" s="57">
        <v>2353658</v>
      </c>
      <c r="AJ13" s="57">
        <v>2391186</v>
      </c>
      <c r="AK13" s="57">
        <v>2413338</v>
      </c>
      <c r="AL13" s="2">
        <v>2417567</v>
      </c>
      <c r="AM13" s="2">
        <v>2425785</v>
      </c>
      <c r="AN13" s="2">
        <v>2436696</v>
      </c>
      <c r="AO13" s="2">
        <v>2447021</v>
      </c>
      <c r="AP13" s="2">
        <v>2450741</v>
      </c>
      <c r="AQ13" s="179">
        <v>2443400</v>
      </c>
      <c r="AR13" s="2">
        <v>2408777</v>
      </c>
      <c r="AS13" s="2">
        <v>2390092</v>
      </c>
    </row>
    <row r="14" spans="1:45">
      <c r="A14" s="42" t="s">
        <v>25</v>
      </c>
      <c r="B14" s="14">
        <v>2102196</v>
      </c>
      <c r="C14" s="7">
        <v>2588277</v>
      </c>
      <c r="D14" s="7">
        <v>2890170</v>
      </c>
      <c r="E14" s="7">
        <v>3155586</v>
      </c>
      <c r="F14" s="14">
        <v>2112101</v>
      </c>
      <c r="G14" s="7">
        <v>2151768</v>
      </c>
      <c r="H14" s="7">
        <v>2183026</v>
      </c>
      <c r="I14" s="7">
        <v>2217384</v>
      </c>
      <c r="J14" s="7">
        <v>2263812</v>
      </c>
      <c r="K14" s="7">
        <v>2306188</v>
      </c>
      <c r="L14" s="7">
        <v>2364658</v>
      </c>
      <c r="M14" s="7">
        <v>2423436</v>
      </c>
      <c r="N14" s="7">
        <v>2491591</v>
      </c>
      <c r="O14" s="7">
        <v>2547507</v>
      </c>
      <c r="P14" s="7">
        <v>2595997</v>
      </c>
      <c r="Q14" s="7">
        <v>2640783</v>
      </c>
      <c r="R14" s="7">
        <v>2673317</v>
      </c>
      <c r="S14" s="7">
        <v>2695049</v>
      </c>
      <c r="T14" s="7">
        <v>2726072</v>
      </c>
      <c r="U14" s="7">
        <v>2750398</v>
      </c>
      <c r="V14" s="7">
        <v>2783760</v>
      </c>
      <c r="W14" s="7">
        <v>2801482</v>
      </c>
      <c r="X14" s="7">
        <v>2813965</v>
      </c>
      <c r="Y14" s="7">
        <v>2823263</v>
      </c>
      <c r="Z14" s="57">
        <v>2898429</v>
      </c>
      <c r="AA14" s="57">
        <v>2928576</v>
      </c>
      <c r="AB14" s="57">
        <v>2964870</v>
      </c>
      <c r="AC14" s="57">
        <v>2994878</v>
      </c>
      <c r="AD14" s="57">
        <v>3024234</v>
      </c>
      <c r="AE14" s="57">
        <v>3052294</v>
      </c>
      <c r="AF14" s="57">
        <v>3076806</v>
      </c>
      <c r="AG14" s="57">
        <v>3088889</v>
      </c>
      <c r="AH14" s="57">
        <v>3103817</v>
      </c>
      <c r="AI14" s="57">
        <v>3129005</v>
      </c>
      <c r="AJ14" s="57">
        <v>3163252</v>
      </c>
      <c r="AK14" s="57">
        <v>3194816</v>
      </c>
      <c r="AL14" s="2">
        <v>3209604</v>
      </c>
      <c r="AM14" s="2">
        <v>3225232</v>
      </c>
      <c r="AN14" s="2">
        <v>3241388</v>
      </c>
      <c r="AO14" s="2">
        <v>3254482</v>
      </c>
      <c r="AP14" s="2">
        <v>3244648</v>
      </c>
      <c r="AQ14" s="179">
        <v>3259312</v>
      </c>
      <c r="AR14" s="2">
        <v>3207091</v>
      </c>
      <c r="AS14" s="2">
        <v>3197238</v>
      </c>
    </row>
    <row r="15" spans="1:45">
      <c r="A15" s="42" t="s">
        <v>26</v>
      </c>
      <c r="B15" s="14">
        <v>1078295</v>
      </c>
      <c r="C15" s="7">
        <v>1211558</v>
      </c>
      <c r="D15" s="7">
        <v>1415020</v>
      </c>
      <c r="E15" s="7">
        <v>1526501</v>
      </c>
      <c r="F15" s="14">
        <v>1081565</v>
      </c>
      <c r="G15" s="7">
        <v>1094947</v>
      </c>
      <c r="H15" s="7">
        <v>1111462</v>
      </c>
      <c r="I15" s="7">
        <v>1124634</v>
      </c>
      <c r="J15" s="7">
        <v>1138597</v>
      </c>
      <c r="K15" s="7">
        <v>1152766</v>
      </c>
      <c r="L15" s="7">
        <v>1169590</v>
      </c>
      <c r="M15" s="7">
        <v>1182740</v>
      </c>
      <c r="N15" s="7">
        <v>1193203</v>
      </c>
      <c r="O15" s="7">
        <v>1202947</v>
      </c>
      <c r="P15" s="7">
        <v>1226307</v>
      </c>
      <c r="Q15" s="7">
        <v>1232072</v>
      </c>
      <c r="R15" s="7">
        <v>1237787</v>
      </c>
      <c r="S15" s="7">
        <v>1253071</v>
      </c>
      <c r="T15" s="7">
        <v>1273209</v>
      </c>
      <c r="U15" s="7">
        <v>1297419</v>
      </c>
      <c r="V15" s="7">
        <v>1319903</v>
      </c>
      <c r="W15" s="7">
        <v>1339594</v>
      </c>
      <c r="X15" s="7">
        <v>1359000</v>
      </c>
      <c r="Y15" s="7">
        <v>1377790</v>
      </c>
      <c r="Z15" s="57">
        <v>1417992</v>
      </c>
      <c r="AA15" s="57">
        <v>1424616</v>
      </c>
      <c r="AB15" s="57">
        <v>1434575</v>
      </c>
      <c r="AC15" s="57">
        <v>1444492</v>
      </c>
      <c r="AD15" s="57">
        <v>1459759</v>
      </c>
      <c r="AE15" s="57">
        <v>1477417</v>
      </c>
      <c r="AF15" s="57">
        <v>1485012</v>
      </c>
      <c r="AG15" s="57">
        <v>1500762</v>
      </c>
      <c r="AH15" s="57">
        <v>1512631</v>
      </c>
      <c r="AI15" s="57">
        <v>1518101</v>
      </c>
      <c r="AJ15" s="57">
        <v>1528866</v>
      </c>
      <c r="AK15" s="57">
        <v>1532800</v>
      </c>
      <c r="AL15" s="2">
        <v>1527339</v>
      </c>
      <c r="AM15" s="2">
        <v>1523680</v>
      </c>
      <c r="AN15" s="2">
        <v>1523327</v>
      </c>
      <c r="AO15" s="2">
        <v>1522290</v>
      </c>
      <c r="AP15" s="2">
        <v>1520580</v>
      </c>
      <c r="AQ15" s="179">
        <v>1516634</v>
      </c>
      <c r="AR15" s="2">
        <v>1505676</v>
      </c>
      <c r="AS15" s="2">
        <v>1498282</v>
      </c>
    </row>
    <row r="16" spans="1:45">
      <c r="A16" s="2" t="s">
        <v>27</v>
      </c>
      <c r="B16" s="14">
        <v>2798759</v>
      </c>
      <c r="C16" s="7">
        <v>3427877</v>
      </c>
      <c r="D16" s="7">
        <v>4309191</v>
      </c>
      <c r="E16" s="7">
        <v>5081151</v>
      </c>
      <c r="F16" s="14">
        <v>2811793</v>
      </c>
      <c r="G16" s="7">
        <v>2865026</v>
      </c>
      <c r="H16" s="7">
        <v>2922983</v>
      </c>
      <c r="I16" s="7">
        <v>2978379</v>
      </c>
      <c r="J16" s="7">
        <v>3061915</v>
      </c>
      <c r="K16" s="7">
        <v>3141368</v>
      </c>
      <c r="L16" s="7">
        <v>3206069</v>
      </c>
      <c r="M16" s="7">
        <v>3274302</v>
      </c>
      <c r="N16" s="7">
        <v>3330494</v>
      </c>
      <c r="O16" s="7">
        <v>3388916</v>
      </c>
      <c r="P16" s="7">
        <v>3439057</v>
      </c>
      <c r="Q16" s="7">
        <v>3501461</v>
      </c>
      <c r="R16" s="7">
        <v>3542930</v>
      </c>
      <c r="S16" s="7">
        <v>3608823</v>
      </c>
      <c r="T16" s="7">
        <v>3680145</v>
      </c>
      <c r="U16" s="7">
        <v>3765996</v>
      </c>
      <c r="V16" s="7">
        <v>3852625</v>
      </c>
      <c r="W16" s="7">
        <v>3922676</v>
      </c>
      <c r="X16" s="7">
        <v>3987022</v>
      </c>
      <c r="Y16" s="7">
        <v>4045506</v>
      </c>
      <c r="Z16" s="57">
        <v>4327473</v>
      </c>
      <c r="AA16" s="57">
        <v>4394129</v>
      </c>
      <c r="AB16" s="57">
        <v>4460063</v>
      </c>
      <c r="AC16" s="57">
        <v>4520363</v>
      </c>
      <c r="AD16" s="57">
        <v>4589491</v>
      </c>
      <c r="AE16" s="57">
        <v>4671407</v>
      </c>
      <c r="AF16" s="57">
        <v>4775062</v>
      </c>
      <c r="AG16" s="57">
        <v>4885226</v>
      </c>
      <c r="AH16" s="57">
        <v>4973971</v>
      </c>
      <c r="AI16" s="57">
        <v>5038533</v>
      </c>
      <c r="AJ16" s="57">
        <v>5091561</v>
      </c>
      <c r="AK16" s="57">
        <v>5133173</v>
      </c>
      <c r="AL16" s="2">
        <v>5144303</v>
      </c>
      <c r="AM16" s="2">
        <v>5169971</v>
      </c>
      <c r="AN16" s="2">
        <v>5205165</v>
      </c>
      <c r="AO16" s="2">
        <v>5247313</v>
      </c>
      <c r="AP16" s="2">
        <v>5312369</v>
      </c>
      <c r="AQ16" s="179">
        <v>5368112</v>
      </c>
      <c r="AR16" s="2">
        <v>5352322</v>
      </c>
      <c r="AS16" s="2">
        <v>5392943</v>
      </c>
    </row>
    <row r="17" spans="1:45">
      <c r="A17" s="42" t="s">
        <v>28</v>
      </c>
      <c r="B17" s="14">
        <v>1392380</v>
      </c>
      <c r="C17" s="7">
        <v>1559793</v>
      </c>
      <c r="D17" s="7">
        <v>1745108</v>
      </c>
      <c r="E17" s="7">
        <v>1933785</v>
      </c>
      <c r="F17" s="14">
        <v>1402659</v>
      </c>
      <c r="G17" s="7">
        <v>1444084</v>
      </c>
      <c r="H17" s="7">
        <v>1521724</v>
      </c>
      <c r="I17" s="7">
        <v>1572859</v>
      </c>
      <c r="J17" s="7">
        <v>1579202</v>
      </c>
      <c r="K17" s="7">
        <v>1580715</v>
      </c>
      <c r="L17" s="7">
        <v>1585165</v>
      </c>
      <c r="M17" s="7">
        <v>1567218</v>
      </c>
      <c r="N17" s="7">
        <v>1554500</v>
      </c>
      <c r="O17" s="7">
        <v>1557224</v>
      </c>
      <c r="P17" s="7">
        <v>1558918</v>
      </c>
      <c r="Q17" s="7">
        <v>1567263</v>
      </c>
      <c r="R17" s="7">
        <v>1585092</v>
      </c>
      <c r="S17" s="7">
        <v>1596054</v>
      </c>
      <c r="T17" s="7">
        <v>1605395</v>
      </c>
      <c r="U17" s="7">
        <v>1617313</v>
      </c>
      <c r="V17" s="7">
        <v>1638767</v>
      </c>
      <c r="W17" s="7">
        <v>1655930</v>
      </c>
      <c r="X17" s="7">
        <v>1671469</v>
      </c>
      <c r="Y17" s="7">
        <v>1684353</v>
      </c>
      <c r="Z17" s="57">
        <v>1747979</v>
      </c>
      <c r="AA17" s="57">
        <v>1754789</v>
      </c>
      <c r="AB17" s="57">
        <v>1769460</v>
      </c>
      <c r="AC17" s="57">
        <v>1779264</v>
      </c>
      <c r="AD17" s="57">
        <v>1794088</v>
      </c>
      <c r="AE17" s="57">
        <v>1813361</v>
      </c>
      <c r="AF17" s="57">
        <v>1841920</v>
      </c>
      <c r="AG17" s="57">
        <v>1868294</v>
      </c>
      <c r="AH17" s="57">
        <v>1889323</v>
      </c>
      <c r="AI17" s="57">
        <v>1915532</v>
      </c>
      <c r="AJ17" s="57">
        <v>1937310</v>
      </c>
      <c r="AK17" s="57">
        <v>1949662</v>
      </c>
      <c r="AL17" s="2">
        <v>1951735</v>
      </c>
      <c r="AM17" s="2">
        <v>1961484</v>
      </c>
      <c r="AN17" s="2">
        <v>1970518</v>
      </c>
      <c r="AO17" s="2">
        <v>1984030</v>
      </c>
      <c r="AP17" s="2">
        <v>1988714</v>
      </c>
      <c r="AQ17" s="179">
        <v>1988880</v>
      </c>
      <c r="AR17" s="2">
        <v>1976280</v>
      </c>
      <c r="AS17" s="2">
        <v>1977580</v>
      </c>
    </row>
    <row r="18" spans="1:45">
      <c r="A18" s="42" t="s">
        <v>29</v>
      </c>
      <c r="B18" s="14">
        <v>1445182</v>
      </c>
      <c r="C18" s="7">
        <v>1757955</v>
      </c>
      <c r="D18" s="7">
        <v>2109208</v>
      </c>
      <c r="E18" s="7">
        <v>2436571</v>
      </c>
      <c r="F18" s="14">
        <v>1453833</v>
      </c>
      <c r="G18" s="7">
        <v>1488942</v>
      </c>
      <c r="H18" s="7">
        <v>1517097</v>
      </c>
      <c r="I18" s="7">
        <v>1543791</v>
      </c>
      <c r="J18" s="7">
        <v>1577813</v>
      </c>
      <c r="K18" s="7">
        <v>1610809</v>
      </c>
      <c r="L18" s="7">
        <v>1644610</v>
      </c>
      <c r="M18" s="7">
        <v>1678189</v>
      </c>
      <c r="N18" s="7">
        <v>1704411</v>
      </c>
      <c r="O18" s="7">
        <v>1736123</v>
      </c>
      <c r="P18" s="7">
        <v>1772463</v>
      </c>
      <c r="Q18" s="7">
        <v>1813204</v>
      </c>
      <c r="R18" s="7">
        <v>1839949</v>
      </c>
      <c r="S18" s="7">
        <v>1864871</v>
      </c>
      <c r="T18" s="7">
        <v>1889694</v>
      </c>
      <c r="U18" s="7">
        <v>1922225</v>
      </c>
      <c r="V18" s="7">
        <v>1955312</v>
      </c>
      <c r="W18" s="7">
        <v>1991627</v>
      </c>
      <c r="X18" s="7">
        <v>2030125</v>
      </c>
      <c r="Y18" s="7">
        <v>2063927</v>
      </c>
      <c r="Z18" s="57">
        <v>2115559</v>
      </c>
      <c r="AA18" s="57">
        <v>2136811</v>
      </c>
      <c r="AB18" s="57">
        <v>2164147</v>
      </c>
      <c r="AC18" s="57">
        <v>2191410</v>
      </c>
      <c r="AD18" s="57">
        <v>2226582</v>
      </c>
      <c r="AE18" s="57">
        <v>2263105</v>
      </c>
      <c r="AF18" s="57">
        <v>2312468</v>
      </c>
      <c r="AG18" s="57">
        <v>2356067</v>
      </c>
      <c r="AH18" s="57">
        <v>2395507</v>
      </c>
      <c r="AI18" s="57">
        <v>2421500</v>
      </c>
      <c r="AJ18" s="57">
        <v>2441910</v>
      </c>
      <c r="AK18" s="57">
        <v>2456807</v>
      </c>
      <c r="AL18" s="2">
        <v>2463325</v>
      </c>
      <c r="AM18" s="2">
        <v>2479217</v>
      </c>
      <c r="AN18" s="2">
        <v>2503893</v>
      </c>
      <c r="AO18" s="2">
        <v>2532639</v>
      </c>
      <c r="AP18" s="2">
        <v>2564730</v>
      </c>
      <c r="AQ18" s="179">
        <v>2587330</v>
      </c>
      <c r="AR18" s="2">
        <v>2590696</v>
      </c>
      <c r="AS18" s="2">
        <v>2613224</v>
      </c>
    </row>
    <row r="19" spans="1:45">
      <c r="A19" s="42" t="s">
        <v>30</v>
      </c>
      <c r="B19" s="14">
        <v>2173910</v>
      </c>
      <c r="C19" s="7">
        <v>2508276</v>
      </c>
      <c r="D19" s="7">
        <v>3038694</v>
      </c>
      <c r="E19" s="7">
        <v>3390278</v>
      </c>
      <c r="F19" s="14">
        <v>2181731</v>
      </c>
      <c r="G19" s="7">
        <v>2213449</v>
      </c>
      <c r="H19" s="7">
        <v>2242883</v>
      </c>
      <c r="I19" s="7">
        <v>2271435</v>
      </c>
      <c r="J19" s="7">
        <v>2307690</v>
      </c>
      <c r="K19" s="7">
        <v>2347493</v>
      </c>
      <c r="L19" s="7">
        <v>2382691</v>
      </c>
      <c r="M19" s="7">
        <v>2429255</v>
      </c>
      <c r="N19" s="7">
        <v>2459988</v>
      </c>
      <c r="O19" s="7">
        <v>2488704</v>
      </c>
      <c r="P19" s="7">
        <v>2522096</v>
      </c>
      <c r="Q19" s="7">
        <v>2563629</v>
      </c>
      <c r="R19" s="7">
        <v>2602259</v>
      </c>
      <c r="S19" s="7">
        <v>2643984</v>
      </c>
      <c r="T19" s="7">
        <v>2696595</v>
      </c>
      <c r="U19" s="7">
        <v>2753544</v>
      </c>
      <c r="V19" s="7">
        <v>2814991</v>
      </c>
      <c r="W19" s="7">
        <v>2866331</v>
      </c>
      <c r="X19" s="7">
        <v>2904646</v>
      </c>
      <c r="Y19" s="7">
        <v>2941852</v>
      </c>
      <c r="Z19" s="57">
        <v>3046060</v>
      </c>
      <c r="AA19" s="57">
        <v>3067571</v>
      </c>
      <c r="AB19" s="57">
        <v>3096172</v>
      </c>
      <c r="AC19" s="57">
        <v>3125705</v>
      </c>
      <c r="AD19" s="57">
        <v>3164599</v>
      </c>
      <c r="AE19" s="57">
        <v>3211559</v>
      </c>
      <c r="AF19" s="57">
        <v>3270346</v>
      </c>
      <c r="AG19" s="57">
        <v>3315062</v>
      </c>
      <c r="AH19" s="57">
        <v>3346836</v>
      </c>
      <c r="AI19" s="57">
        <v>3372720</v>
      </c>
      <c r="AJ19" s="57">
        <v>3397039</v>
      </c>
      <c r="AK19" s="57">
        <v>3414503</v>
      </c>
      <c r="AL19" s="2">
        <v>3416898</v>
      </c>
      <c r="AM19" s="2">
        <v>3422095</v>
      </c>
      <c r="AN19" s="2">
        <v>3437470</v>
      </c>
      <c r="AO19" s="2">
        <v>3459568</v>
      </c>
      <c r="AP19" s="2">
        <v>3484480</v>
      </c>
      <c r="AQ19" s="179">
        <v>3519207</v>
      </c>
      <c r="AR19" s="2">
        <v>3528407</v>
      </c>
      <c r="AS19" s="2">
        <v>3549954</v>
      </c>
    </row>
    <row r="20" spans="1:45">
      <c r="A20" s="42" t="s">
        <v>31</v>
      </c>
      <c r="B20" s="27">
        <v>6566379</v>
      </c>
      <c r="C20" s="7">
        <v>8518566</v>
      </c>
      <c r="D20" s="7">
        <v>10693366</v>
      </c>
      <c r="E20" s="7">
        <v>13104882</v>
      </c>
      <c r="F20" s="14">
        <v>6635863</v>
      </c>
      <c r="G20" s="7">
        <v>6916270</v>
      </c>
      <c r="H20" s="7">
        <v>7304010</v>
      </c>
      <c r="I20" s="7">
        <v>7607623</v>
      </c>
      <c r="J20" s="7">
        <v>7802722</v>
      </c>
      <c r="K20" s="7">
        <v>7992949</v>
      </c>
      <c r="L20" s="7">
        <v>8187891</v>
      </c>
      <c r="M20" s="7">
        <v>8243350</v>
      </c>
      <c r="N20" s="7">
        <v>8289737</v>
      </c>
      <c r="O20" s="7">
        <v>8424580</v>
      </c>
      <c r="P20" s="7">
        <v>8529705</v>
      </c>
      <c r="Q20" s="7">
        <v>8703914</v>
      </c>
      <c r="R20" s="7">
        <v>8875380</v>
      </c>
      <c r="S20" s="7">
        <v>9065380</v>
      </c>
      <c r="T20" s="7">
        <v>9255496</v>
      </c>
      <c r="U20" s="7">
        <v>9467471</v>
      </c>
      <c r="V20" s="7">
        <v>9643939</v>
      </c>
      <c r="W20" s="7">
        <v>9836585</v>
      </c>
      <c r="X20" s="7">
        <v>10024106</v>
      </c>
      <c r="Y20" s="7">
        <v>10208213</v>
      </c>
      <c r="Z20" s="57">
        <v>10745939</v>
      </c>
      <c r="AA20" s="57">
        <v>10950725</v>
      </c>
      <c r="AB20" s="57">
        <v>11157797</v>
      </c>
      <c r="AC20" s="57">
        <v>11341406</v>
      </c>
      <c r="AD20" s="57">
        <v>11558499</v>
      </c>
      <c r="AE20" s="57">
        <v>11794987</v>
      </c>
      <c r="AF20" s="57">
        <v>12121170</v>
      </c>
      <c r="AG20" s="57">
        <v>12400498</v>
      </c>
      <c r="AH20" s="57">
        <v>12658333</v>
      </c>
      <c r="AI20" s="57">
        <v>12917090</v>
      </c>
      <c r="AJ20" s="57">
        <v>13160804</v>
      </c>
      <c r="AK20" s="57">
        <v>13376265</v>
      </c>
      <c r="AL20" s="2">
        <v>13551190</v>
      </c>
      <c r="AM20" s="2">
        <v>13726277</v>
      </c>
      <c r="AN20" s="2">
        <v>13994581</v>
      </c>
      <c r="AO20" s="2">
        <v>14260522</v>
      </c>
      <c r="AP20" s="2">
        <v>14447047</v>
      </c>
      <c r="AQ20" s="179">
        <v>14697418</v>
      </c>
      <c r="AR20" s="2">
        <v>14803426</v>
      </c>
      <c r="AS20" s="2">
        <v>14980764</v>
      </c>
    </row>
    <row r="21" spans="1:45">
      <c r="A21" s="42" t="s">
        <v>32</v>
      </c>
      <c r="B21" s="27">
        <v>2625611</v>
      </c>
      <c r="C21" s="7">
        <v>3290418</v>
      </c>
      <c r="D21" s="7">
        <v>3868759</v>
      </c>
      <c r="E21" s="7">
        <v>4368311</v>
      </c>
      <c r="F21" s="14">
        <v>2642070</v>
      </c>
      <c r="G21" s="7">
        <v>2708493</v>
      </c>
      <c r="H21" s="7">
        <v>2758898</v>
      </c>
      <c r="I21" s="7">
        <v>2821321</v>
      </c>
      <c r="J21" s="7">
        <v>2893626</v>
      </c>
      <c r="K21" s="7">
        <v>2953610</v>
      </c>
      <c r="L21" s="7">
        <v>3025853</v>
      </c>
      <c r="M21" s="7">
        <v>3106028</v>
      </c>
      <c r="N21" s="7">
        <v>3184179</v>
      </c>
      <c r="O21" s="7">
        <v>3242450</v>
      </c>
      <c r="P21" s="7">
        <v>3306403</v>
      </c>
      <c r="Q21" s="7">
        <v>3359920</v>
      </c>
      <c r="R21" s="7">
        <v>3427886</v>
      </c>
      <c r="S21" s="7">
        <v>3485470</v>
      </c>
      <c r="T21" s="7">
        <v>3541367</v>
      </c>
      <c r="U21" s="7">
        <v>3591976</v>
      </c>
      <c r="V21" s="7">
        <v>3646374</v>
      </c>
      <c r="W21" s="7">
        <v>3692184</v>
      </c>
      <c r="X21" s="7">
        <v>3715397</v>
      </c>
      <c r="Y21" s="7">
        <v>3759949</v>
      </c>
      <c r="Z21" s="57">
        <v>3883850</v>
      </c>
      <c r="AA21" s="57">
        <v>3929828</v>
      </c>
      <c r="AB21" s="57">
        <v>3977196</v>
      </c>
      <c r="AC21" s="57">
        <v>4017045</v>
      </c>
      <c r="AD21" s="57">
        <v>4073972</v>
      </c>
      <c r="AE21" s="57">
        <v>4126972</v>
      </c>
      <c r="AF21" s="57">
        <v>4182166</v>
      </c>
      <c r="AG21" s="57">
        <v>4226136</v>
      </c>
      <c r="AH21" s="57">
        <v>4269961</v>
      </c>
      <c r="AI21" s="57">
        <v>4323086</v>
      </c>
      <c r="AJ21" s="57">
        <v>4380031</v>
      </c>
      <c r="AK21" s="57">
        <v>4420805</v>
      </c>
      <c r="AL21" s="2">
        <v>4440373</v>
      </c>
      <c r="AM21" s="2">
        <v>4461282</v>
      </c>
      <c r="AN21" s="2">
        <v>4480907</v>
      </c>
      <c r="AO21" s="2">
        <v>4501210</v>
      </c>
      <c r="AP21" s="2">
        <v>4500734</v>
      </c>
      <c r="AQ21" s="179">
        <v>4524481</v>
      </c>
      <c r="AR21" s="2">
        <v>4435184</v>
      </c>
      <c r="AS21" s="2">
        <v>4434462</v>
      </c>
    </row>
    <row r="22" spans="1:45">
      <c r="A22" s="58" t="s">
        <v>33</v>
      </c>
      <c r="B22" s="40">
        <v>909010</v>
      </c>
      <c r="C22" s="11">
        <v>900016</v>
      </c>
      <c r="D22" s="11">
        <v>956546</v>
      </c>
      <c r="E22" s="11">
        <v>999173</v>
      </c>
      <c r="F22" s="26">
        <v>911307</v>
      </c>
      <c r="G22" s="11">
        <v>920494</v>
      </c>
      <c r="H22" s="11">
        <v>926062</v>
      </c>
      <c r="I22" s="11">
        <v>931856</v>
      </c>
      <c r="J22" s="11">
        <v>931550</v>
      </c>
      <c r="K22" s="11">
        <v>930050</v>
      </c>
      <c r="L22" s="11">
        <v>925002</v>
      </c>
      <c r="M22" s="11">
        <v>919128</v>
      </c>
      <c r="N22" s="11">
        <v>910088</v>
      </c>
      <c r="O22" s="11">
        <v>903326</v>
      </c>
      <c r="P22" s="11">
        <v>904899</v>
      </c>
      <c r="Q22" s="11">
        <v>907902</v>
      </c>
      <c r="R22" s="11">
        <v>911439</v>
      </c>
      <c r="S22" s="11">
        <v>917455</v>
      </c>
      <c r="T22" s="11">
        <v>923025</v>
      </c>
      <c r="U22" s="11">
        <v>926173</v>
      </c>
      <c r="V22" s="11">
        <v>934732</v>
      </c>
      <c r="W22" s="11">
        <v>940772</v>
      </c>
      <c r="X22" s="11">
        <v>945564</v>
      </c>
      <c r="Y22" s="11">
        <v>951133</v>
      </c>
      <c r="Z22" s="59">
        <v>955435</v>
      </c>
      <c r="AA22" s="59">
        <v>954936</v>
      </c>
      <c r="AB22" s="59">
        <v>959353</v>
      </c>
      <c r="AC22" s="59">
        <v>965357</v>
      </c>
      <c r="AD22" s="59">
        <v>971072</v>
      </c>
      <c r="AE22" s="59">
        <v>977346</v>
      </c>
      <c r="AF22" s="59">
        <v>984827</v>
      </c>
      <c r="AG22" s="59">
        <v>989365</v>
      </c>
      <c r="AH22" s="59">
        <v>991922</v>
      </c>
      <c r="AI22" s="59">
        <v>996474</v>
      </c>
      <c r="AJ22" s="59">
        <v>999685</v>
      </c>
      <c r="AK22" s="57">
        <v>998515</v>
      </c>
      <c r="AL22" s="2">
        <v>989235</v>
      </c>
      <c r="AM22" s="2">
        <v>980669</v>
      </c>
      <c r="AN22" s="2">
        <v>971058</v>
      </c>
      <c r="AO22" s="2">
        <v>962650</v>
      </c>
      <c r="AP22" s="2">
        <v>950882</v>
      </c>
      <c r="AQ22" s="179">
        <v>935935</v>
      </c>
      <c r="AR22" s="2">
        <v>922866</v>
      </c>
      <c r="AS22" s="2">
        <v>910865</v>
      </c>
    </row>
    <row r="23" spans="1:45">
      <c r="A23" s="41" t="s">
        <v>34</v>
      </c>
      <c r="B23" s="53">
        <f>SUM(B25:B37)</f>
        <v>20836607</v>
      </c>
      <c r="C23" s="54">
        <f t="shared" ref="C23:AS23" si="14">SUM(C25:C37)</f>
        <v>27088773</v>
      </c>
      <c r="D23" s="54">
        <f t="shared" si="14"/>
        <v>32925825</v>
      </c>
      <c r="E23" s="54">
        <f t="shared" si="14"/>
        <v>37831867</v>
      </c>
      <c r="F23" s="55">
        <f t="shared" si="14"/>
        <v>21000962</v>
      </c>
      <c r="G23" s="54">
        <f t="shared" si="14"/>
        <v>21662769</v>
      </c>
      <c r="H23" s="54">
        <f t="shared" si="14"/>
        <v>22339036</v>
      </c>
      <c r="I23" s="54">
        <f t="shared" si="14"/>
        <v>22944393</v>
      </c>
      <c r="J23" s="54">
        <f t="shared" si="14"/>
        <v>23527820</v>
      </c>
      <c r="K23" s="54">
        <f t="shared" si="14"/>
        <v>24136787</v>
      </c>
      <c r="L23" s="54">
        <f t="shared" si="14"/>
        <v>24771837</v>
      </c>
      <c r="M23" s="54">
        <f t="shared" si="14"/>
        <v>25359887</v>
      </c>
      <c r="N23" s="54">
        <f t="shared" si="14"/>
        <v>25986538</v>
      </c>
      <c r="O23" s="54">
        <f t="shared" si="14"/>
        <v>26622173</v>
      </c>
      <c r="P23" s="54">
        <f t="shared" si="14"/>
        <v>27108124</v>
      </c>
      <c r="Q23" s="54">
        <f t="shared" si="14"/>
        <v>27695395</v>
      </c>
      <c r="R23" s="54">
        <f t="shared" si="14"/>
        <v>28315112</v>
      </c>
      <c r="S23" s="54">
        <f t="shared" si="14"/>
        <v>28783834</v>
      </c>
      <c r="T23" s="54">
        <f t="shared" si="14"/>
        <v>29225764</v>
      </c>
      <c r="U23" s="54">
        <f t="shared" si="14"/>
        <v>29636054</v>
      </c>
      <c r="V23" s="54">
        <f t="shared" si="14"/>
        <v>30056794</v>
      </c>
      <c r="W23" s="54">
        <f t="shared" si="14"/>
        <v>30624337</v>
      </c>
      <c r="X23" s="54">
        <f t="shared" si="14"/>
        <v>31126300</v>
      </c>
      <c r="Y23" s="54">
        <f t="shared" si="14"/>
        <v>31598873</v>
      </c>
      <c r="Z23" s="54">
        <f t="shared" si="14"/>
        <v>33050243</v>
      </c>
      <c r="AA23" s="54">
        <f t="shared" si="14"/>
        <v>33618074</v>
      </c>
      <c r="AB23" s="54">
        <f t="shared" si="14"/>
        <v>34148611</v>
      </c>
      <c r="AC23" s="54">
        <f t="shared" si="14"/>
        <v>34636238</v>
      </c>
      <c r="AD23" s="54">
        <f t="shared" si="14"/>
        <v>35186606</v>
      </c>
      <c r="AE23" s="54">
        <f t="shared" si="14"/>
        <v>35757489</v>
      </c>
      <c r="AF23" s="54">
        <f t="shared" si="14"/>
        <v>36375687</v>
      </c>
      <c r="AG23" s="54">
        <f t="shared" si="14"/>
        <v>36886313</v>
      </c>
      <c r="AH23" s="56">
        <f t="shared" si="14"/>
        <v>37352531</v>
      </c>
      <c r="AI23" s="56">
        <f t="shared" si="14"/>
        <v>37801931</v>
      </c>
      <c r="AJ23" s="56">
        <f t="shared" si="14"/>
        <v>38231696</v>
      </c>
      <c r="AK23" s="127">
        <f t="shared" si="14"/>
        <v>38598570</v>
      </c>
      <c r="AL23" s="127">
        <f t="shared" si="14"/>
        <v>38829533</v>
      </c>
      <c r="AM23" s="127">
        <f t="shared" si="14"/>
        <v>39124062</v>
      </c>
      <c r="AN23" s="127">
        <f t="shared" si="14"/>
        <v>39623148</v>
      </c>
      <c r="AO23" s="127">
        <f t="shared" si="14"/>
        <v>40105118</v>
      </c>
      <c r="AP23" s="127">
        <f t="shared" si="14"/>
        <v>40408466</v>
      </c>
      <c r="AQ23" s="184">
        <f t="shared" si="14"/>
        <v>40893751</v>
      </c>
      <c r="AR23" s="127">
        <f t="shared" si="14"/>
        <v>40812903</v>
      </c>
      <c r="AS23" s="127">
        <f t="shared" si="14"/>
        <v>41013160</v>
      </c>
    </row>
    <row r="24" spans="1:45">
      <c r="A24" s="41" t="s">
        <v>88</v>
      </c>
      <c r="B24" s="43"/>
      <c r="F24" s="12"/>
      <c r="AH24" s="23"/>
      <c r="AI24" s="23"/>
      <c r="AJ24" s="23"/>
      <c r="AK24" s="23"/>
    </row>
    <row r="25" spans="1:45">
      <c r="A25" s="42" t="s">
        <v>35</v>
      </c>
      <c r="B25" s="27">
        <v>199786</v>
      </c>
      <c r="C25" s="7">
        <v>298439</v>
      </c>
      <c r="D25" s="7">
        <v>343227</v>
      </c>
      <c r="E25" s="7">
        <v>393034</v>
      </c>
      <c r="F25" s="14">
        <v>202570</v>
      </c>
      <c r="G25" s="7">
        <v>213800</v>
      </c>
      <c r="H25" s="7">
        <v>235200</v>
      </c>
      <c r="I25" s="7">
        <v>259316</v>
      </c>
      <c r="J25" s="7">
        <v>273910</v>
      </c>
      <c r="K25" s="7">
        <v>282928</v>
      </c>
      <c r="L25" s="7">
        <v>287626</v>
      </c>
      <c r="M25" s="7">
        <v>283012</v>
      </c>
      <c r="N25" s="7">
        <v>288827</v>
      </c>
      <c r="O25" s="7">
        <v>294691</v>
      </c>
      <c r="P25" s="7">
        <v>297165</v>
      </c>
      <c r="Q25" s="7">
        <v>306706</v>
      </c>
      <c r="R25" s="7">
        <v>318074</v>
      </c>
      <c r="S25" s="7">
        <v>321990</v>
      </c>
      <c r="T25" s="7">
        <v>322707</v>
      </c>
      <c r="U25" s="7">
        <v>322810</v>
      </c>
      <c r="V25" s="7">
        <v>322615</v>
      </c>
      <c r="W25" s="7">
        <v>320564</v>
      </c>
      <c r="X25" s="7">
        <v>319200</v>
      </c>
      <c r="Y25" s="7">
        <v>317002</v>
      </c>
      <c r="Z25" s="57">
        <v>343273</v>
      </c>
      <c r="AA25" s="57">
        <v>345835</v>
      </c>
      <c r="AB25" s="57">
        <v>349884</v>
      </c>
      <c r="AC25" s="57">
        <v>352794</v>
      </c>
      <c r="AD25" s="57">
        <v>358677</v>
      </c>
      <c r="AE25" s="57">
        <v>363692</v>
      </c>
      <c r="AF25" s="57">
        <v>369310</v>
      </c>
      <c r="AG25" s="57">
        <v>373686</v>
      </c>
      <c r="AH25" s="57">
        <v>378137</v>
      </c>
      <c r="AI25" s="57">
        <v>386154</v>
      </c>
      <c r="AJ25" s="57">
        <v>394709</v>
      </c>
      <c r="AK25" s="57">
        <v>398917</v>
      </c>
      <c r="AL25" s="2">
        <v>400419</v>
      </c>
      <c r="AM25" s="2">
        <v>398584</v>
      </c>
      <c r="AN25" s="2">
        <v>399009</v>
      </c>
      <c r="AO25" s="2">
        <v>398706</v>
      </c>
      <c r="AP25" s="2">
        <v>402087</v>
      </c>
      <c r="AQ25" s="179">
        <v>400078</v>
      </c>
      <c r="AR25" s="2">
        <v>383188</v>
      </c>
      <c r="AS25" s="2">
        <v>379511</v>
      </c>
    </row>
    <row r="26" spans="1:45">
      <c r="A26" s="42" t="s">
        <v>36</v>
      </c>
      <c r="B26" s="27">
        <v>1250530</v>
      </c>
      <c r="C26" s="7">
        <v>1807049</v>
      </c>
      <c r="D26" s="7">
        <v>2581570</v>
      </c>
      <c r="E26" s="7">
        <v>3247961</v>
      </c>
      <c r="F26" s="14">
        <v>1262770</v>
      </c>
      <c r="G26" s="7">
        <v>1311940</v>
      </c>
      <c r="H26" s="7">
        <v>1365468</v>
      </c>
      <c r="I26" s="7">
        <v>1416169</v>
      </c>
      <c r="J26" s="7">
        <v>1476521</v>
      </c>
      <c r="K26" s="7">
        <v>1545801</v>
      </c>
      <c r="L26" s="7">
        <v>1624058</v>
      </c>
      <c r="M26" s="7">
        <v>1694719</v>
      </c>
      <c r="N26" s="7">
        <v>1749927</v>
      </c>
      <c r="O26" s="7">
        <v>1788478</v>
      </c>
      <c r="P26" s="7">
        <v>1800751</v>
      </c>
      <c r="Q26" s="7">
        <v>1845357</v>
      </c>
      <c r="R26" s="7">
        <v>1901248</v>
      </c>
      <c r="S26" s="7">
        <v>1960889</v>
      </c>
      <c r="T26" s="7">
        <v>2057329</v>
      </c>
      <c r="U26" s="7">
        <v>2137547</v>
      </c>
      <c r="V26" s="7">
        <v>2201164</v>
      </c>
      <c r="W26" s="7">
        <v>2272714</v>
      </c>
      <c r="X26" s="7">
        <v>2313901</v>
      </c>
      <c r="Y26" s="7">
        <v>2355457</v>
      </c>
      <c r="Z26" s="57">
        <v>2596002</v>
      </c>
      <c r="AA26" s="57">
        <v>2655220</v>
      </c>
      <c r="AB26" s="57">
        <v>2722467</v>
      </c>
      <c r="AC26" s="57">
        <v>2784716</v>
      </c>
      <c r="AD26" s="57">
        <v>2865451</v>
      </c>
      <c r="AE26" s="57">
        <v>2972205</v>
      </c>
      <c r="AF26" s="57">
        <v>3081655</v>
      </c>
      <c r="AG26" s="57">
        <v>3151114</v>
      </c>
      <c r="AH26" s="57">
        <v>3198167</v>
      </c>
      <c r="AI26" s="57">
        <v>3225872</v>
      </c>
      <c r="AJ26" s="57">
        <v>3257377</v>
      </c>
      <c r="AK26" s="57">
        <v>3286509</v>
      </c>
      <c r="AL26" s="2">
        <v>3303077</v>
      </c>
      <c r="AM26" s="2">
        <v>3324670</v>
      </c>
      <c r="AN26" s="2">
        <v>3367755</v>
      </c>
      <c r="AO26" s="2">
        <v>3412727</v>
      </c>
      <c r="AP26" s="2">
        <v>3456387</v>
      </c>
      <c r="AQ26" s="179">
        <v>3508591</v>
      </c>
      <c r="AR26" s="2">
        <v>3565059</v>
      </c>
      <c r="AS26" s="2">
        <v>3623669</v>
      </c>
    </row>
    <row r="27" spans="1:45">
      <c r="A27" s="42" t="s">
        <v>37</v>
      </c>
      <c r="B27" s="27">
        <v>11612455</v>
      </c>
      <c r="C27" s="7">
        <v>15391091</v>
      </c>
      <c r="D27" s="7">
        <v>17660139</v>
      </c>
      <c r="E27" s="7">
        <v>19789451</v>
      </c>
      <c r="F27" s="14">
        <v>11701798</v>
      </c>
      <c r="G27" s="7">
        <v>12062542</v>
      </c>
      <c r="H27" s="7">
        <v>12434397</v>
      </c>
      <c r="I27" s="7">
        <v>12792907</v>
      </c>
      <c r="J27" s="7">
        <v>13126382</v>
      </c>
      <c r="K27" s="7">
        <v>13505776</v>
      </c>
      <c r="L27" s="7">
        <v>13910043</v>
      </c>
      <c r="M27" s="7">
        <v>14299562</v>
      </c>
      <c r="N27" s="7">
        <v>14705671</v>
      </c>
      <c r="O27" s="7">
        <v>15124277</v>
      </c>
      <c r="P27" s="7">
        <v>15415523</v>
      </c>
      <c r="Q27" s="7">
        <v>15669870</v>
      </c>
      <c r="R27" s="7">
        <v>15967038</v>
      </c>
      <c r="S27" s="7">
        <v>16102598</v>
      </c>
      <c r="T27" s="7">
        <v>16176802</v>
      </c>
      <c r="U27" s="7">
        <v>16249327</v>
      </c>
      <c r="V27" s="7">
        <v>16382135</v>
      </c>
      <c r="W27" s="7">
        <v>16677809</v>
      </c>
      <c r="X27" s="7">
        <v>16983782</v>
      </c>
      <c r="Y27" s="7">
        <v>17255482</v>
      </c>
      <c r="Z27" s="57">
        <v>17720868</v>
      </c>
      <c r="AA27" s="57">
        <v>18014774</v>
      </c>
      <c r="AB27" s="57">
        <v>18256682</v>
      </c>
      <c r="AC27" s="57">
        <v>18494655</v>
      </c>
      <c r="AD27" s="57">
        <v>18712532</v>
      </c>
      <c r="AE27" s="57">
        <v>18900178</v>
      </c>
      <c r="AF27" s="57">
        <v>19079796</v>
      </c>
      <c r="AG27" s="57">
        <v>19228846</v>
      </c>
      <c r="AH27" s="57">
        <v>19414045</v>
      </c>
      <c r="AI27" s="57">
        <v>19620170</v>
      </c>
      <c r="AJ27" s="57">
        <v>19840731</v>
      </c>
      <c r="AK27" s="57">
        <v>20041731</v>
      </c>
      <c r="AL27" s="2">
        <v>20181998</v>
      </c>
      <c r="AM27" s="2">
        <v>20356297</v>
      </c>
      <c r="AN27" s="2">
        <v>20661868</v>
      </c>
      <c r="AO27" s="2">
        <v>20900046</v>
      </c>
      <c r="AP27" s="2">
        <v>20961732</v>
      </c>
      <c r="AQ27" s="179">
        <v>21172207</v>
      </c>
      <c r="AR27" s="2">
        <v>21011476</v>
      </c>
      <c r="AS27" s="2">
        <v>21012921</v>
      </c>
    </row>
    <row r="28" spans="1:45">
      <c r="A28" s="42" t="s">
        <v>38</v>
      </c>
      <c r="B28" s="27">
        <v>1415668</v>
      </c>
      <c r="C28" s="7">
        <v>1763572</v>
      </c>
      <c r="D28" s="7">
        <v>2354699</v>
      </c>
      <c r="E28" s="7">
        <v>2766264</v>
      </c>
      <c r="F28" s="14">
        <v>1430048</v>
      </c>
      <c r="G28" s="7">
        <v>1487468</v>
      </c>
      <c r="H28" s="7">
        <v>1555542</v>
      </c>
      <c r="I28" s="7">
        <v>1610610</v>
      </c>
      <c r="J28" s="7">
        <v>1648382</v>
      </c>
      <c r="K28" s="7">
        <v>1683411</v>
      </c>
      <c r="L28" s="7">
        <v>1710451</v>
      </c>
      <c r="M28" s="7">
        <v>1727789</v>
      </c>
      <c r="N28" s="7">
        <v>1734258</v>
      </c>
      <c r="O28" s="7">
        <v>1747348</v>
      </c>
      <c r="P28" s="7">
        <v>1756407</v>
      </c>
      <c r="Q28" s="7">
        <v>1798183</v>
      </c>
      <c r="R28" s="7">
        <v>1850424</v>
      </c>
      <c r="S28" s="7">
        <v>1913980</v>
      </c>
      <c r="T28" s="7">
        <v>1975844</v>
      </c>
      <c r="U28" s="7">
        <v>2030762</v>
      </c>
      <c r="V28" s="7">
        <v>2075833</v>
      </c>
      <c r="W28" s="7">
        <v>2114355</v>
      </c>
      <c r="X28" s="7">
        <v>2145715</v>
      </c>
      <c r="Y28" s="7">
        <v>2190147</v>
      </c>
      <c r="Z28" s="57">
        <v>2367358</v>
      </c>
      <c r="AA28" s="57">
        <v>2418754</v>
      </c>
      <c r="AB28" s="57">
        <v>2454764</v>
      </c>
      <c r="AC28" s="57">
        <v>2476066</v>
      </c>
      <c r="AD28" s="57">
        <v>2506100</v>
      </c>
      <c r="AE28" s="57">
        <v>2539814</v>
      </c>
      <c r="AF28" s="57">
        <v>2590841</v>
      </c>
      <c r="AG28" s="57">
        <v>2642445</v>
      </c>
      <c r="AH28" s="57">
        <v>2689493</v>
      </c>
      <c r="AI28" s="57">
        <v>2735191</v>
      </c>
      <c r="AJ28" s="57">
        <v>2774878</v>
      </c>
      <c r="AK28" s="57">
        <v>2810344</v>
      </c>
      <c r="AL28" s="2">
        <v>2834700</v>
      </c>
      <c r="AM28" s="2">
        <v>2867753</v>
      </c>
      <c r="AN28" s="2">
        <v>2906081</v>
      </c>
      <c r="AO28" s="2">
        <v>2956802</v>
      </c>
      <c r="AP28" s="2">
        <v>3001518</v>
      </c>
      <c r="AQ28" s="179">
        <v>3052049</v>
      </c>
      <c r="AR28" s="2">
        <v>3072924</v>
      </c>
      <c r="AS28" s="2">
        <v>3106941</v>
      </c>
    </row>
    <row r="29" spans="1:45">
      <c r="A29" s="42" t="s">
        <v>39</v>
      </c>
      <c r="B29" s="27">
        <v>470638</v>
      </c>
      <c r="C29" s="7">
        <v>580061</v>
      </c>
      <c r="D29" s="7">
        <v>640248</v>
      </c>
      <c r="E29" s="7">
        <v>731033</v>
      </c>
      <c r="F29" s="14">
        <v>473116</v>
      </c>
      <c r="G29" s="7">
        <v>483360</v>
      </c>
      <c r="H29" s="7">
        <v>497325</v>
      </c>
      <c r="I29" s="7">
        <v>511425</v>
      </c>
      <c r="J29" s="7">
        <v>522357</v>
      </c>
      <c r="K29" s="7">
        <v>530195</v>
      </c>
      <c r="L29" s="7">
        <v>539265</v>
      </c>
      <c r="M29" s="7">
        <v>550619</v>
      </c>
      <c r="N29" s="7">
        <v>559735</v>
      </c>
      <c r="O29" s="7">
        <v>569923</v>
      </c>
      <c r="P29" s="7">
        <v>585701</v>
      </c>
      <c r="Q29" s="7">
        <v>595953</v>
      </c>
      <c r="R29" s="7">
        <v>604459</v>
      </c>
      <c r="S29" s="7">
        <v>606542</v>
      </c>
      <c r="T29" s="7">
        <v>609689</v>
      </c>
      <c r="U29" s="7">
        <v>610307</v>
      </c>
      <c r="V29" s="7">
        <v>610383</v>
      </c>
      <c r="W29" s="7">
        <v>613602</v>
      </c>
      <c r="X29" s="7">
        <v>616076</v>
      </c>
      <c r="Y29" s="7">
        <v>614535</v>
      </c>
      <c r="Z29" s="57">
        <v>641450</v>
      </c>
      <c r="AA29" s="57">
        <v>648037</v>
      </c>
      <c r="AB29" s="57">
        <v>656267</v>
      </c>
      <c r="AC29" s="57">
        <v>662518</v>
      </c>
      <c r="AD29" s="57">
        <v>677077</v>
      </c>
      <c r="AE29" s="57">
        <v>690625</v>
      </c>
      <c r="AF29" s="57">
        <v>702730</v>
      </c>
      <c r="AG29" s="57">
        <v>708692</v>
      </c>
      <c r="AH29" s="57">
        <v>718752</v>
      </c>
      <c r="AI29" s="57">
        <v>724689</v>
      </c>
      <c r="AJ29" s="57">
        <v>732436</v>
      </c>
      <c r="AK29" s="57">
        <v>735600</v>
      </c>
      <c r="AL29" s="2">
        <v>737355</v>
      </c>
      <c r="AM29" s="2">
        <v>740204</v>
      </c>
      <c r="AN29" s="2">
        <v>744836</v>
      </c>
      <c r="AO29" s="2">
        <v>747678</v>
      </c>
      <c r="AP29" s="2">
        <v>747808</v>
      </c>
      <c r="AQ29" s="179">
        <v>744051</v>
      </c>
      <c r="AR29" s="2">
        <v>705590</v>
      </c>
      <c r="AS29" s="2">
        <v>698900</v>
      </c>
    </row>
    <row r="30" spans="1:45">
      <c r="A30" s="42" t="s">
        <v>40</v>
      </c>
      <c r="B30" s="27">
        <v>420556</v>
      </c>
      <c r="C30" s="7">
        <v>478048</v>
      </c>
      <c r="D30" s="7">
        <v>640173</v>
      </c>
      <c r="E30" s="7">
        <v>789424</v>
      </c>
      <c r="F30" s="14">
        <v>422707</v>
      </c>
      <c r="G30" s="7">
        <v>431433</v>
      </c>
      <c r="H30" s="7">
        <v>439047</v>
      </c>
      <c r="I30" s="7">
        <v>445767</v>
      </c>
      <c r="J30" s="7">
        <v>453795</v>
      </c>
      <c r="K30" s="7">
        <v>459256</v>
      </c>
      <c r="L30" s="7">
        <v>460976</v>
      </c>
      <c r="M30" s="7">
        <v>461819</v>
      </c>
      <c r="N30" s="7">
        <v>464861</v>
      </c>
      <c r="O30" s="7">
        <v>470776</v>
      </c>
      <c r="P30" s="7">
        <v>478391</v>
      </c>
      <c r="Q30" s="7">
        <v>495559</v>
      </c>
      <c r="R30" s="7">
        <v>508512</v>
      </c>
      <c r="S30" s="7">
        <v>526196</v>
      </c>
      <c r="T30" s="7">
        <v>543033</v>
      </c>
      <c r="U30" s="7">
        <v>560325</v>
      </c>
      <c r="V30" s="7">
        <v>573824</v>
      </c>
      <c r="W30" s="7">
        <v>587556</v>
      </c>
      <c r="X30" s="7">
        <v>599424</v>
      </c>
      <c r="Y30" s="7">
        <v>615232</v>
      </c>
      <c r="Z30" s="57">
        <v>642586</v>
      </c>
      <c r="AA30" s="57">
        <v>653794</v>
      </c>
      <c r="AB30" s="57">
        <v>665573</v>
      </c>
      <c r="AC30" s="57">
        <v>678242</v>
      </c>
      <c r="AD30" s="57">
        <v>695995</v>
      </c>
      <c r="AE30" s="57">
        <v>716771</v>
      </c>
      <c r="AF30" s="57">
        <v>739563</v>
      </c>
      <c r="AG30" s="57">
        <v>759504</v>
      </c>
      <c r="AH30" s="57">
        <v>773605</v>
      </c>
      <c r="AI30" s="57">
        <v>783277</v>
      </c>
      <c r="AJ30" s="57">
        <v>791222</v>
      </c>
      <c r="AK30" s="57">
        <v>798334</v>
      </c>
      <c r="AL30" s="2">
        <v>800501</v>
      </c>
      <c r="AM30" s="2">
        <v>805536</v>
      </c>
      <c r="AN30" s="2">
        <v>813969</v>
      </c>
      <c r="AO30" s="2">
        <v>822675</v>
      </c>
      <c r="AP30" s="2">
        <v>834415</v>
      </c>
      <c r="AQ30" s="179">
        <v>849456</v>
      </c>
      <c r="AR30" s="2">
        <v>863848</v>
      </c>
      <c r="AS30" s="2">
        <v>881226</v>
      </c>
    </row>
    <row r="31" spans="1:45">
      <c r="A31" s="42" t="s">
        <v>41</v>
      </c>
      <c r="B31" s="27">
        <v>366259</v>
      </c>
      <c r="C31" s="7">
        <v>399862</v>
      </c>
      <c r="D31" s="7">
        <v>465428</v>
      </c>
      <c r="E31" s="7">
        <v>524499</v>
      </c>
      <c r="F31" s="14">
        <v>367719</v>
      </c>
      <c r="G31" s="7">
        <v>373608</v>
      </c>
      <c r="H31" s="7">
        <v>380539</v>
      </c>
      <c r="I31" s="7">
        <v>388561</v>
      </c>
      <c r="J31" s="7">
        <v>394380</v>
      </c>
      <c r="K31" s="7">
        <v>397283</v>
      </c>
      <c r="L31" s="7">
        <v>396155</v>
      </c>
      <c r="M31" s="7">
        <v>394775</v>
      </c>
      <c r="N31" s="7">
        <v>395315</v>
      </c>
      <c r="O31" s="7">
        <v>397765</v>
      </c>
      <c r="P31" s="7">
        <v>399359</v>
      </c>
      <c r="Q31" s="7">
        <v>403171</v>
      </c>
      <c r="R31" s="7">
        <v>409058</v>
      </c>
      <c r="S31" s="7">
        <v>417810</v>
      </c>
      <c r="T31" s="7">
        <v>426721</v>
      </c>
      <c r="U31" s="7">
        <v>436927</v>
      </c>
      <c r="V31" s="7">
        <v>444104</v>
      </c>
      <c r="W31" s="7">
        <v>447415</v>
      </c>
      <c r="X31" s="7">
        <v>448281</v>
      </c>
      <c r="Y31" s="7">
        <v>452332</v>
      </c>
      <c r="Z31" s="57">
        <v>466573</v>
      </c>
      <c r="AA31" s="57">
        <v>468712</v>
      </c>
      <c r="AB31" s="57">
        <v>472207</v>
      </c>
      <c r="AC31" s="57">
        <v>476867</v>
      </c>
      <c r="AD31" s="57">
        <v>484133</v>
      </c>
      <c r="AE31" s="57">
        <v>491372</v>
      </c>
      <c r="AF31" s="57">
        <v>499676</v>
      </c>
      <c r="AG31" s="57">
        <v>509411</v>
      </c>
      <c r="AH31" s="57">
        <v>515946</v>
      </c>
      <c r="AI31" s="57">
        <v>520890</v>
      </c>
      <c r="AJ31" s="57">
        <v>524644</v>
      </c>
      <c r="AK31" s="57">
        <v>526488</v>
      </c>
      <c r="AL31" s="2">
        <v>525294</v>
      </c>
      <c r="AM31" s="2">
        <v>526133</v>
      </c>
      <c r="AN31" s="2">
        <v>526415</v>
      </c>
      <c r="AO31" s="2">
        <v>527708</v>
      </c>
      <c r="AP31" s="2">
        <v>530567</v>
      </c>
      <c r="AQ31" s="179">
        <v>532735</v>
      </c>
      <c r="AR31" s="2">
        <v>533197</v>
      </c>
      <c r="AS31" s="2">
        <v>533788</v>
      </c>
    </row>
    <row r="32" spans="1:45">
      <c r="A32" s="42" t="s">
        <v>42</v>
      </c>
      <c r="B32" s="27">
        <v>413568</v>
      </c>
      <c r="C32" s="7">
        <v>655725</v>
      </c>
      <c r="D32" s="7">
        <v>1087821</v>
      </c>
      <c r="E32" s="7">
        <v>1462355</v>
      </c>
      <c r="F32" s="14">
        <v>419401</v>
      </c>
      <c r="G32" s="7">
        <v>442833</v>
      </c>
      <c r="H32" s="7">
        <v>464894</v>
      </c>
      <c r="I32" s="7">
        <v>478850</v>
      </c>
      <c r="J32" s="7">
        <v>496055</v>
      </c>
      <c r="K32" s="7">
        <v>512088</v>
      </c>
      <c r="L32" s="7">
        <v>530079</v>
      </c>
      <c r="M32" s="7">
        <v>554476</v>
      </c>
      <c r="N32" s="7">
        <v>583529</v>
      </c>
      <c r="O32" s="7">
        <v>619743</v>
      </c>
      <c r="P32" s="7">
        <v>654155</v>
      </c>
      <c r="Q32" s="7">
        <v>700612</v>
      </c>
      <c r="R32" s="7">
        <v>725966</v>
      </c>
      <c r="S32" s="7">
        <v>747997</v>
      </c>
      <c r="T32" s="7">
        <v>788864</v>
      </c>
      <c r="U32" s="7">
        <v>825913</v>
      </c>
      <c r="V32" s="7">
        <v>860012</v>
      </c>
      <c r="W32" s="7">
        <v>899581</v>
      </c>
      <c r="X32" s="7">
        <v>927969</v>
      </c>
      <c r="Y32" s="7">
        <v>954607</v>
      </c>
      <c r="Z32" s="57">
        <v>1098756</v>
      </c>
      <c r="AA32" s="57">
        <v>1141609</v>
      </c>
      <c r="AB32" s="57">
        <v>1183984</v>
      </c>
      <c r="AC32" s="57">
        <v>1224552</v>
      </c>
      <c r="AD32" s="57">
        <v>1279423</v>
      </c>
      <c r="AE32" s="57">
        <v>1328193</v>
      </c>
      <c r="AF32" s="57">
        <v>1378165</v>
      </c>
      <c r="AG32" s="57">
        <v>1418719</v>
      </c>
      <c r="AH32" s="57">
        <v>1443392</v>
      </c>
      <c r="AI32" s="57">
        <v>1456754</v>
      </c>
      <c r="AJ32" s="57">
        <v>1463828</v>
      </c>
      <c r="AK32" s="57">
        <v>1469079</v>
      </c>
      <c r="AL32" s="2">
        <v>1480114</v>
      </c>
      <c r="AM32" s="2">
        <v>1492548</v>
      </c>
      <c r="AN32" s="2">
        <v>1519062</v>
      </c>
      <c r="AO32" s="2">
        <v>1547043</v>
      </c>
      <c r="AP32" s="2">
        <v>1571264</v>
      </c>
      <c r="AQ32" s="179">
        <v>1604490</v>
      </c>
      <c r="AR32" s="2">
        <v>1606776</v>
      </c>
      <c r="AS32" s="2">
        <v>1633163</v>
      </c>
    </row>
    <row r="33" spans="1:45">
      <c r="A33" s="42" t="s">
        <v>43</v>
      </c>
      <c r="B33" s="27">
        <v>590807</v>
      </c>
      <c r="C33" s="7">
        <v>751484</v>
      </c>
      <c r="D33" s="7">
        <v>920675</v>
      </c>
      <c r="E33" s="7">
        <v>1064713</v>
      </c>
      <c r="F33" s="14">
        <v>594691</v>
      </c>
      <c r="G33" s="7">
        <v>610397</v>
      </c>
      <c r="H33" s="7">
        <v>632217</v>
      </c>
      <c r="I33" s="7">
        <v>654781</v>
      </c>
      <c r="J33" s="7">
        <v>671097</v>
      </c>
      <c r="K33" s="7">
        <v>687811</v>
      </c>
      <c r="L33" s="7">
        <v>707329</v>
      </c>
      <c r="M33" s="7">
        <v>720103</v>
      </c>
      <c r="N33" s="7">
        <v>729628</v>
      </c>
      <c r="O33" s="7">
        <v>741084</v>
      </c>
      <c r="P33" s="7">
        <v>751501</v>
      </c>
      <c r="Q33" s="7">
        <v>766095</v>
      </c>
      <c r="R33" s="7">
        <v>782639</v>
      </c>
      <c r="S33" s="7">
        <v>795854</v>
      </c>
      <c r="T33" s="7">
        <v>817136</v>
      </c>
      <c r="U33" s="7">
        <v>833243</v>
      </c>
      <c r="V33" s="7">
        <v>848435</v>
      </c>
      <c r="W33" s="7">
        <v>854773</v>
      </c>
      <c r="X33" s="7">
        <v>862442</v>
      </c>
      <c r="Y33" s="7">
        <v>868042</v>
      </c>
      <c r="Z33" s="57">
        <v>922081</v>
      </c>
      <c r="AA33" s="57">
        <v>926773</v>
      </c>
      <c r="AB33" s="57">
        <v>940751</v>
      </c>
      <c r="AC33" s="57">
        <v>954333</v>
      </c>
      <c r="AD33" s="57">
        <v>971274</v>
      </c>
      <c r="AE33" s="57">
        <v>990234</v>
      </c>
      <c r="AF33" s="57">
        <v>1010577</v>
      </c>
      <c r="AG33" s="57">
        <v>1028767</v>
      </c>
      <c r="AH33" s="57">
        <v>1038929</v>
      </c>
      <c r="AI33" s="57">
        <v>1052132</v>
      </c>
      <c r="AJ33" s="57">
        <v>1067364</v>
      </c>
      <c r="AK33" s="57">
        <v>1071203</v>
      </c>
      <c r="AL33" s="2">
        <v>1065772</v>
      </c>
      <c r="AM33" s="2">
        <v>1060551</v>
      </c>
      <c r="AN33" s="2">
        <v>1056333</v>
      </c>
      <c r="AO33" s="2">
        <v>1052946</v>
      </c>
      <c r="AP33" s="2">
        <v>1047564</v>
      </c>
      <c r="AQ33" s="179">
        <v>1048233</v>
      </c>
      <c r="AR33" s="2">
        <v>1040917</v>
      </c>
      <c r="AS33" s="2">
        <v>1039640</v>
      </c>
    </row>
    <row r="34" spans="1:45">
      <c r="A34" s="42" t="s">
        <v>44</v>
      </c>
      <c r="B34" s="27">
        <v>1276163</v>
      </c>
      <c r="C34" s="7">
        <v>1456345</v>
      </c>
      <c r="D34" s="7">
        <v>1808874</v>
      </c>
      <c r="E34" s="7">
        <v>2072310</v>
      </c>
      <c r="F34" s="14">
        <v>1281999</v>
      </c>
      <c r="G34" s="7">
        <v>1305256</v>
      </c>
      <c r="H34" s="7">
        <v>1313275</v>
      </c>
      <c r="I34" s="7">
        <v>1313617</v>
      </c>
      <c r="J34" s="7">
        <v>1328911</v>
      </c>
      <c r="K34" s="7">
        <v>1339496</v>
      </c>
      <c r="L34" s="7">
        <v>1353938</v>
      </c>
      <c r="M34" s="7">
        <v>1371354</v>
      </c>
      <c r="N34" s="7">
        <v>1402248</v>
      </c>
      <c r="O34" s="7">
        <v>1429337</v>
      </c>
      <c r="P34" s="7">
        <v>1456250</v>
      </c>
      <c r="Q34" s="7">
        <v>1497405</v>
      </c>
      <c r="R34" s="7">
        <v>1526846</v>
      </c>
      <c r="S34" s="7">
        <v>1567983</v>
      </c>
      <c r="T34" s="7">
        <v>1599993</v>
      </c>
      <c r="U34" s="7">
        <v>1634928</v>
      </c>
      <c r="V34" s="7">
        <v>1673359</v>
      </c>
      <c r="W34" s="7">
        <v>1701355</v>
      </c>
      <c r="X34" s="7">
        <v>1722063</v>
      </c>
      <c r="Y34" s="7">
        <v>1742010</v>
      </c>
      <c r="Z34" s="57">
        <v>1813925</v>
      </c>
      <c r="AA34" s="57">
        <v>1839773</v>
      </c>
      <c r="AB34" s="57">
        <v>1870265</v>
      </c>
      <c r="AC34" s="57">
        <v>1894651</v>
      </c>
      <c r="AD34" s="57">
        <v>1912987</v>
      </c>
      <c r="AE34" s="57">
        <v>1945261</v>
      </c>
      <c r="AF34" s="57">
        <v>1982582</v>
      </c>
      <c r="AG34" s="57">
        <v>2014556</v>
      </c>
      <c r="AH34" s="57">
        <v>2038109</v>
      </c>
      <c r="AI34" s="57">
        <v>2060192</v>
      </c>
      <c r="AJ34" s="57">
        <v>2075935</v>
      </c>
      <c r="AK34" s="57">
        <v>2091218</v>
      </c>
      <c r="AL34" s="2">
        <v>2091966</v>
      </c>
      <c r="AM34" s="2">
        <v>2097637</v>
      </c>
      <c r="AN34" s="2">
        <v>2113451</v>
      </c>
      <c r="AO34" s="2">
        <v>2141461</v>
      </c>
      <c r="AP34" s="2">
        <v>2170282</v>
      </c>
      <c r="AQ34" s="179">
        <v>2197258</v>
      </c>
      <c r="AR34" s="2">
        <v>2209144</v>
      </c>
      <c r="AS34" s="2">
        <v>2219886</v>
      </c>
    </row>
    <row r="35" spans="1:45">
      <c r="A35" s="42" t="s">
        <v>45</v>
      </c>
      <c r="B35" s="27">
        <v>595408</v>
      </c>
      <c r="C35" s="7">
        <v>743660</v>
      </c>
      <c r="D35" s="7">
        <v>1006822</v>
      </c>
      <c r="E35" s="7">
        <v>1325367</v>
      </c>
      <c r="F35" s="14">
        <v>600796</v>
      </c>
      <c r="G35" s="7">
        <v>622423</v>
      </c>
      <c r="H35" s="7">
        <v>649364</v>
      </c>
      <c r="I35" s="7">
        <v>670073</v>
      </c>
      <c r="J35" s="7">
        <v>690484</v>
      </c>
      <c r="K35" s="7">
        <v>704663</v>
      </c>
      <c r="L35" s="7">
        <v>720185</v>
      </c>
      <c r="M35" s="7">
        <v>727094</v>
      </c>
      <c r="N35" s="7">
        <v>732530</v>
      </c>
      <c r="O35" s="7">
        <v>739137</v>
      </c>
      <c r="P35" s="7">
        <v>749845</v>
      </c>
      <c r="Q35" s="7">
        <v>771694</v>
      </c>
      <c r="R35" s="7">
        <v>798100</v>
      </c>
      <c r="S35" s="7">
        <v>823903</v>
      </c>
      <c r="T35" s="7">
        <v>850504</v>
      </c>
      <c r="U35" s="7">
        <v>872731</v>
      </c>
      <c r="V35" s="7">
        <v>895127</v>
      </c>
      <c r="W35" s="7">
        <v>911951</v>
      </c>
      <c r="X35" s="7">
        <v>922868</v>
      </c>
      <c r="Y35" s="7">
        <v>935883</v>
      </c>
      <c r="Z35" s="57">
        <v>1012603</v>
      </c>
      <c r="AA35" s="57">
        <v>1034165</v>
      </c>
      <c r="AB35" s="57">
        <v>1059426</v>
      </c>
      <c r="AC35" s="57">
        <v>1084537</v>
      </c>
      <c r="AD35" s="57">
        <v>1115217</v>
      </c>
      <c r="AE35" s="57">
        <v>1149860</v>
      </c>
      <c r="AF35" s="57">
        <v>1192491</v>
      </c>
      <c r="AG35" s="57">
        <v>1235511</v>
      </c>
      <c r="AH35" s="57">
        <v>1271474</v>
      </c>
      <c r="AI35" s="57">
        <v>1303407</v>
      </c>
      <c r="AJ35" s="57">
        <v>1331763</v>
      </c>
      <c r="AK35" s="57">
        <v>1353624</v>
      </c>
      <c r="AL35" s="2">
        <v>1368735</v>
      </c>
      <c r="AM35" s="2">
        <v>1388336</v>
      </c>
      <c r="AN35" s="2">
        <v>1410139</v>
      </c>
      <c r="AO35" s="2">
        <v>1435234</v>
      </c>
      <c r="AP35" s="2">
        <v>1464997</v>
      </c>
      <c r="AQ35" s="179">
        <v>1493901</v>
      </c>
      <c r="AR35" s="2">
        <v>1516672</v>
      </c>
      <c r="AS35" s="2">
        <v>1542940</v>
      </c>
    </row>
    <row r="36" spans="1:45">
      <c r="A36" s="42" t="s">
        <v>46</v>
      </c>
      <c r="B36" s="27">
        <v>2006900</v>
      </c>
      <c r="C36" s="7">
        <v>2534356</v>
      </c>
      <c r="D36" s="7">
        <v>3158861</v>
      </c>
      <c r="E36" s="7">
        <v>3665456</v>
      </c>
      <c r="F36" s="14">
        <v>2022391</v>
      </c>
      <c r="G36" s="7">
        <v>2084400</v>
      </c>
      <c r="H36" s="7">
        <v>2126473</v>
      </c>
      <c r="I36" s="7">
        <v>2153965</v>
      </c>
      <c r="J36" s="7">
        <v>2197332</v>
      </c>
      <c r="K36" s="7">
        <v>2239631</v>
      </c>
      <c r="L36" s="7">
        <v>2283985</v>
      </c>
      <c r="M36" s="7">
        <v>2336394</v>
      </c>
      <c r="N36" s="7">
        <v>2406109</v>
      </c>
      <c r="O36" s="7">
        <v>2467903</v>
      </c>
      <c r="P36" s="7">
        <v>2534680</v>
      </c>
      <c r="Q36" s="7">
        <v>2614922</v>
      </c>
      <c r="R36" s="7">
        <v>2690335</v>
      </c>
      <c r="S36" s="7">
        <v>2763410</v>
      </c>
      <c r="T36" s="7">
        <v>2819340</v>
      </c>
      <c r="U36" s="7">
        <v>2881204</v>
      </c>
      <c r="V36" s="7">
        <v>2928219</v>
      </c>
      <c r="W36" s="7">
        <v>2980872</v>
      </c>
      <c r="X36" s="7">
        <v>3022191</v>
      </c>
      <c r="Y36" s="7">
        <v>3054763</v>
      </c>
      <c r="Z36" s="57">
        <v>3167307</v>
      </c>
      <c r="AA36" s="57">
        <v>3212466</v>
      </c>
      <c r="AB36" s="57">
        <v>3255126</v>
      </c>
      <c r="AC36" s="57">
        <v>3289084</v>
      </c>
      <c r="AD36" s="57">
        <v>3340793</v>
      </c>
      <c r="AE36" s="57">
        <v>3398168</v>
      </c>
      <c r="AF36" s="57">
        <v>3471519</v>
      </c>
      <c r="AG36" s="57">
        <v>3530357</v>
      </c>
      <c r="AH36" s="57">
        <v>3581894</v>
      </c>
      <c r="AI36" s="57">
        <v>3634161</v>
      </c>
      <c r="AJ36" s="57">
        <v>3674723</v>
      </c>
      <c r="AK36" s="57">
        <v>3712171</v>
      </c>
      <c r="AL36" s="2">
        <v>3732863</v>
      </c>
      <c r="AM36" s="2">
        <v>3758089</v>
      </c>
      <c r="AN36" s="2">
        <v>3797484</v>
      </c>
      <c r="AO36" s="2">
        <v>3856093</v>
      </c>
      <c r="AP36" s="2">
        <v>3916245</v>
      </c>
      <c r="AQ36" s="179">
        <v>3992016</v>
      </c>
      <c r="AR36" s="2">
        <v>4011085</v>
      </c>
      <c r="AS36" s="2">
        <v>4049146</v>
      </c>
    </row>
    <row r="37" spans="1:45">
      <c r="A37" s="58" t="s">
        <v>47</v>
      </c>
      <c r="B37" s="40">
        <v>217869</v>
      </c>
      <c r="C37" s="11">
        <v>229081</v>
      </c>
      <c r="D37" s="11">
        <v>257288</v>
      </c>
      <c r="E37" s="11"/>
      <c r="F37" s="26">
        <v>220956</v>
      </c>
      <c r="G37" s="11">
        <v>233309</v>
      </c>
      <c r="H37" s="11">
        <v>245295</v>
      </c>
      <c r="I37" s="11">
        <v>248352</v>
      </c>
      <c r="J37" s="11">
        <v>248214</v>
      </c>
      <c r="K37" s="11">
        <v>248448</v>
      </c>
      <c r="L37" s="11">
        <v>247747</v>
      </c>
      <c r="M37" s="11">
        <v>238171</v>
      </c>
      <c r="N37" s="11">
        <v>233900</v>
      </c>
      <c r="O37" s="11">
        <v>231711</v>
      </c>
      <c r="P37" s="11">
        <v>228396</v>
      </c>
      <c r="Q37" s="11">
        <v>229868</v>
      </c>
      <c r="R37" s="11">
        <v>232413</v>
      </c>
      <c r="S37" s="11">
        <v>234682</v>
      </c>
      <c r="T37" s="11">
        <v>237802</v>
      </c>
      <c r="U37" s="11">
        <v>240030</v>
      </c>
      <c r="V37" s="11">
        <v>241584</v>
      </c>
      <c r="W37" s="11">
        <v>241790</v>
      </c>
      <c r="X37" s="11">
        <v>242388</v>
      </c>
      <c r="Y37" s="11">
        <v>243381</v>
      </c>
      <c r="Z37" s="59">
        <v>257461</v>
      </c>
      <c r="AA37" s="59">
        <v>258162</v>
      </c>
      <c r="AB37" s="59">
        <v>261215</v>
      </c>
      <c r="AC37" s="59">
        <v>263223</v>
      </c>
      <c r="AD37" s="59">
        <v>266947</v>
      </c>
      <c r="AE37" s="59">
        <v>271116</v>
      </c>
      <c r="AF37" s="59">
        <v>276782</v>
      </c>
      <c r="AG37" s="59">
        <v>284705</v>
      </c>
      <c r="AH37" s="59">
        <v>290588</v>
      </c>
      <c r="AI37" s="59">
        <v>299042</v>
      </c>
      <c r="AJ37" s="59">
        <v>302086</v>
      </c>
      <c r="AK37" s="57">
        <v>303352</v>
      </c>
      <c r="AL37" s="2">
        <v>306739</v>
      </c>
      <c r="AM37" s="2">
        <v>307724</v>
      </c>
      <c r="AN37" s="2">
        <v>306746</v>
      </c>
      <c r="AO37" s="2">
        <v>305999</v>
      </c>
      <c r="AP37" s="2">
        <v>303600</v>
      </c>
      <c r="AQ37" s="179">
        <v>298686</v>
      </c>
      <c r="AR37" s="2">
        <v>293027</v>
      </c>
      <c r="AS37" s="2">
        <v>291429</v>
      </c>
    </row>
    <row r="38" spans="1:45">
      <c r="A38" s="41" t="s">
        <v>48</v>
      </c>
      <c r="B38" s="53">
        <f>SUM(B40:B51)</f>
        <v>27383744</v>
      </c>
      <c r="C38" s="54">
        <f t="shared" ref="C38:AS38" si="15">SUM(C40:C51)</f>
        <v>29985178</v>
      </c>
      <c r="D38" s="54">
        <f t="shared" si="15"/>
        <v>33248302</v>
      </c>
      <c r="E38" s="54">
        <f t="shared" si="15"/>
        <v>35226131</v>
      </c>
      <c r="F38" s="55">
        <f t="shared" si="15"/>
        <v>27437096</v>
      </c>
      <c r="G38" s="54">
        <f t="shared" si="15"/>
        <v>27649356</v>
      </c>
      <c r="H38" s="54">
        <f t="shared" si="15"/>
        <v>27823452</v>
      </c>
      <c r="I38" s="54">
        <f t="shared" si="15"/>
        <v>28029085</v>
      </c>
      <c r="J38" s="54">
        <f t="shared" si="15"/>
        <v>28340959</v>
      </c>
      <c r="K38" s="54">
        <f t="shared" si="15"/>
        <v>28628189</v>
      </c>
      <c r="L38" s="54">
        <f t="shared" si="15"/>
        <v>28912402</v>
      </c>
      <c r="M38" s="54">
        <f t="shared" si="15"/>
        <v>29241058</v>
      </c>
      <c r="N38" s="54">
        <f t="shared" si="15"/>
        <v>29574765</v>
      </c>
      <c r="O38" s="54">
        <f t="shared" si="15"/>
        <v>29808685</v>
      </c>
      <c r="P38" s="54">
        <f t="shared" si="15"/>
        <v>30138809</v>
      </c>
      <c r="Q38" s="54">
        <f t="shared" si="15"/>
        <v>30431681</v>
      </c>
      <c r="R38" s="54">
        <f t="shared" si="15"/>
        <v>30757453</v>
      </c>
      <c r="S38" s="54">
        <f t="shared" si="15"/>
        <v>31066894</v>
      </c>
      <c r="T38" s="54">
        <f t="shared" si="15"/>
        <v>31367745</v>
      </c>
      <c r="U38" s="54">
        <f t="shared" si="15"/>
        <v>31708304</v>
      </c>
      <c r="V38" s="54">
        <f t="shared" si="15"/>
        <v>32063604</v>
      </c>
      <c r="W38" s="54">
        <f t="shared" si="15"/>
        <v>32272048</v>
      </c>
      <c r="X38" s="54">
        <f t="shared" si="15"/>
        <v>32439331</v>
      </c>
      <c r="Y38" s="54">
        <f t="shared" si="15"/>
        <v>32625981</v>
      </c>
      <c r="Z38" s="54">
        <f t="shared" si="15"/>
        <v>33300102</v>
      </c>
      <c r="AA38" s="54">
        <f t="shared" si="15"/>
        <v>33486563</v>
      </c>
      <c r="AB38" s="54">
        <f t="shared" si="15"/>
        <v>33682899</v>
      </c>
      <c r="AC38" s="54">
        <f t="shared" si="15"/>
        <v>33873101</v>
      </c>
      <c r="AD38" s="54">
        <f t="shared" si="15"/>
        <v>34085568</v>
      </c>
      <c r="AE38" s="54">
        <f t="shared" si="15"/>
        <v>34335152</v>
      </c>
      <c r="AF38" s="54">
        <f t="shared" si="15"/>
        <v>34586991</v>
      </c>
      <c r="AG38" s="54">
        <f t="shared" si="15"/>
        <v>34809643</v>
      </c>
      <c r="AH38" s="56">
        <f t="shared" si="15"/>
        <v>34941261</v>
      </c>
      <c r="AI38" s="56">
        <f t="shared" si="15"/>
        <v>35097848</v>
      </c>
      <c r="AJ38" s="56">
        <f t="shared" si="15"/>
        <v>35263188</v>
      </c>
      <c r="AK38" s="127">
        <f t="shared" si="15"/>
        <v>35390690</v>
      </c>
      <c r="AL38" s="127">
        <f t="shared" si="15"/>
        <v>35298270</v>
      </c>
      <c r="AM38" s="127">
        <f t="shared" si="15"/>
        <v>35299284</v>
      </c>
      <c r="AN38" s="127">
        <f t="shared" si="15"/>
        <v>35299968</v>
      </c>
      <c r="AO38" s="127">
        <f t="shared" si="15"/>
        <v>35305890</v>
      </c>
      <c r="AP38" s="127">
        <f t="shared" si="15"/>
        <v>35215857</v>
      </c>
      <c r="AQ38" s="184">
        <f t="shared" si="15"/>
        <v>35215539</v>
      </c>
      <c r="AR38" s="127">
        <f t="shared" si="15"/>
        <v>35068533</v>
      </c>
      <c r="AS38" s="127">
        <f t="shared" si="15"/>
        <v>34969736</v>
      </c>
    </row>
    <row r="39" spans="1:45">
      <c r="A39" s="41" t="s">
        <v>88</v>
      </c>
      <c r="B39" s="43"/>
      <c r="F39" s="12"/>
      <c r="AH39" s="23"/>
      <c r="AI39" s="23"/>
      <c r="AJ39" s="23"/>
      <c r="AK39" s="23"/>
    </row>
    <row r="40" spans="1:45" ht="13">
      <c r="A40" s="42" t="s">
        <v>49</v>
      </c>
      <c r="B40" s="27">
        <v>5413391</v>
      </c>
      <c r="C40" s="7">
        <v>5818623</v>
      </c>
      <c r="D40" s="112">
        <v>6463251</v>
      </c>
      <c r="E40" s="112">
        <v>6845933</v>
      </c>
      <c r="F40" s="14">
        <v>5423863</v>
      </c>
      <c r="G40" s="7">
        <v>5466092</v>
      </c>
      <c r="H40" s="7">
        <v>5498545</v>
      </c>
      <c r="I40" s="7">
        <v>5533568</v>
      </c>
      <c r="J40" s="7">
        <v>5574339</v>
      </c>
      <c r="K40" s="7">
        <v>5610404</v>
      </c>
      <c r="L40" s="7">
        <v>5642023</v>
      </c>
      <c r="M40" s="7">
        <v>5688403</v>
      </c>
      <c r="N40" s="7">
        <v>5738085</v>
      </c>
      <c r="O40" s="7">
        <v>5783910</v>
      </c>
      <c r="P40" s="7">
        <v>5854727</v>
      </c>
      <c r="Q40" s="7">
        <v>5911150</v>
      </c>
      <c r="R40" s="7">
        <v>5976413</v>
      </c>
      <c r="S40" s="7">
        <v>6037717</v>
      </c>
      <c r="T40" s="7">
        <v>6085628</v>
      </c>
      <c r="U40" s="7">
        <v>6133673</v>
      </c>
      <c r="V40" s="7">
        <v>6182434</v>
      </c>
      <c r="W40" s="7">
        <v>6222265</v>
      </c>
      <c r="X40" s="7">
        <v>6265912</v>
      </c>
      <c r="Y40" s="7">
        <v>6307658</v>
      </c>
      <c r="Z40" s="57">
        <v>6472024</v>
      </c>
      <c r="AA40" s="57">
        <v>6514682</v>
      </c>
      <c r="AB40" s="57">
        <v>6554685</v>
      </c>
      <c r="AC40" s="57">
        <v>6582865</v>
      </c>
      <c r="AD40" s="57">
        <v>6613817</v>
      </c>
      <c r="AE40" s="57">
        <v>6652248</v>
      </c>
      <c r="AF40" s="57">
        <v>6699898</v>
      </c>
      <c r="AG40" s="57">
        <v>6740875</v>
      </c>
      <c r="AH40" s="57">
        <v>6777654</v>
      </c>
      <c r="AI40" s="57">
        <v>6817119</v>
      </c>
      <c r="AJ40" s="57">
        <v>6854967</v>
      </c>
      <c r="AK40" s="57">
        <v>6881003</v>
      </c>
      <c r="AL40" s="2">
        <v>6863562</v>
      </c>
      <c r="AM40" s="2">
        <v>6855616</v>
      </c>
      <c r="AN40" s="2">
        <v>6851413</v>
      </c>
      <c r="AO40" s="2">
        <v>6835197</v>
      </c>
      <c r="AP40" s="2">
        <v>6789655</v>
      </c>
      <c r="AQ40" s="179">
        <v>6764337</v>
      </c>
      <c r="AR40" s="2">
        <v>6692112</v>
      </c>
      <c r="AS40" s="2">
        <v>6641377</v>
      </c>
    </row>
    <row r="41" spans="1:45" ht="13">
      <c r="A41" s="42" t="s">
        <v>50</v>
      </c>
      <c r="B41" s="27">
        <v>2549906</v>
      </c>
      <c r="C41" s="7">
        <v>2782478</v>
      </c>
      <c r="D41" s="112">
        <v>3138597</v>
      </c>
      <c r="E41" s="112">
        <v>3384086</v>
      </c>
      <c r="F41" s="14">
        <v>2553290</v>
      </c>
      <c r="G41" s="7">
        <v>2566621</v>
      </c>
      <c r="H41" s="7">
        <v>2583210</v>
      </c>
      <c r="I41" s="7">
        <v>2599859</v>
      </c>
      <c r="J41" s="7">
        <v>2633976</v>
      </c>
      <c r="K41" s="7">
        <v>2660399</v>
      </c>
      <c r="L41" s="7">
        <v>2684016</v>
      </c>
      <c r="M41" s="7">
        <v>2716262</v>
      </c>
      <c r="N41" s="7">
        <v>2743527</v>
      </c>
      <c r="O41" s="7">
        <v>2768049</v>
      </c>
      <c r="P41" s="7">
        <v>2810942</v>
      </c>
      <c r="Q41" s="7">
        <v>2841762</v>
      </c>
      <c r="R41" s="7">
        <v>2875509</v>
      </c>
      <c r="S41" s="7">
        <v>2913881</v>
      </c>
      <c r="T41" s="7">
        <v>2946754</v>
      </c>
      <c r="U41" s="7">
        <v>2984967</v>
      </c>
      <c r="V41" s="7">
        <v>3029416</v>
      </c>
      <c r="W41" s="7">
        <v>3053188</v>
      </c>
      <c r="X41" s="7">
        <v>3073048</v>
      </c>
      <c r="Y41" s="7">
        <v>3094580</v>
      </c>
      <c r="Z41" s="57">
        <v>3143267</v>
      </c>
      <c r="AA41" s="57">
        <v>3163702</v>
      </c>
      <c r="AB41" s="57">
        <v>3183553</v>
      </c>
      <c r="AC41" s="57">
        <v>3209488</v>
      </c>
      <c r="AD41" s="57">
        <v>3234583</v>
      </c>
      <c r="AE41" s="57">
        <v>3268713</v>
      </c>
      <c r="AF41" s="57">
        <v>3303298</v>
      </c>
      <c r="AG41" s="57">
        <v>3332212</v>
      </c>
      <c r="AH41" s="57">
        <v>3352014</v>
      </c>
      <c r="AI41" s="57">
        <v>3369727</v>
      </c>
      <c r="AJ41" s="57">
        <v>3388950</v>
      </c>
      <c r="AK41" s="57">
        <v>3404644</v>
      </c>
      <c r="AL41" s="2">
        <v>3396916</v>
      </c>
      <c r="AM41" s="2">
        <v>3403429</v>
      </c>
      <c r="AN41" s="2">
        <v>3404101</v>
      </c>
      <c r="AO41" s="2">
        <v>3408353</v>
      </c>
      <c r="AP41" s="2">
        <v>3404784</v>
      </c>
      <c r="AQ41" s="179">
        <v>3410645</v>
      </c>
      <c r="AR41" s="2">
        <v>3410567</v>
      </c>
      <c r="AS41" s="2">
        <v>3416122</v>
      </c>
    </row>
    <row r="42" spans="1:45" ht="13">
      <c r="A42" s="42" t="s">
        <v>51</v>
      </c>
      <c r="B42" s="27">
        <v>1312198</v>
      </c>
      <c r="C42" s="7">
        <v>1345939</v>
      </c>
      <c r="D42" s="112">
        <v>1458559</v>
      </c>
      <c r="E42" s="112">
        <v>1559607</v>
      </c>
      <c r="F42" s="14">
        <v>1313553</v>
      </c>
      <c r="G42" s="7">
        <v>1318930</v>
      </c>
      <c r="H42" s="7">
        <v>1318988</v>
      </c>
      <c r="I42" s="7">
        <v>1322007</v>
      </c>
      <c r="J42" s="7">
        <v>1329326</v>
      </c>
      <c r="K42" s="7">
        <v>1328124</v>
      </c>
      <c r="L42" s="7">
        <v>1322136</v>
      </c>
      <c r="M42" s="7">
        <v>1323264</v>
      </c>
      <c r="N42" s="7">
        <v>1335518</v>
      </c>
      <c r="O42" s="7">
        <v>1340967</v>
      </c>
      <c r="P42" s="7">
        <v>1349231</v>
      </c>
      <c r="Q42" s="7">
        <v>1356695</v>
      </c>
      <c r="R42" s="7">
        <v>1371932</v>
      </c>
      <c r="S42" s="7">
        <v>1382719</v>
      </c>
      <c r="T42" s="7">
        <v>1394679</v>
      </c>
      <c r="U42" s="7">
        <v>1410400</v>
      </c>
      <c r="V42" s="7">
        <v>1421292</v>
      </c>
      <c r="W42" s="7">
        <v>1427822</v>
      </c>
      <c r="X42" s="7">
        <v>1431180</v>
      </c>
      <c r="Y42" s="7">
        <v>1439063</v>
      </c>
      <c r="Z42" s="57">
        <v>1461442</v>
      </c>
      <c r="AA42" s="57">
        <v>1466486</v>
      </c>
      <c r="AB42" s="57">
        <v>1469706</v>
      </c>
      <c r="AC42" s="57">
        <v>1477285</v>
      </c>
      <c r="AD42" s="57">
        <v>1486474</v>
      </c>
      <c r="AE42" s="57">
        <v>1499351</v>
      </c>
      <c r="AF42" s="57">
        <v>1512860</v>
      </c>
      <c r="AG42" s="57">
        <v>1528093</v>
      </c>
      <c r="AH42" s="57">
        <v>1539541</v>
      </c>
      <c r="AI42" s="57">
        <v>1550281</v>
      </c>
      <c r="AJ42" s="57">
        <v>1562582</v>
      </c>
      <c r="AK42" s="57">
        <v>1570524</v>
      </c>
      <c r="AL42" s="2">
        <v>1566891</v>
      </c>
      <c r="AM42" s="2">
        <v>1568189</v>
      </c>
      <c r="AN42" s="2">
        <v>1569386</v>
      </c>
      <c r="AO42" s="2">
        <v>1570047</v>
      </c>
      <c r="AP42" s="2">
        <v>1567650</v>
      </c>
      <c r="AQ42" s="179">
        <v>1567169</v>
      </c>
      <c r="AR42" s="2">
        <v>1563230</v>
      </c>
      <c r="AS42" s="2">
        <v>1559999</v>
      </c>
    </row>
    <row r="43" spans="1:45" ht="13">
      <c r="A43" s="42" t="s">
        <v>52</v>
      </c>
      <c r="B43" s="27">
        <v>1081652</v>
      </c>
      <c r="C43" s="7">
        <v>1216362</v>
      </c>
      <c r="D43" s="112">
        <v>1343856</v>
      </c>
      <c r="E43" s="112">
        <v>1461904</v>
      </c>
      <c r="F43" s="14">
        <v>1085776</v>
      </c>
      <c r="G43" s="7">
        <v>1102231</v>
      </c>
      <c r="H43" s="7">
        <v>1120547</v>
      </c>
      <c r="I43" s="7">
        <v>1138508</v>
      </c>
      <c r="J43" s="7">
        <v>1155302</v>
      </c>
      <c r="K43" s="7">
        <v>1166086</v>
      </c>
      <c r="L43" s="7">
        <v>1180994</v>
      </c>
      <c r="M43" s="7">
        <v>1193202</v>
      </c>
      <c r="N43" s="7">
        <v>1208171</v>
      </c>
      <c r="O43" s="7">
        <v>1213573</v>
      </c>
      <c r="P43" s="7">
        <v>1220239</v>
      </c>
      <c r="Q43" s="7">
        <v>1227389</v>
      </c>
      <c r="R43" s="7">
        <v>1248134</v>
      </c>
      <c r="S43" s="7">
        <v>1261504</v>
      </c>
      <c r="T43" s="7">
        <v>1277005</v>
      </c>
      <c r="U43" s="7">
        <v>1294099</v>
      </c>
      <c r="V43" s="7">
        <v>1305331</v>
      </c>
      <c r="W43" s="7">
        <v>1313205</v>
      </c>
      <c r="X43" s="7">
        <v>1322440</v>
      </c>
      <c r="Y43" s="7">
        <v>1329954</v>
      </c>
      <c r="Z43" s="57">
        <v>1346823</v>
      </c>
      <c r="AA43" s="57">
        <v>1353696</v>
      </c>
      <c r="AB43" s="57">
        <v>1361655</v>
      </c>
      <c r="AC43" s="57">
        <v>1368753</v>
      </c>
      <c r="AD43" s="57">
        <v>1378158</v>
      </c>
      <c r="AE43" s="57">
        <v>1388755</v>
      </c>
      <c r="AF43" s="57">
        <v>1403168</v>
      </c>
      <c r="AG43" s="57">
        <v>1420768</v>
      </c>
      <c r="AH43" s="57">
        <v>1435650</v>
      </c>
      <c r="AI43" s="57">
        <v>1451305</v>
      </c>
      <c r="AJ43" s="57">
        <v>1464267</v>
      </c>
      <c r="AK43" s="57">
        <v>1470157</v>
      </c>
      <c r="AL43" s="2">
        <v>1467341</v>
      </c>
      <c r="AM43" s="2">
        <v>1464527</v>
      </c>
      <c r="AN43" s="2">
        <v>1463761</v>
      </c>
      <c r="AO43" s="2">
        <v>1461437</v>
      </c>
      <c r="AP43" s="2">
        <v>1458212</v>
      </c>
      <c r="AQ43" s="179">
        <v>1454753</v>
      </c>
      <c r="AR43" s="2">
        <v>1435011</v>
      </c>
      <c r="AS43" s="2">
        <v>1429281</v>
      </c>
    </row>
    <row r="44" spans="1:45" ht="13">
      <c r="A44" s="42" t="s">
        <v>53</v>
      </c>
      <c r="B44" s="27">
        <v>4340006</v>
      </c>
      <c r="C44" s="7">
        <v>4715118</v>
      </c>
      <c r="D44" s="112">
        <v>5191740</v>
      </c>
      <c r="E44" s="112">
        <v>5204153</v>
      </c>
      <c r="F44" s="14">
        <v>4341250</v>
      </c>
      <c r="G44" s="7">
        <v>4345752</v>
      </c>
      <c r="H44" s="7">
        <v>4341425</v>
      </c>
      <c r="I44" s="7">
        <v>4348691</v>
      </c>
      <c r="J44" s="7">
        <v>4400722</v>
      </c>
      <c r="K44" s="7">
        <v>4460819</v>
      </c>
      <c r="L44" s="7">
        <v>4536316</v>
      </c>
      <c r="M44" s="7">
        <v>4607168</v>
      </c>
      <c r="N44" s="7">
        <v>4649810</v>
      </c>
      <c r="O44" s="7">
        <v>4686487</v>
      </c>
      <c r="P44" s="7">
        <v>4735335</v>
      </c>
      <c r="Q44" s="7">
        <v>4789057</v>
      </c>
      <c r="R44" s="7">
        <v>4844340</v>
      </c>
      <c r="S44" s="7">
        <v>4881064</v>
      </c>
      <c r="T44" s="7">
        <v>4930299</v>
      </c>
      <c r="U44" s="7">
        <v>4988596</v>
      </c>
      <c r="V44" s="7">
        <v>5062175</v>
      </c>
      <c r="W44" s="7">
        <v>5101121</v>
      </c>
      <c r="X44" s="7">
        <v>5126836</v>
      </c>
      <c r="Y44" s="7">
        <v>5151183</v>
      </c>
      <c r="Z44" s="57">
        <v>5197008</v>
      </c>
      <c r="AA44" s="57">
        <v>5215007</v>
      </c>
      <c r="AB44" s="57">
        <v>5233494</v>
      </c>
      <c r="AC44" s="57">
        <v>5251098</v>
      </c>
      <c r="AD44" s="57">
        <v>5267279</v>
      </c>
      <c r="AE44" s="57">
        <v>5282137</v>
      </c>
      <c r="AF44" s="57">
        <v>5289265</v>
      </c>
      <c r="AG44" s="57">
        <v>5274222</v>
      </c>
      <c r="AH44" s="57">
        <v>5238752</v>
      </c>
      <c r="AI44" s="57">
        <v>5212624</v>
      </c>
      <c r="AJ44" s="57">
        <v>5200736</v>
      </c>
      <c r="AK44" s="57">
        <v>5198977</v>
      </c>
      <c r="AL44" s="2">
        <v>5170456</v>
      </c>
      <c r="AM44" s="2">
        <v>5157924</v>
      </c>
      <c r="AN44" s="2">
        <v>5152376</v>
      </c>
      <c r="AO44" s="2">
        <v>5157183</v>
      </c>
      <c r="AP44" s="2">
        <v>5149843</v>
      </c>
      <c r="AQ44" s="179">
        <v>5147659</v>
      </c>
      <c r="AR44" s="2">
        <v>5145368</v>
      </c>
      <c r="AS44" s="2">
        <v>5128743</v>
      </c>
    </row>
    <row r="45" spans="1:45" ht="13">
      <c r="A45" s="42" t="s">
        <v>54</v>
      </c>
      <c r="B45" s="27">
        <v>1866100</v>
      </c>
      <c r="C45" s="7">
        <v>2214637</v>
      </c>
      <c r="D45" s="112">
        <v>2567951</v>
      </c>
      <c r="E45" s="112">
        <v>2833942</v>
      </c>
      <c r="F45" s="14">
        <v>1874312</v>
      </c>
      <c r="G45" s="7">
        <v>1907170</v>
      </c>
      <c r="H45" s="7">
        <v>1935748</v>
      </c>
      <c r="I45" s="7">
        <v>1960745</v>
      </c>
      <c r="J45" s="7">
        <v>1993555</v>
      </c>
      <c r="K45" s="7">
        <v>2032704</v>
      </c>
      <c r="L45" s="7">
        <v>2069662</v>
      </c>
      <c r="M45" s="7">
        <v>2107131</v>
      </c>
      <c r="N45" s="7">
        <v>2158457</v>
      </c>
      <c r="O45" s="7">
        <v>2191820</v>
      </c>
      <c r="P45" s="7">
        <v>2220859</v>
      </c>
      <c r="Q45" s="7">
        <v>2252181</v>
      </c>
      <c r="R45" s="7">
        <v>2278037</v>
      </c>
      <c r="S45" s="7">
        <v>2311102</v>
      </c>
      <c r="T45" s="7">
        <v>2342552</v>
      </c>
      <c r="U45" s="7">
        <v>2373376</v>
      </c>
      <c r="V45" s="7">
        <v>2406683</v>
      </c>
      <c r="W45" s="7">
        <v>2427206</v>
      </c>
      <c r="X45" s="7">
        <v>2440893</v>
      </c>
      <c r="Y45" s="7">
        <v>2464263</v>
      </c>
      <c r="Z45" s="57">
        <v>2576190</v>
      </c>
      <c r="AA45" s="57">
        <v>2607042</v>
      </c>
      <c r="AB45" s="57">
        <v>2632025</v>
      </c>
      <c r="AC45" s="57">
        <v>2654576</v>
      </c>
      <c r="AD45" s="57">
        <v>2678869</v>
      </c>
      <c r="AE45" s="57">
        <v>2706206</v>
      </c>
      <c r="AF45" s="57">
        <v>2735000</v>
      </c>
      <c r="AG45" s="57">
        <v>2768959</v>
      </c>
      <c r="AH45" s="57">
        <v>2793423</v>
      </c>
      <c r="AI45" s="57">
        <v>2816916</v>
      </c>
      <c r="AJ45" s="57">
        <v>2838768</v>
      </c>
      <c r="AK45" s="57">
        <v>2860924</v>
      </c>
      <c r="AL45" s="2">
        <v>2866529</v>
      </c>
      <c r="AM45" s="2">
        <v>2878108</v>
      </c>
      <c r="AN45" s="2">
        <v>2887716</v>
      </c>
      <c r="AO45" s="2">
        <v>2893266</v>
      </c>
      <c r="AP45" s="2">
        <v>2891849</v>
      </c>
      <c r="AQ45" s="179">
        <v>2912352</v>
      </c>
      <c r="AR45" s="2">
        <v>2913089</v>
      </c>
      <c r="AS45" s="2">
        <v>2915983</v>
      </c>
    </row>
    <row r="46" spans="1:45" ht="13">
      <c r="A46" s="2" t="s">
        <v>55</v>
      </c>
      <c r="B46" s="27">
        <v>2270044</v>
      </c>
      <c r="C46" s="7">
        <v>2562664</v>
      </c>
      <c r="D46" s="112">
        <v>2877378</v>
      </c>
      <c r="E46" s="112">
        <v>3135933</v>
      </c>
      <c r="F46" s="14">
        <v>2275039</v>
      </c>
      <c r="G46" s="7">
        <v>2295157</v>
      </c>
      <c r="H46" s="7">
        <v>2311463</v>
      </c>
      <c r="I46" s="7">
        <v>2343528</v>
      </c>
      <c r="J46" s="7">
        <v>2379993</v>
      </c>
      <c r="K46" s="7">
        <v>2415003</v>
      </c>
      <c r="L46" s="7">
        <v>2451823</v>
      </c>
      <c r="M46" s="7">
        <v>2493197</v>
      </c>
      <c r="N46" s="7">
        <v>2525250</v>
      </c>
      <c r="O46" s="7">
        <v>2544894</v>
      </c>
      <c r="P46" s="7">
        <v>2573683</v>
      </c>
      <c r="Q46" s="7">
        <v>2592432</v>
      </c>
      <c r="R46" s="7">
        <v>2611477</v>
      </c>
      <c r="S46" s="7">
        <v>2635934</v>
      </c>
      <c r="T46" s="7">
        <v>2668333</v>
      </c>
      <c r="U46" s="7">
        <v>2698517</v>
      </c>
      <c r="V46" s="7">
        <v>2730685</v>
      </c>
      <c r="W46" s="7">
        <v>2757935</v>
      </c>
      <c r="X46" s="7">
        <v>2779829</v>
      </c>
      <c r="Y46" s="7">
        <v>2802675</v>
      </c>
      <c r="Z46" s="57">
        <v>2883190</v>
      </c>
      <c r="AA46" s="57">
        <v>2904000</v>
      </c>
      <c r="AB46" s="57">
        <v>2928214</v>
      </c>
      <c r="AC46" s="57">
        <v>2950361</v>
      </c>
      <c r="AD46" s="57">
        <v>2975613</v>
      </c>
      <c r="AE46" s="57">
        <v>3009195</v>
      </c>
      <c r="AF46" s="57">
        <v>3045872</v>
      </c>
      <c r="AG46" s="57">
        <v>3077132</v>
      </c>
      <c r="AH46" s="57">
        <v>3096598</v>
      </c>
      <c r="AI46" s="57">
        <v>3118800</v>
      </c>
      <c r="AJ46" s="57">
        <v>3141134</v>
      </c>
      <c r="AK46" s="57">
        <v>3152610</v>
      </c>
      <c r="AL46" s="2">
        <v>3143136</v>
      </c>
      <c r="AM46" s="2">
        <v>3143205</v>
      </c>
      <c r="AN46" s="2">
        <v>3144893</v>
      </c>
      <c r="AO46" s="2">
        <v>3149875</v>
      </c>
      <c r="AP46" s="2">
        <v>3149425</v>
      </c>
      <c r="AQ46" s="179">
        <v>3152576</v>
      </c>
      <c r="AR46" s="2">
        <v>3137337</v>
      </c>
      <c r="AS46" s="2">
        <v>3133618</v>
      </c>
    </row>
    <row r="47" spans="1:45" ht="13">
      <c r="A47" s="2" t="s">
        <v>56</v>
      </c>
      <c r="B47" s="27">
        <v>706260</v>
      </c>
      <c r="C47" s="7">
        <v>769064</v>
      </c>
      <c r="D47" s="112">
        <v>854373</v>
      </c>
      <c r="E47" s="112">
        <v>937916</v>
      </c>
      <c r="F47" s="14">
        <v>708808</v>
      </c>
      <c r="G47" s="7">
        <v>719026</v>
      </c>
      <c r="H47" s="7">
        <v>727289</v>
      </c>
      <c r="I47" s="7">
        <v>735580</v>
      </c>
      <c r="J47" s="7">
        <v>744932</v>
      </c>
      <c r="K47" s="7">
        <v>750065</v>
      </c>
      <c r="L47" s="7">
        <v>751280</v>
      </c>
      <c r="M47" s="7">
        <v>753508</v>
      </c>
      <c r="N47" s="7">
        <v>761633</v>
      </c>
      <c r="O47" s="7">
        <v>765496</v>
      </c>
      <c r="P47" s="7">
        <v>771131</v>
      </c>
      <c r="Q47" s="7">
        <v>776855</v>
      </c>
      <c r="R47" s="7">
        <v>785434</v>
      </c>
      <c r="S47" s="7">
        <v>790030</v>
      </c>
      <c r="T47" s="7">
        <v>795179</v>
      </c>
      <c r="U47" s="7">
        <v>805184</v>
      </c>
      <c r="V47" s="7">
        <v>814691</v>
      </c>
      <c r="W47" s="7">
        <v>819260</v>
      </c>
      <c r="X47" s="7">
        <v>820762</v>
      </c>
      <c r="Y47" s="7">
        <v>823801</v>
      </c>
      <c r="Z47" s="57">
        <v>855908</v>
      </c>
      <c r="AA47" s="57">
        <v>861356</v>
      </c>
      <c r="AB47" s="57">
        <v>868045</v>
      </c>
      <c r="AC47" s="57">
        <v>874695</v>
      </c>
      <c r="AD47" s="57">
        <v>881792</v>
      </c>
      <c r="AE47" s="57">
        <v>890178</v>
      </c>
      <c r="AF47" s="57">
        <v>899285</v>
      </c>
      <c r="AG47" s="57">
        <v>909391</v>
      </c>
      <c r="AH47" s="57">
        <v>918790</v>
      </c>
      <c r="AI47" s="57">
        <v>929666</v>
      </c>
      <c r="AJ47" s="57">
        <v>939975</v>
      </c>
      <c r="AK47" s="57">
        <v>947050</v>
      </c>
      <c r="AL47" s="2">
        <v>948599</v>
      </c>
      <c r="AM47" s="2">
        <v>951474</v>
      </c>
      <c r="AN47" s="2">
        <v>952287</v>
      </c>
      <c r="AO47" s="2">
        <v>954368</v>
      </c>
      <c r="AP47" s="2">
        <v>954329</v>
      </c>
      <c r="AQ47" s="179">
        <v>957952</v>
      </c>
      <c r="AR47" s="2">
        <v>951856</v>
      </c>
      <c r="AS47" s="2">
        <v>951661</v>
      </c>
    </row>
    <row r="48" spans="1:45" ht="13">
      <c r="A48" s="2" t="s">
        <v>57</v>
      </c>
      <c r="B48" s="27">
        <v>284091</v>
      </c>
      <c r="C48" s="7">
        <v>303778</v>
      </c>
      <c r="D48" s="112">
        <v>313771</v>
      </c>
      <c r="E48" s="112">
        <v>344223</v>
      </c>
      <c r="F48" s="14">
        <v>285368</v>
      </c>
      <c r="G48" s="7">
        <v>290534</v>
      </c>
      <c r="H48" s="7">
        <v>298520</v>
      </c>
      <c r="I48" s="7">
        <v>305601</v>
      </c>
      <c r="J48" s="7">
        <v>310957</v>
      </c>
      <c r="K48" s="7">
        <v>312730</v>
      </c>
      <c r="L48" s="7">
        <v>312171</v>
      </c>
      <c r="M48" s="7">
        <v>309887</v>
      </c>
      <c r="N48" s="7">
        <v>309906</v>
      </c>
      <c r="O48" s="7">
        <v>306512</v>
      </c>
      <c r="P48" s="7">
        <v>306655</v>
      </c>
      <c r="Q48" s="7">
        <v>303686</v>
      </c>
      <c r="R48" s="7">
        <v>304939</v>
      </c>
      <c r="S48" s="7">
        <v>306585</v>
      </c>
      <c r="T48" s="7">
        <v>309476</v>
      </c>
      <c r="U48" s="7">
        <v>312403</v>
      </c>
      <c r="V48" s="7">
        <v>316046</v>
      </c>
      <c r="W48" s="7">
        <v>316410</v>
      </c>
      <c r="X48" s="7">
        <v>314649</v>
      </c>
      <c r="Y48" s="7">
        <v>312684</v>
      </c>
      <c r="Z48" s="57">
        <v>314044</v>
      </c>
      <c r="AA48" s="57">
        <v>312755</v>
      </c>
      <c r="AB48" s="57">
        <v>313472</v>
      </c>
      <c r="AC48" s="57">
        <v>314044</v>
      </c>
      <c r="AD48" s="57">
        <v>317004</v>
      </c>
      <c r="AE48" s="57">
        <v>319321</v>
      </c>
      <c r="AF48" s="57">
        <v>322549</v>
      </c>
      <c r="AG48" s="57">
        <v>328522</v>
      </c>
      <c r="AH48" s="57">
        <v>332942</v>
      </c>
      <c r="AI48" s="57">
        <v>339801</v>
      </c>
      <c r="AJ48" s="57">
        <v>345229</v>
      </c>
      <c r="AK48" s="57">
        <v>349995</v>
      </c>
      <c r="AL48" s="2">
        <v>356059</v>
      </c>
      <c r="AM48" s="2">
        <v>365188</v>
      </c>
      <c r="AN48" s="2">
        <v>372005</v>
      </c>
      <c r="AO48" s="2">
        <v>380243</v>
      </c>
      <c r="AP48" s="2">
        <v>380530</v>
      </c>
      <c r="AQ48" s="179">
        <v>379974</v>
      </c>
      <c r="AR48" s="2">
        <v>374873</v>
      </c>
      <c r="AS48" s="2">
        <v>374947</v>
      </c>
    </row>
    <row r="49" spans="1:45" ht="13">
      <c r="A49" s="2" t="s">
        <v>58</v>
      </c>
      <c r="B49" s="27">
        <v>5120317</v>
      </c>
      <c r="C49" s="7">
        <v>5494977</v>
      </c>
      <c r="D49" s="112">
        <v>5900658</v>
      </c>
      <c r="E49" s="112">
        <v>6084247</v>
      </c>
      <c r="F49" s="14">
        <v>5129592</v>
      </c>
      <c r="G49" s="7">
        <v>5165497</v>
      </c>
      <c r="H49" s="7">
        <v>5192257</v>
      </c>
      <c r="I49" s="7">
        <v>5220277</v>
      </c>
      <c r="J49" s="7">
        <v>5260300</v>
      </c>
      <c r="K49" s="7">
        <v>5300531</v>
      </c>
      <c r="L49" s="7">
        <v>5342209</v>
      </c>
      <c r="M49" s="7">
        <v>5393677</v>
      </c>
      <c r="N49" s="7">
        <v>5441696</v>
      </c>
      <c r="O49" s="7">
        <v>5473804</v>
      </c>
      <c r="P49" s="7">
        <v>5532619</v>
      </c>
      <c r="Q49" s="7">
        <v>5574502</v>
      </c>
      <c r="R49" s="7">
        <v>5616043</v>
      </c>
      <c r="S49" s="7">
        <v>5657474</v>
      </c>
      <c r="T49" s="7">
        <v>5691951</v>
      </c>
      <c r="U49" s="7">
        <v>5740690</v>
      </c>
      <c r="V49" s="7">
        <v>5787992</v>
      </c>
      <c r="W49" s="7">
        <v>5811078</v>
      </c>
      <c r="X49" s="7">
        <v>5831180</v>
      </c>
      <c r="Y49" s="7">
        <v>5846173</v>
      </c>
      <c r="Z49" s="57">
        <v>5905471</v>
      </c>
      <c r="AA49" s="57">
        <v>5917545</v>
      </c>
      <c r="AB49" s="57">
        <v>5938745</v>
      </c>
      <c r="AC49" s="57">
        <v>5963929</v>
      </c>
      <c r="AD49" s="57">
        <v>5993084</v>
      </c>
      <c r="AE49" s="57">
        <v>6025476</v>
      </c>
      <c r="AF49" s="57">
        <v>6050628</v>
      </c>
      <c r="AG49" s="57">
        <v>6067543</v>
      </c>
      <c r="AH49" s="57">
        <v>6068302</v>
      </c>
      <c r="AI49" s="57">
        <v>6075821</v>
      </c>
      <c r="AJ49" s="57">
        <v>6088184</v>
      </c>
      <c r="AK49" s="57">
        <v>6099453</v>
      </c>
      <c r="AL49" s="2">
        <v>6067624</v>
      </c>
      <c r="AM49" s="2">
        <v>6059879</v>
      </c>
      <c r="AN49" s="2">
        <v>6056980</v>
      </c>
      <c r="AO49" s="2">
        <v>6056662</v>
      </c>
      <c r="AP49" s="2">
        <v>6040087</v>
      </c>
      <c r="AQ49" s="179">
        <v>6036670</v>
      </c>
      <c r="AR49" s="2">
        <v>6018600</v>
      </c>
      <c r="AS49" s="2">
        <v>5996957</v>
      </c>
    </row>
    <row r="50" spans="1:45" ht="13">
      <c r="A50" s="2" t="s">
        <v>59</v>
      </c>
      <c r="B50" s="27">
        <v>298838</v>
      </c>
      <c r="C50" s="7">
        <v>326543</v>
      </c>
      <c r="D50" s="112">
        <v>366423</v>
      </c>
      <c r="E50" s="112">
        <v>413263</v>
      </c>
      <c r="F50" s="14">
        <v>299248</v>
      </c>
      <c r="G50" s="7">
        <v>300930</v>
      </c>
      <c r="H50" s="7">
        <v>303412</v>
      </c>
      <c r="I50" s="7">
        <v>307647</v>
      </c>
      <c r="J50" s="7">
        <v>312870</v>
      </c>
      <c r="K50" s="7">
        <v>316541</v>
      </c>
      <c r="L50" s="7">
        <v>318395</v>
      </c>
      <c r="M50" s="7">
        <v>321853</v>
      </c>
      <c r="N50" s="7">
        <v>324982</v>
      </c>
      <c r="O50" s="7">
        <v>325482</v>
      </c>
      <c r="P50" s="7">
        <v>326776</v>
      </c>
      <c r="Q50" s="7">
        <v>328908</v>
      </c>
      <c r="R50" s="7">
        <v>330839</v>
      </c>
      <c r="S50" s="7">
        <v>335350</v>
      </c>
      <c r="T50" s="7">
        <v>340475</v>
      </c>
      <c r="U50" s="7">
        <v>345011</v>
      </c>
      <c r="V50" s="7">
        <v>349111</v>
      </c>
      <c r="W50" s="7">
        <v>348744</v>
      </c>
      <c r="X50" s="7">
        <v>348652</v>
      </c>
      <c r="Y50" s="7">
        <v>351495</v>
      </c>
      <c r="Z50" s="57">
        <v>367525</v>
      </c>
      <c r="AA50" s="57">
        <v>370257</v>
      </c>
      <c r="AB50" s="57">
        <v>373679</v>
      </c>
      <c r="AC50" s="57">
        <v>376284</v>
      </c>
      <c r="AD50" s="57">
        <v>381380</v>
      </c>
      <c r="AE50" s="57">
        <v>386477</v>
      </c>
      <c r="AF50" s="57">
        <v>391968</v>
      </c>
      <c r="AG50" s="57">
        <v>399178</v>
      </c>
      <c r="AH50" s="57">
        <v>404303</v>
      </c>
      <c r="AI50" s="57">
        <v>409887</v>
      </c>
      <c r="AJ50" s="57">
        <v>414358</v>
      </c>
      <c r="AK50" s="57">
        <v>418406</v>
      </c>
      <c r="AL50" s="2">
        <v>422375</v>
      </c>
      <c r="AM50" s="2">
        <v>425758</v>
      </c>
      <c r="AN50" s="2">
        <v>426867</v>
      </c>
      <c r="AO50" s="2">
        <v>428051</v>
      </c>
      <c r="AP50" s="2">
        <v>428757</v>
      </c>
      <c r="AQ50" s="179">
        <v>430383</v>
      </c>
      <c r="AR50" s="2">
        <v>430545</v>
      </c>
      <c r="AS50" s="2">
        <v>430973</v>
      </c>
    </row>
    <row r="51" spans="1:45" ht="13">
      <c r="A51" s="3" t="s">
        <v>60</v>
      </c>
      <c r="B51" s="40">
        <v>2140941</v>
      </c>
      <c r="C51" s="11">
        <v>2434995</v>
      </c>
      <c r="D51" s="113">
        <v>2771745</v>
      </c>
      <c r="E51" s="114">
        <v>3020924</v>
      </c>
      <c r="F51" s="26">
        <v>2146997</v>
      </c>
      <c r="G51" s="11">
        <v>2171416</v>
      </c>
      <c r="H51" s="11">
        <v>2192048</v>
      </c>
      <c r="I51" s="11">
        <v>2213074</v>
      </c>
      <c r="J51" s="11">
        <v>2244687</v>
      </c>
      <c r="K51" s="11">
        <v>2274783</v>
      </c>
      <c r="L51" s="11">
        <v>2301377</v>
      </c>
      <c r="M51" s="11">
        <v>2333506</v>
      </c>
      <c r="N51" s="11">
        <v>2377730</v>
      </c>
      <c r="O51" s="11">
        <v>2407691</v>
      </c>
      <c r="P51" s="11">
        <v>2436612</v>
      </c>
      <c r="Q51" s="11">
        <v>2477064</v>
      </c>
      <c r="R51" s="11">
        <v>2514356</v>
      </c>
      <c r="S51" s="11">
        <v>2553534</v>
      </c>
      <c r="T51" s="11">
        <v>2585414</v>
      </c>
      <c r="U51" s="11">
        <v>2621388</v>
      </c>
      <c r="V51" s="11">
        <v>2657748</v>
      </c>
      <c r="W51" s="11">
        <v>2673814</v>
      </c>
      <c r="X51" s="11">
        <v>2683950</v>
      </c>
      <c r="Y51" s="11">
        <v>2702452</v>
      </c>
      <c r="Z51" s="59">
        <v>2777210</v>
      </c>
      <c r="AA51" s="59">
        <v>2800035</v>
      </c>
      <c r="AB51" s="59">
        <v>2825626</v>
      </c>
      <c r="AC51" s="59">
        <v>2849723</v>
      </c>
      <c r="AD51" s="59">
        <v>2877515</v>
      </c>
      <c r="AE51" s="59">
        <v>2907095</v>
      </c>
      <c r="AF51" s="59">
        <v>2933200</v>
      </c>
      <c r="AG51" s="59">
        <v>2962748</v>
      </c>
      <c r="AH51" s="59">
        <v>2983292</v>
      </c>
      <c r="AI51" s="59">
        <v>3005901</v>
      </c>
      <c r="AJ51" s="59">
        <v>3024038</v>
      </c>
      <c r="AK51" s="57">
        <v>3036947</v>
      </c>
      <c r="AL51" s="2">
        <v>3028782</v>
      </c>
      <c r="AM51" s="2">
        <v>3025987</v>
      </c>
      <c r="AN51" s="2">
        <v>3018183</v>
      </c>
      <c r="AO51" s="2">
        <v>3011208</v>
      </c>
      <c r="AP51" s="2">
        <v>3000736</v>
      </c>
      <c r="AQ51" s="179">
        <v>3001069</v>
      </c>
      <c r="AR51" s="2">
        <v>2995945</v>
      </c>
      <c r="AS51" s="2">
        <v>2990075</v>
      </c>
    </row>
    <row r="52" spans="1:45">
      <c r="A52" s="9" t="s">
        <v>61</v>
      </c>
      <c r="B52" s="54">
        <f t="shared" ref="B52:H52" si="16">SUM(B54:B62)</f>
        <v>23817402</v>
      </c>
      <c r="C52" s="54">
        <f t="shared" si="16"/>
        <v>26390559</v>
      </c>
      <c r="D52" s="54">
        <f t="shared" si="16"/>
        <v>28416632</v>
      </c>
      <c r="E52" s="54">
        <f t="shared" si="16"/>
        <v>29738514</v>
      </c>
      <c r="F52" s="55">
        <f t="shared" si="16"/>
        <v>23873117</v>
      </c>
      <c r="G52" s="54">
        <f t="shared" si="16"/>
        <v>24095086</v>
      </c>
      <c r="H52" s="54">
        <f t="shared" si="16"/>
        <v>24301235</v>
      </c>
      <c r="I52" s="54">
        <f>SUM(I54:I62)</f>
        <v>24586125</v>
      </c>
      <c r="J52" s="54">
        <f t="shared" ref="J52:AS52" si="17">SUM(J54:J62)</f>
        <v>24897133</v>
      </c>
      <c r="K52" s="54">
        <f t="shared" si="17"/>
        <v>25150564</v>
      </c>
      <c r="L52" s="54">
        <f t="shared" si="17"/>
        <v>25446933</v>
      </c>
      <c r="M52" s="54">
        <f t="shared" si="17"/>
        <v>25736116</v>
      </c>
      <c r="N52" s="54">
        <f t="shared" si="17"/>
        <v>26065468</v>
      </c>
      <c r="O52" s="54">
        <f t="shared" si="17"/>
        <v>26286027</v>
      </c>
      <c r="P52" s="54">
        <f t="shared" si="17"/>
        <v>26492541</v>
      </c>
      <c r="Q52" s="54">
        <f t="shared" si="17"/>
        <v>26557394</v>
      </c>
      <c r="R52" s="54">
        <f t="shared" si="17"/>
        <v>26632743</v>
      </c>
      <c r="S52" s="54">
        <f t="shared" si="17"/>
        <v>26739705</v>
      </c>
      <c r="T52" s="54">
        <f t="shared" si="17"/>
        <v>26860529</v>
      </c>
      <c r="U52" s="54">
        <f t="shared" si="17"/>
        <v>27001566</v>
      </c>
      <c r="V52" s="54">
        <f t="shared" si="17"/>
        <v>27194140</v>
      </c>
      <c r="W52" s="54">
        <f t="shared" si="17"/>
        <v>27333438</v>
      </c>
      <c r="X52" s="54">
        <f t="shared" si="17"/>
        <v>27418535</v>
      </c>
      <c r="Y52" s="54">
        <f t="shared" si="17"/>
        <v>27517962</v>
      </c>
      <c r="Z52" s="54">
        <f t="shared" si="17"/>
        <v>28461018</v>
      </c>
      <c r="AA52" s="54">
        <f t="shared" si="17"/>
        <v>28618424</v>
      </c>
      <c r="AB52" s="54">
        <f t="shared" si="17"/>
        <v>28794280</v>
      </c>
      <c r="AC52" s="54">
        <f t="shared" si="17"/>
        <v>28941794</v>
      </c>
      <c r="AD52" s="54">
        <f t="shared" si="17"/>
        <v>29052663</v>
      </c>
      <c r="AE52" s="54">
        <f t="shared" si="17"/>
        <v>29144109</v>
      </c>
      <c r="AF52" s="54">
        <f t="shared" si="17"/>
        <v>29248773</v>
      </c>
      <c r="AG52" s="54">
        <f t="shared" si="17"/>
        <v>29345120</v>
      </c>
      <c r="AH52" s="56">
        <f t="shared" si="17"/>
        <v>29450005</v>
      </c>
      <c r="AI52" s="56">
        <f t="shared" si="17"/>
        <v>29607840</v>
      </c>
      <c r="AJ52" s="56">
        <f t="shared" si="17"/>
        <v>29783756</v>
      </c>
      <c r="AK52" s="127">
        <f t="shared" si="17"/>
        <v>29953357</v>
      </c>
      <c r="AL52" s="127">
        <f t="shared" si="17"/>
        <v>29945926</v>
      </c>
      <c r="AM52" s="127">
        <f t="shared" si="17"/>
        <v>29991373</v>
      </c>
      <c r="AN52" s="127">
        <f t="shared" si="17"/>
        <v>30065433</v>
      </c>
      <c r="AO52" s="127">
        <f t="shared" si="17"/>
        <v>30116768</v>
      </c>
      <c r="AP52" s="127">
        <f t="shared" si="17"/>
        <v>29988610</v>
      </c>
      <c r="AQ52" s="184">
        <f t="shared" si="17"/>
        <v>30048478</v>
      </c>
      <c r="AR52" s="127">
        <f t="shared" si="17"/>
        <v>29660724</v>
      </c>
      <c r="AS52" s="127">
        <f t="shared" si="17"/>
        <v>29522784</v>
      </c>
    </row>
    <row r="53" spans="1:45">
      <c r="A53" s="2" t="s">
        <v>88</v>
      </c>
      <c r="B53" s="7"/>
      <c r="C53" s="7"/>
      <c r="D53" s="7"/>
      <c r="E53" s="7"/>
      <c r="F53" s="14"/>
      <c r="G53" s="7"/>
      <c r="H53" s="7"/>
      <c r="I53" s="7"/>
      <c r="J53" s="7"/>
      <c r="K53" s="7"/>
      <c r="L53" s="7"/>
      <c r="M53" s="7"/>
      <c r="N53" s="7"/>
      <c r="O53" s="7"/>
      <c r="P53" s="7"/>
      <c r="Q53" s="7"/>
      <c r="R53" s="7"/>
      <c r="S53" s="7"/>
      <c r="T53" s="7"/>
      <c r="U53" s="7"/>
      <c r="V53" s="7"/>
      <c r="W53" s="7"/>
      <c r="X53" s="7"/>
      <c r="Y53" s="7"/>
      <c r="Z53" s="57"/>
      <c r="AA53" s="57"/>
      <c r="AB53" s="57"/>
      <c r="AC53" s="57"/>
      <c r="AD53" s="57"/>
      <c r="AE53" s="57"/>
      <c r="AF53" s="57"/>
      <c r="AG53" s="57"/>
      <c r="AH53" s="57"/>
      <c r="AI53" s="57"/>
      <c r="AJ53" s="57"/>
      <c r="AK53" s="57"/>
    </row>
    <row r="54" spans="1:45">
      <c r="A54" s="2" t="s">
        <v>62</v>
      </c>
      <c r="B54" s="7">
        <v>1534718</v>
      </c>
      <c r="C54" s="7">
        <v>1740869</v>
      </c>
      <c r="D54" s="7">
        <v>1822164</v>
      </c>
      <c r="E54" s="7">
        <v>1923864</v>
      </c>
      <c r="F54" s="14">
        <v>1539907</v>
      </c>
      <c r="G54" s="7">
        <v>1560575</v>
      </c>
      <c r="H54" s="7">
        <v>1577595</v>
      </c>
      <c r="I54" s="7">
        <v>1600496</v>
      </c>
      <c r="J54" s="7">
        <v>1623978</v>
      </c>
      <c r="K54" s="7">
        <v>1645180</v>
      </c>
      <c r="L54" s="7">
        <v>1667219</v>
      </c>
      <c r="M54" s="7">
        <v>1691716</v>
      </c>
      <c r="N54" s="7">
        <v>1718119</v>
      </c>
      <c r="O54" s="7">
        <v>1734059</v>
      </c>
      <c r="P54" s="7">
        <v>1746623</v>
      </c>
      <c r="Q54" s="7">
        <v>1748670</v>
      </c>
      <c r="R54" s="7">
        <v>1740871</v>
      </c>
      <c r="S54" s="7">
        <v>1736594</v>
      </c>
      <c r="T54" s="7">
        <v>1736052</v>
      </c>
      <c r="U54" s="7">
        <v>1737475</v>
      </c>
      <c r="V54" s="7">
        <v>1746224</v>
      </c>
      <c r="W54" s="7">
        <v>1751527</v>
      </c>
      <c r="X54" s="7">
        <v>1739451</v>
      </c>
      <c r="Y54" s="7">
        <v>1729481</v>
      </c>
      <c r="Z54" s="57">
        <v>1825942</v>
      </c>
      <c r="AA54" s="57">
        <v>1837533</v>
      </c>
      <c r="AB54" s="57">
        <v>1852219</v>
      </c>
      <c r="AC54" s="57">
        <v>1865736</v>
      </c>
      <c r="AD54" s="57">
        <v>1873313</v>
      </c>
      <c r="AE54" s="57">
        <v>1881075</v>
      </c>
      <c r="AF54" s="57">
        <v>1890696</v>
      </c>
      <c r="AG54" s="57">
        <v>1896969</v>
      </c>
      <c r="AH54" s="57">
        <v>1905546</v>
      </c>
      <c r="AI54" s="57">
        <v>1915174</v>
      </c>
      <c r="AJ54" s="57">
        <v>1925445</v>
      </c>
      <c r="AK54" s="57">
        <v>1931850</v>
      </c>
      <c r="AL54" s="2">
        <v>1925144</v>
      </c>
      <c r="AM54" s="2">
        <v>1920952</v>
      </c>
      <c r="AN54" s="2">
        <v>1915272</v>
      </c>
      <c r="AO54" s="2">
        <v>1907806</v>
      </c>
      <c r="AP54" s="2">
        <v>1893731</v>
      </c>
      <c r="AQ54" s="179">
        <v>1889765</v>
      </c>
      <c r="AR54" s="2">
        <v>1871022</v>
      </c>
      <c r="AS54" s="2">
        <v>1861107</v>
      </c>
    </row>
    <row r="55" spans="1:45">
      <c r="A55" s="2" t="s">
        <v>63</v>
      </c>
      <c r="B55" s="7">
        <v>520922</v>
      </c>
      <c r="C55" s="7">
        <v>630493</v>
      </c>
      <c r="D55" s="7">
        <v>686293</v>
      </c>
      <c r="E55" s="7">
        <v>726676</v>
      </c>
      <c r="F55" s="14">
        <v>522855</v>
      </c>
      <c r="G55" s="7">
        <v>530475</v>
      </c>
      <c r="H55" s="7">
        <v>536301</v>
      </c>
      <c r="I55" s="7">
        <v>545698</v>
      </c>
      <c r="J55" s="7">
        <v>558398</v>
      </c>
      <c r="K55" s="7">
        <v>567778</v>
      </c>
      <c r="L55" s="7">
        <v>577840</v>
      </c>
      <c r="M55" s="7">
        <v>591955</v>
      </c>
      <c r="N55" s="7">
        <v>609543</v>
      </c>
      <c r="O55" s="7">
        <v>623290</v>
      </c>
      <c r="P55" s="7">
        <v>635472</v>
      </c>
      <c r="Q55" s="7">
        <v>638983</v>
      </c>
      <c r="R55" s="7">
        <v>640071</v>
      </c>
      <c r="S55" s="7">
        <v>643092</v>
      </c>
      <c r="T55" s="7">
        <v>644968</v>
      </c>
      <c r="U55" s="7">
        <v>649693</v>
      </c>
      <c r="V55" s="7">
        <v>657730</v>
      </c>
      <c r="W55" s="7">
        <v>665266</v>
      </c>
      <c r="X55" s="7">
        <v>670036</v>
      </c>
      <c r="Y55" s="7">
        <v>676614</v>
      </c>
      <c r="Z55" s="57">
        <v>687526</v>
      </c>
      <c r="AA55" s="57">
        <v>693427</v>
      </c>
      <c r="AB55" s="57">
        <v>700956</v>
      </c>
      <c r="AC55" s="57">
        <v>708431</v>
      </c>
      <c r="AD55" s="57">
        <v>714558</v>
      </c>
      <c r="AE55" s="57">
        <v>719175</v>
      </c>
      <c r="AF55" s="57">
        <v>723422</v>
      </c>
      <c r="AG55" s="57">
        <v>727007</v>
      </c>
      <c r="AH55" s="57">
        <v>728370</v>
      </c>
      <c r="AI55" s="57">
        <v>727143</v>
      </c>
      <c r="AJ55" s="57">
        <v>726288</v>
      </c>
      <c r="AK55" s="57">
        <v>726900</v>
      </c>
      <c r="AL55" s="2">
        <v>721935</v>
      </c>
      <c r="AM55" s="2">
        <v>718164</v>
      </c>
      <c r="AN55" s="2">
        <v>714983</v>
      </c>
      <c r="AO55" s="2">
        <v>711658</v>
      </c>
      <c r="AP55" s="2">
        <v>708799</v>
      </c>
      <c r="AQ55" s="179">
        <v>707397</v>
      </c>
      <c r="AR55" s="2">
        <v>703484</v>
      </c>
      <c r="AS55" s="2">
        <v>702021</v>
      </c>
    </row>
    <row r="56" spans="1:45">
      <c r="A56" s="42" t="s">
        <v>64</v>
      </c>
      <c r="B56" s="7">
        <v>2736084</v>
      </c>
      <c r="C56" s="7">
        <v>3123209</v>
      </c>
      <c r="D56" s="7">
        <v>3409700</v>
      </c>
      <c r="E56" s="7">
        <v>3548094</v>
      </c>
      <c r="F56" s="14">
        <v>2746001</v>
      </c>
      <c r="G56" s="7">
        <v>2784910</v>
      </c>
      <c r="H56" s="7">
        <v>2813798</v>
      </c>
      <c r="I56" s="7">
        <v>2855859</v>
      </c>
      <c r="J56" s="7">
        <v>2912709</v>
      </c>
      <c r="K56" s="7">
        <v>2963592</v>
      </c>
      <c r="L56" s="7">
        <v>3004033</v>
      </c>
      <c r="M56" s="7">
        <v>3044525</v>
      </c>
      <c r="N56" s="7">
        <v>3091852</v>
      </c>
      <c r="O56" s="7">
        <v>3121733</v>
      </c>
      <c r="P56" s="7">
        <v>3138330</v>
      </c>
      <c r="Q56" s="7">
        <v>3131052</v>
      </c>
      <c r="R56" s="7">
        <v>3142979</v>
      </c>
      <c r="S56" s="7">
        <v>3160553</v>
      </c>
      <c r="T56" s="7">
        <v>3192573</v>
      </c>
      <c r="U56" s="7">
        <v>3236333</v>
      </c>
      <c r="V56" s="7">
        <v>3273389</v>
      </c>
      <c r="W56" s="7">
        <v>3307006</v>
      </c>
      <c r="X56" s="7">
        <v>3322131</v>
      </c>
      <c r="Y56" s="7">
        <v>3334152</v>
      </c>
      <c r="Z56" s="57">
        <v>3416396</v>
      </c>
      <c r="AA56" s="57">
        <v>3439241</v>
      </c>
      <c r="AB56" s="57">
        <v>3454081</v>
      </c>
      <c r="AC56" s="57">
        <v>3458599</v>
      </c>
      <c r="AD56" s="57">
        <v>3459640</v>
      </c>
      <c r="AE56" s="57">
        <v>3461889</v>
      </c>
      <c r="AF56" s="57">
        <v>3469026</v>
      </c>
      <c r="AG56" s="57">
        <v>3480743</v>
      </c>
      <c r="AH56" s="57">
        <v>3499783</v>
      </c>
      <c r="AI56" s="57">
        <v>3527611</v>
      </c>
      <c r="AJ56" s="57">
        <v>3556260</v>
      </c>
      <c r="AK56" s="57">
        <v>3588073</v>
      </c>
      <c r="AL56" s="2">
        <v>3598917</v>
      </c>
      <c r="AM56" s="2">
        <v>3618695</v>
      </c>
      <c r="AN56" s="2">
        <v>3640043</v>
      </c>
      <c r="AO56" s="2">
        <v>3661088</v>
      </c>
      <c r="AP56" s="2">
        <v>3655462</v>
      </c>
      <c r="AQ56" s="179">
        <v>3680856</v>
      </c>
      <c r="AR56" s="2">
        <v>3680229</v>
      </c>
      <c r="AS56" s="2">
        <v>3675575</v>
      </c>
    </row>
    <row r="57" spans="1:45">
      <c r="A57" s="2" t="s">
        <v>65</v>
      </c>
      <c r="B57" s="7">
        <v>438971</v>
      </c>
      <c r="C57" s="7">
        <v>586444</v>
      </c>
      <c r="D57" s="7">
        <v>674894</v>
      </c>
      <c r="E57" s="7">
        <v>727854</v>
      </c>
      <c r="F57" s="14">
        <v>441769</v>
      </c>
      <c r="G57" s="7">
        <v>452836</v>
      </c>
      <c r="H57" s="7">
        <v>462543</v>
      </c>
      <c r="I57" s="7">
        <v>473804</v>
      </c>
      <c r="J57" s="7">
        <v>490579</v>
      </c>
      <c r="K57" s="7">
        <v>508266</v>
      </c>
      <c r="L57" s="7">
        <v>529963</v>
      </c>
      <c r="M57" s="7">
        <v>552244</v>
      </c>
      <c r="N57" s="7">
        <v>569826</v>
      </c>
      <c r="O57" s="7">
        <v>584279</v>
      </c>
      <c r="P57" s="7">
        <v>591383</v>
      </c>
      <c r="Q57" s="7">
        <v>588320</v>
      </c>
      <c r="R57" s="7">
        <v>591605</v>
      </c>
      <c r="S57" s="7">
        <v>598494</v>
      </c>
      <c r="T57" s="7">
        <v>606790</v>
      </c>
      <c r="U57" s="7">
        <v>618252</v>
      </c>
      <c r="V57" s="7">
        <v>632068</v>
      </c>
      <c r="W57" s="7">
        <v>641606</v>
      </c>
      <c r="X57" s="7">
        <v>646857</v>
      </c>
      <c r="Y57" s="7">
        <v>653988</v>
      </c>
      <c r="Z57" s="57">
        <v>677199</v>
      </c>
      <c r="AA57" s="57">
        <v>686555</v>
      </c>
      <c r="AB57" s="57">
        <v>694765</v>
      </c>
      <c r="AC57" s="57">
        <v>701777</v>
      </c>
      <c r="AD57" s="57">
        <v>707845</v>
      </c>
      <c r="AE57" s="57">
        <v>713424</v>
      </c>
      <c r="AF57" s="57">
        <v>720088</v>
      </c>
      <c r="AG57" s="57">
        <v>723758</v>
      </c>
      <c r="AH57" s="57">
        <v>725858</v>
      </c>
      <c r="AI57" s="57">
        <v>726671</v>
      </c>
      <c r="AJ57" s="57">
        <v>727967</v>
      </c>
      <c r="AK57" s="57">
        <v>728371</v>
      </c>
      <c r="AL57" s="2">
        <v>725502</v>
      </c>
      <c r="AM57" s="2">
        <v>722083</v>
      </c>
      <c r="AN57" s="2">
        <v>720203</v>
      </c>
      <c r="AO57" s="2">
        <v>718643</v>
      </c>
      <c r="AP57" s="2">
        <v>719887</v>
      </c>
      <c r="AQ57" s="179">
        <v>720806</v>
      </c>
      <c r="AR57" s="2">
        <v>724993</v>
      </c>
      <c r="AS57" s="2">
        <v>725832</v>
      </c>
    </row>
    <row r="58" spans="1:45">
      <c r="A58" s="2" t="s">
        <v>66</v>
      </c>
      <c r="B58" s="7">
        <v>3641982</v>
      </c>
      <c r="C58" s="7">
        <v>4114882</v>
      </c>
      <c r="D58" s="7">
        <v>4537268</v>
      </c>
      <c r="E58" s="7">
        <v>4773459</v>
      </c>
      <c r="F58" s="14">
        <v>3653677</v>
      </c>
      <c r="G58" s="7">
        <v>3700575</v>
      </c>
      <c r="H58" s="7">
        <v>3743568</v>
      </c>
      <c r="I58" s="7">
        <v>3792605</v>
      </c>
      <c r="J58" s="7">
        <v>3845632</v>
      </c>
      <c r="K58" s="7">
        <v>3893248</v>
      </c>
      <c r="L58" s="7">
        <v>3950224</v>
      </c>
      <c r="M58" s="7">
        <v>4001262</v>
      </c>
      <c r="N58" s="7">
        <v>4056784</v>
      </c>
      <c r="O58" s="7">
        <v>4087169</v>
      </c>
      <c r="P58" s="7">
        <v>4126947</v>
      </c>
      <c r="Q58" s="7">
        <v>4145325</v>
      </c>
      <c r="R58" s="7">
        <v>4165752</v>
      </c>
      <c r="S58" s="7">
        <v>4183253</v>
      </c>
      <c r="T58" s="7">
        <v>4199801</v>
      </c>
      <c r="U58" s="7">
        <v>4225411</v>
      </c>
      <c r="V58" s="7">
        <v>4258690</v>
      </c>
      <c r="W58" s="7">
        <v>4296208</v>
      </c>
      <c r="X58" s="7">
        <v>4325472</v>
      </c>
      <c r="Y58" s="7">
        <v>4359440</v>
      </c>
      <c r="Z58" s="57">
        <v>4547289</v>
      </c>
      <c r="AA58" s="57">
        <v>4583370</v>
      </c>
      <c r="AB58" s="57">
        <v>4621653</v>
      </c>
      <c r="AC58" s="57">
        <v>4648433</v>
      </c>
      <c r="AD58" s="57">
        <v>4670463</v>
      </c>
      <c r="AE58" s="57">
        <v>4688448</v>
      </c>
      <c r="AF58" s="57">
        <v>4700416</v>
      </c>
      <c r="AG58" s="57">
        <v>4712510</v>
      </c>
      <c r="AH58" s="57">
        <v>4725336</v>
      </c>
      <c r="AI58" s="57">
        <v>4751153</v>
      </c>
      <c r="AJ58" s="57">
        <v>4780462</v>
      </c>
      <c r="AK58" s="57">
        <v>4800343</v>
      </c>
      <c r="AL58" s="2">
        <v>4797289</v>
      </c>
      <c r="AM58" s="2">
        <v>4801833</v>
      </c>
      <c r="AN58" s="2">
        <v>4815425</v>
      </c>
      <c r="AO58" s="2">
        <v>4822821</v>
      </c>
      <c r="AP58" s="2">
        <v>4800362</v>
      </c>
      <c r="AQ58" s="179">
        <v>4820805</v>
      </c>
      <c r="AR58" s="2">
        <v>4724087</v>
      </c>
      <c r="AS58" s="2">
        <v>4707559</v>
      </c>
    </row>
    <row r="59" spans="1:45">
      <c r="A59" s="2" t="s">
        <v>67</v>
      </c>
      <c r="B59" s="7">
        <v>8551924</v>
      </c>
      <c r="C59" s="7">
        <v>9379933</v>
      </c>
      <c r="D59" s="7">
        <v>10072821</v>
      </c>
      <c r="E59" s="7">
        <v>10451713</v>
      </c>
      <c r="F59" s="14">
        <v>8567747</v>
      </c>
      <c r="G59" s="7">
        <v>8633333</v>
      </c>
      <c r="H59" s="7">
        <v>8704940</v>
      </c>
      <c r="I59" s="7">
        <v>8816783</v>
      </c>
      <c r="J59" s="7">
        <v>8918075</v>
      </c>
      <c r="K59" s="7">
        <v>8999192</v>
      </c>
      <c r="L59" s="7">
        <v>9087023</v>
      </c>
      <c r="M59" s="7">
        <v>9162776</v>
      </c>
      <c r="N59" s="7">
        <v>9268400</v>
      </c>
      <c r="O59" s="7">
        <v>9344688</v>
      </c>
      <c r="P59" s="7">
        <v>9416526</v>
      </c>
      <c r="Q59" s="7">
        <v>9439091</v>
      </c>
      <c r="R59" s="7">
        <v>9471510</v>
      </c>
      <c r="S59" s="7">
        <v>9512210</v>
      </c>
      <c r="T59" s="7">
        <v>9534547</v>
      </c>
      <c r="U59" s="7">
        <v>9550276</v>
      </c>
      <c r="V59" s="7">
        <v>9591251</v>
      </c>
      <c r="W59" s="7">
        <v>9623609</v>
      </c>
      <c r="X59" s="7">
        <v>9662519</v>
      </c>
      <c r="Y59" s="7">
        <v>9707283</v>
      </c>
      <c r="Z59" s="57">
        <v>10088342</v>
      </c>
      <c r="AA59" s="57">
        <v>10139368</v>
      </c>
      <c r="AB59" s="57">
        <v>10191809</v>
      </c>
      <c r="AC59" s="57">
        <v>10233675</v>
      </c>
      <c r="AD59" s="57">
        <v>10256035</v>
      </c>
      <c r="AE59" s="57">
        <v>10263119</v>
      </c>
      <c r="AF59" s="57">
        <v>10280317</v>
      </c>
      <c r="AG59" s="57">
        <v>10301616</v>
      </c>
      <c r="AH59" s="57">
        <v>10340155</v>
      </c>
      <c r="AI59" s="57">
        <v>10401232</v>
      </c>
      <c r="AJ59" s="57">
        <v>10469679</v>
      </c>
      <c r="AK59" s="57">
        <v>10545629</v>
      </c>
      <c r="AL59" s="2">
        <v>10560857</v>
      </c>
      <c r="AM59" s="2">
        <v>10596124</v>
      </c>
      <c r="AN59" s="2">
        <v>10643845</v>
      </c>
      <c r="AO59" s="2">
        <v>10678246</v>
      </c>
      <c r="AP59" s="2">
        <v>10627170</v>
      </c>
      <c r="AQ59" s="179">
        <v>10660167</v>
      </c>
      <c r="AR59" s="2">
        <v>10427426</v>
      </c>
      <c r="AS59" s="2">
        <v>10351039</v>
      </c>
    </row>
    <row r="60" spans="1:45">
      <c r="A60" s="2" t="s">
        <v>68</v>
      </c>
      <c r="B60" s="7">
        <v>5708037</v>
      </c>
      <c r="C60" s="7">
        <v>6019775</v>
      </c>
      <c r="D60" s="7">
        <v>6344964</v>
      </c>
      <c r="E60" s="7">
        <v>6689536</v>
      </c>
      <c r="F60" s="14">
        <v>5714328</v>
      </c>
      <c r="G60" s="7">
        <v>5737444</v>
      </c>
      <c r="H60" s="7">
        <v>5761324</v>
      </c>
      <c r="I60" s="7">
        <v>5790589</v>
      </c>
      <c r="J60" s="7">
        <v>5823861</v>
      </c>
      <c r="K60" s="7">
        <v>5835911</v>
      </c>
      <c r="L60" s="7">
        <v>5878296</v>
      </c>
      <c r="M60" s="7">
        <v>5923299</v>
      </c>
      <c r="N60" s="7">
        <v>5969651</v>
      </c>
      <c r="O60" s="7">
        <v>5999938</v>
      </c>
      <c r="P60" s="7">
        <v>6037889</v>
      </c>
      <c r="Q60" s="7">
        <v>6064782</v>
      </c>
      <c r="R60" s="7">
        <v>6077969</v>
      </c>
      <c r="S60" s="7">
        <v>6101450</v>
      </c>
      <c r="T60" s="7">
        <v>6135661</v>
      </c>
      <c r="U60" s="7">
        <v>6166892</v>
      </c>
      <c r="V60" s="7">
        <v>6207028</v>
      </c>
      <c r="W60" s="7">
        <v>6214042</v>
      </c>
      <c r="X60" s="7">
        <v>6214572</v>
      </c>
      <c r="Y60" s="7">
        <v>6217351</v>
      </c>
      <c r="Z60" s="57">
        <v>6348043</v>
      </c>
      <c r="AA60" s="57">
        <v>6362330</v>
      </c>
      <c r="AB60" s="57">
        <v>6393493</v>
      </c>
      <c r="AC60" s="57">
        <v>6432165</v>
      </c>
      <c r="AD60" s="57">
        <v>6472578</v>
      </c>
      <c r="AE60" s="57">
        <v>6519148</v>
      </c>
      <c r="AF60" s="57">
        <v>6566370</v>
      </c>
      <c r="AG60" s="57">
        <v>6605401</v>
      </c>
      <c r="AH60" s="57">
        <v>6628905</v>
      </c>
      <c r="AI60" s="57">
        <v>6663016</v>
      </c>
      <c r="AJ60" s="57">
        <v>6699946</v>
      </c>
      <c r="AK60" s="57">
        <v>6735348</v>
      </c>
      <c r="AL60" s="2">
        <v>6724136</v>
      </c>
      <c r="AM60" s="2">
        <v>6722262</v>
      </c>
      <c r="AN60" s="2">
        <v>6725386</v>
      </c>
      <c r="AO60" s="2">
        <v>6727908</v>
      </c>
      <c r="AP60" s="2">
        <v>6698103</v>
      </c>
      <c r="AQ60" s="179">
        <v>6684956</v>
      </c>
      <c r="AR60" s="2">
        <v>6652655</v>
      </c>
      <c r="AS60" s="2">
        <v>6626117</v>
      </c>
    </row>
    <row r="61" spans="1:45">
      <c r="A61" s="2" t="s">
        <v>69</v>
      </c>
      <c r="B61" s="7">
        <v>447901</v>
      </c>
      <c r="C61" s="7">
        <v>505244</v>
      </c>
      <c r="D61" s="7">
        <v>541444</v>
      </c>
      <c r="E61" s="7">
        <v>556761</v>
      </c>
      <c r="F61" s="14">
        <v>449085</v>
      </c>
      <c r="G61" s="7">
        <v>453662</v>
      </c>
      <c r="H61" s="7">
        <v>456261</v>
      </c>
      <c r="I61" s="7">
        <v>460409</v>
      </c>
      <c r="J61" s="7">
        <v>468847</v>
      </c>
      <c r="K61" s="7">
        <v>477035</v>
      </c>
      <c r="L61" s="7">
        <v>485853</v>
      </c>
      <c r="M61" s="7">
        <v>495456</v>
      </c>
      <c r="N61" s="7">
        <v>500756</v>
      </c>
      <c r="O61" s="7">
        <v>503915</v>
      </c>
      <c r="P61" s="7">
        <v>507735</v>
      </c>
      <c r="Q61" s="7">
        <v>507416</v>
      </c>
      <c r="R61" s="7">
        <v>505465</v>
      </c>
      <c r="S61" s="7">
        <v>503739</v>
      </c>
      <c r="T61" s="7">
        <v>504536</v>
      </c>
      <c r="U61" s="7">
        <v>505946</v>
      </c>
      <c r="V61" s="7">
        <v>510700</v>
      </c>
      <c r="W61" s="7">
        <v>512251</v>
      </c>
      <c r="X61" s="7">
        <v>512723</v>
      </c>
      <c r="Y61" s="7">
        <v>511370</v>
      </c>
      <c r="Z61" s="57">
        <v>542734</v>
      </c>
      <c r="AA61" s="57">
        <v>547492</v>
      </c>
      <c r="AB61" s="57">
        <v>553859</v>
      </c>
      <c r="AC61" s="57">
        <v>559991</v>
      </c>
      <c r="AD61" s="57">
        <v>563620</v>
      </c>
      <c r="AE61" s="57">
        <v>562198</v>
      </c>
      <c r="AF61" s="57">
        <v>561157</v>
      </c>
      <c r="AG61" s="57">
        <v>558739</v>
      </c>
      <c r="AH61" s="57">
        <v>557066</v>
      </c>
      <c r="AI61" s="57">
        <v>556137</v>
      </c>
      <c r="AJ61" s="57">
        <v>557341</v>
      </c>
      <c r="AK61" s="57">
        <v>557101</v>
      </c>
      <c r="AL61" s="2">
        <v>555490</v>
      </c>
      <c r="AM61" s="2">
        <v>556756</v>
      </c>
      <c r="AN61" s="2">
        <v>559044</v>
      </c>
      <c r="AO61" s="2">
        <v>560300</v>
      </c>
      <c r="AP61" s="2">
        <v>559705</v>
      </c>
      <c r="AQ61" s="179">
        <v>560616</v>
      </c>
      <c r="AR61" s="2">
        <v>555920</v>
      </c>
      <c r="AS61" s="2">
        <v>554954</v>
      </c>
    </row>
    <row r="62" spans="1:45">
      <c r="A62" s="3" t="s">
        <v>70</v>
      </c>
      <c r="B62" s="11">
        <v>236863</v>
      </c>
      <c r="C62" s="11">
        <v>289710</v>
      </c>
      <c r="D62" s="11">
        <v>327084</v>
      </c>
      <c r="E62" s="11">
        <v>340557</v>
      </c>
      <c r="F62" s="26">
        <v>237748</v>
      </c>
      <c r="G62" s="11">
        <v>241276</v>
      </c>
      <c r="H62" s="11">
        <v>244905</v>
      </c>
      <c r="I62" s="11">
        <v>249882</v>
      </c>
      <c r="J62" s="11">
        <v>255054</v>
      </c>
      <c r="K62" s="11">
        <v>260362</v>
      </c>
      <c r="L62" s="11">
        <v>266482</v>
      </c>
      <c r="M62" s="11">
        <v>272883</v>
      </c>
      <c r="N62" s="11">
        <v>280537</v>
      </c>
      <c r="O62" s="11">
        <v>286956</v>
      </c>
      <c r="P62" s="11">
        <v>291636</v>
      </c>
      <c r="Q62" s="11">
        <v>293755</v>
      </c>
      <c r="R62" s="11">
        <v>296521</v>
      </c>
      <c r="S62" s="11">
        <v>300320</v>
      </c>
      <c r="T62" s="11">
        <v>305601</v>
      </c>
      <c r="U62" s="11">
        <v>311288</v>
      </c>
      <c r="V62" s="11">
        <v>317060</v>
      </c>
      <c r="W62" s="11">
        <v>321923</v>
      </c>
      <c r="X62" s="11">
        <v>324774</v>
      </c>
      <c r="Y62" s="11">
        <v>328283</v>
      </c>
      <c r="Z62" s="59">
        <v>327547</v>
      </c>
      <c r="AA62" s="59">
        <v>329108</v>
      </c>
      <c r="AB62" s="59">
        <v>331445</v>
      </c>
      <c r="AC62" s="59">
        <v>332987</v>
      </c>
      <c r="AD62" s="59">
        <v>334611</v>
      </c>
      <c r="AE62" s="59">
        <v>335633</v>
      </c>
      <c r="AF62" s="59">
        <v>337281</v>
      </c>
      <c r="AG62" s="59">
        <v>338377</v>
      </c>
      <c r="AH62" s="59">
        <v>338986</v>
      </c>
      <c r="AI62" s="59">
        <v>339703</v>
      </c>
      <c r="AJ62" s="59">
        <v>340368</v>
      </c>
      <c r="AK62" s="59">
        <v>339742</v>
      </c>
      <c r="AL62" s="2">
        <v>336656</v>
      </c>
      <c r="AM62" s="2">
        <v>334504</v>
      </c>
      <c r="AN62" s="2">
        <v>331232</v>
      </c>
      <c r="AO62" s="2">
        <v>328298</v>
      </c>
      <c r="AP62" s="2">
        <v>325391</v>
      </c>
      <c r="AQ62" s="179">
        <v>323110</v>
      </c>
      <c r="AR62" s="2">
        <v>320908</v>
      </c>
      <c r="AS62" s="2">
        <v>318580</v>
      </c>
    </row>
    <row r="63" spans="1:45">
      <c r="A63" s="48" t="s">
        <v>71</v>
      </c>
      <c r="B63" s="46">
        <v>323743</v>
      </c>
      <c r="C63" s="46">
        <v>327875</v>
      </c>
      <c r="D63" s="46">
        <v>314547</v>
      </c>
      <c r="E63" s="46">
        <v>345084</v>
      </c>
      <c r="F63" s="45">
        <v>324439</v>
      </c>
      <c r="G63" s="46">
        <v>327403</v>
      </c>
      <c r="H63" s="46">
        <v>330818</v>
      </c>
      <c r="I63" s="46">
        <v>334120</v>
      </c>
      <c r="J63" s="46">
        <v>338504</v>
      </c>
      <c r="K63" s="46">
        <v>341887</v>
      </c>
      <c r="L63" s="46">
        <v>347085</v>
      </c>
      <c r="M63" s="46">
        <v>347569</v>
      </c>
      <c r="N63" s="46">
        <v>343915</v>
      </c>
      <c r="O63" s="46">
        <v>338990</v>
      </c>
      <c r="P63" s="46">
        <v>331682</v>
      </c>
      <c r="Q63" s="46">
        <v>325413</v>
      </c>
      <c r="R63" s="46">
        <v>322340</v>
      </c>
      <c r="S63" s="46">
        <v>320299</v>
      </c>
      <c r="T63" s="46">
        <v>315676</v>
      </c>
      <c r="U63" s="46">
        <v>309879</v>
      </c>
      <c r="V63" s="46">
        <v>308146</v>
      </c>
      <c r="W63" s="46">
        <v>305778</v>
      </c>
      <c r="X63" s="46">
        <v>305884</v>
      </c>
      <c r="Y63" s="46">
        <v>305937</v>
      </c>
      <c r="Z63" s="60">
        <v>314697</v>
      </c>
      <c r="AA63" s="60">
        <v>318568</v>
      </c>
      <c r="AB63" s="60">
        <v>319595</v>
      </c>
      <c r="AC63" s="60">
        <v>318385</v>
      </c>
      <c r="AD63" s="60">
        <v>318918</v>
      </c>
      <c r="AE63" s="60">
        <v>319198</v>
      </c>
      <c r="AF63" s="60">
        <v>322329</v>
      </c>
      <c r="AG63" s="60">
        <v>325621</v>
      </c>
      <c r="AH63" s="60">
        <v>329487</v>
      </c>
      <c r="AI63" s="60">
        <v>337346</v>
      </c>
      <c r="AJ63" s="60">
        <v>348411</v>
      </c>
      <c r="AK63" s="60">
        <v>361657</v>
      </c>
      <c r="AL63" s="128">
        <v>371585</v>
      </c>
      <c r="AM63" s="128">
        <v>380571</v>
      </c>
      <c r="AN63" s="128">
        <v>388271</v>
      </c>
      <c r="AO63" s="128">
        <v>395466</v>
      </c>
      <c r="AP63" s="128">
        <v>401445</v>
      </c>
      <c r="AQ63" s="183">
        <v>410982</v>
      </c>
      <c r="AR63" s="159">
        <v>412088</v>
      </c>
      <c r="AS63" s="159">
        <v>414304</v>
      </c>
    </row>
    <row r="64" spans="1:45">
      <c r="AH64" s="23"/>
      <c r="AI64" s="23"/>
      <c r="AJ64" s="23"/>
      <c r="AK64" s="23"/>
    </row>
    <row r="65" spans="1:43">
      <c r="A65" s="15"/>
      <c r="B65" s="2" t="s">
        <v>90</v>
      </c>
      <c r="C65" s="2" t="s">
        <v>92</v>
      </c>
      <c r="D65" s="2" t="s">
        <v>91</v>
      </c>
      <c r="F65" s="2" t="s">
        <v>90</v>
      </c>
      <c r="G65" s="2" t="s">
        <v>90</v>
      </c>
      <c r="H65" s="2" t="s">
        <v>90</v>
      </c>
      <c r="I65" s="2" t="s">
        <v>90</v>
      </c>
      <c r="J65" s="2" t="s">
        <v>90</v>
      </c>
      <c r="K65" s="2" t="s">
        <v>90</v>
      </c>
      <c r="L65" s="2" t="s">
        <v>90</v>
      </c>
      <c r="M65" s="2" t="s">
        <v>90</v>
      </c>
      <c r="N65" s="2" t="s">
        <v>90</v>
      </c>
      <c r="O65" s="2" t="s">
        <v>90</v>
      </c>
      <c r="P65" s="2" t="s">
        <v>92</v>
      </c>
      <c r="Q65" s="2" t="s">
        <v>92</v>
      </c>
      <c r="R65" s="2" t="s">
        <v>92</v>
      </c>
      <c r="S65" s="2" t="s">
        <v>92</v>
      </c>
      <c r="T65" s="2" t="s">
        <v>92</v>
      </c>
      <c r="U65" s="2" t="s">
        <v>92</v>
      </c>
      <c r="V65" s="2" t="s">
        <v>92</v>
      </c>
      <c r="W65" s="2" t="s">
        <v>92</v>
      </c>
      <c r="X65" s="2" t="s">
        <v>92</v>
      </c>
      <c r="Y65" s="2" t="s">
        <v>92</v>
      </c>
      <c r="Z65" s="2" t="s">
        <v>91</v>
      </c>
      <c r="AH65" s="24"/>
      <c r="AI65" s="23"/>
      <c r="AJ65" s="2" t="s">
        <v>93</v>
      </c>
      <c r="AP65" s="2" t="s">
        <v>124</v>
      </c>
      <c r="AQ65" s="179" t="s">
        <v>124</v>
      </c>
    </row>
    <row r="66" spans="1:43">
      <c r="B66" s="2" t="s">
        <v>97</v>
      </c>
      <c r="C66" s="2" t="s">
        <v>99</v>
      </c>
      <c r="D66" s="2" t="s">
        <v>98</v>
      </c>
      <c r="F66" s="2" t="s">
        <v>97</v>
      </c>
      <c r="G66" s="2" t="s">
        <v>97</v>
      </c>
      <c r="H66" s="2" t="s">
        <v>97</v>
      </c>
      <c r="I66" s="2" t="s">
        <v>97</v>
      </c>
      <c r="J66" s="2" t="s">
        <v>97</v>
      </c>
      <c r="K66" s="2" t="s">
        <v>97</v>
      </c>
      <c r="L66" s="2" t="s">
        <v>97</v>
      </c>
      <c r="M66" s="2" t="s">
        <v>97</v>
      </c>
      <c r="N66" s="2" t="s">
        <v>97</v>
      </c>
      <c r="O66" s="2" t="s">
        <v>97</v>
      </c>
      <c r="P66" s="2" t="s">
        <v>99</v>
      </c>
      <c r="Q66" s="2" t="s">
        <v>99</v>
      </c>
      <c r="R66" s="2" t="s">
        <v>99</v>
      </c>
      <c r="S66" s="2" t="s">
        <v>99</v>
      </c>
      <c r="T66" s="2" t="s">
        <v>99</v>
      </c>
      <c r="U66" s="2" t="s">
        <v>99</v>
      </c>
      <c r="V66" s="2" t="s">
        <v>99</v>
      </c>
      <c r="W66" s="2" t="s">
        <v>99</v>
      </c>
      <c r="X66" s="2" t="s">
        <v>99</v>
      </c>
      <c r="Y66" s="2" t="s">
        <v>99</v>
      </c>
      <c r="Z66" s="2" t="s">
        <v>98</v>
      </c>
      <c r="AH66" s="23"/>
      <c r="AI66" s="23"/>
      <c r="AJ66" s="2" t="s">
        <v>94</v>
      </c>
    </row>
    <row r="67" spans="1:43">
      <c r="B67" s="2" t="s">
        <v>102</v>
      </c>
      <c r="C67" s="2" t="s">
        <v>104</v>
      </c>
      <c r="D67" s="10" t="s">
        <v>103</v>
      </c>
      <c r="F67" s="2" t="s">
        <v>102</v>
      </c>
      <c r="G67" s="2" t="s">
        <v>102</v>
      </c>
      <c r="H67" s="2" t="s">
        <v>102</v>
      </c>
      <c r="I67" s="2" t="s">
        <v>102</v>
      </c>
      <c r="J67" s="2" t="s">
        <v>102</v>
      </c>
      <c r="K67" s="2" t="s">
        <v>102</v>
      </c>
      <c r="L67" s="2" t="s">
        <v>102</v>
      </c>
      <c r="M67" s="2" t="s">
        <v>102</v>
      </c>
      <c r="N67" s="2" t="s">
        <v>102</v>
      </c>
      <c r="O67" s="2" t="s">
        <v>102</v>
      </c>
      <c r="P67" s="2" t="s">
        <v>104</v>
      </c>
      <c r="Q67" s="2" t="s">
        <v>104</v>
      </c>
      <c r="R67" s="2" t="s">
        <v>104</v>
      </c>
      <c r="S67" s="2" t="s">
        <v>104</v>
      </c>
      <c r="T67" s="2" t="s">
        <v>104</v>
      </c>
      <c r="U67" s="2" t="s">
        <v>104</v>
      </c>
      <c r="V67" s="2" t="s">
        <v>104</v>
      </c>
      <c r="W67" s="2" t="s">
        <v>104</v>
      </c>
      <c r="X67" s="10" t="s">
        <v>104</v>
      </c>
      <c r="Y67" s="2" t="s">
        <v>104</v>
      </c>
      <c r="Z67" s="10" t="s">
        <v>103</v>
      </c>
      <c r="AH67" s="23"/>
      <c r="AI67" s="23"/>
      <c r="AJ67" s="10" t="s">
        <v>105</v>
      </c>
      <c r="AK67" s="10"/>
    </row>
    <row r="68" spans="1:43">
      <c r="B68" s="2" t="s">
        <v>106</v>
      </c>
      <c r="C68" s="10" t="s">
        <v>108</v>
      </c>
      <c r="D68" s="2" t="s">
        <v>107</v>
      </c>
      <c r="E68" s="10"/>
      <c r="F68" s="10" t="s">
        <v>106</v>
      </c>
      <c r="G68" s="10" t="s">
        <v>106</v>
      </c>
      <c r="H68" s="10" t="s">
        <v>106</v>
      </c>
      <c r="I68" s="10" t="s">
        <v>106</v>
      </c>
      <c r="J68" s="10" t="s">
        <v>106</v>
      </c>
      <c r="K68" s="10" t="s">
        <v>106</v>
      </c>
      <c r="L68" s="10" t="s">
        <v>106</v>
      </c>
      <c r="M68" s="10" t="s">
        <v>106</v>
      </c>
      <c r="N68" s="10" t="s">
        <v>106</v>
      </c>
      <c r="O68" s="10" t="s">
        <v>106</v>
      </c>
      <c r="P68" s="10" t="s">
        <v>108</v>
      </c>
      <c r="Q68" s="10" t="s">
        <v>108</v>
      </c>
      <c r="R68" s="10" t="s">
        <v>108</v>
      </c>
      <c r="S68" s="10" t="s">
        <v>108</v>
      </c>
      <c r="T68" s="10" t="s">
        <v>108</v>
      </c>
      <c r="U68" s="10" t="s">
        <v>108</v>
      </c>
      <c r="V68" s="10" t="s">
        <v>108</v>
      </c>
      <c r="W68" s="10" t="s">
        <v>108</v>
      </c>
      <c r="X68" s="2" t="s">
        <v>108</v>
      </c>
      <c r="Y68" s="10" t="s">
        <v>108</v>
      </c>
      <c r="Z68" s="2" t="s">
        <v>107</v>
      </c>
      <c r="AA68" s="10"/>
      <c r="AB68" s="10"/>
      <c r="AC68" s="10"/>
      <c r="AD68" s="10"/>
      <c r="AE68" s="10"/>
      <c r="AF68" s="10"/>
      <c r="AG68" s="10"/>
      <c r="AH68" s="23"/>
      <c r="AI68" s="23"/>
      <c r="AJ68" s="2" t="s">
        <v>107</v>
      </c>
    </row>
    <row r="69" spans="1:43">
      <c r="AH69" s="23"/>
      <c r="AI69" s="23"/>
      <c r="AJ69" s="23"/>
      <c r="AK69" s="23"/>
    </row>
    <row r="70" spans="1:43">
      <c r="B70" s="12"/>
    </row>
  </sheetData>
  <phoneticPr fontId="6" type="noConversion"/>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FF"/>
  </sheetPr>
  <dimension ref="A1:Z70"/>
  <sheetViews>
    <sheetView zoomScale="50" zoomScaleNormal="50" workbookViewId="0">
      <pane xSplit="1" ySplit="3" topLeftCell="B4" activePane="bottomRight" state="frozen"/>
      <selection pane="topRight" activeCell="AL74" sqref="AL74"/>
      <selection pane="bottomLeft" activeCell="AL74" sqref="AL74"/>
      <selection pane="bottomRight" sqref="A1:XFD1048576"/>
    </sheetView>
  </sheetViews>
  <sheetFormatPr defaultColWidth="9.1796875" defaultRowHeight="12.5"/>
  <cols>
    <col min="1" max="1" width="12.1796875" style="2" customWidth="1"/>
    <col min="2" max="2" width="12" style="2" customWidth="1"/>
    <col min="3" max="4" width="12" style="36" customWidth="1"/>
    <col min="5" max="6" width="9.7265625" style="36" customWidth="1"/>
    <col min="7" max="7" width="10.26953125" style="36" customWidth="1"/>
    <col min="8" max="15" width="11.1796875" style="36" customWidth="1"/>
    <col min="16" max="16" width="11.54296875" style="2" customWidth="1"/>
    <col min="17" max="17" width="11.453125" style="2" customWidth="1"/>
    <col min="18" max="23" width="11.54296875" style="2" customWidth="1"/>
    <col min="24" max="24" width="11.54296875" style="179" customWidth="1"/>
    <col min="25" max="26" width="11.54296875" style="2" customWidth="1"/>
    <col min="27" max="16384" width="9.1796875" style="2"/>
  </cols>
  <sheetData>
    <row r="1" spans="1:26" ht="13">
      <c r="A1" s="13"/>
      <c r="B1" s="13" t="s">
        <v>121</v>
      </c>
      <c r="C1" s="13"/>
      <c r="D1" s="13"/>
      <c r="E1" s="13"/>
      <c r="F1" s="13"/>
      <c r="G1" s="13"/>
      <c r="H1" s="13"/>
      <c r="I1" s="13"/>
      <c r="J1" s="13"/>
      <c r="K1" s="13"/>
      <c r="L1" s="13"/>
      <c r="M1" s="13"/>
      <c r="N1" s="13"/>
      <c r="O1" s="13"/>
      <c r="P1" s="13"/>
      <c r="Q1" s="13"/>
      <c r="R1" s="13"/>
    </row>
    <row r="2" spans="1:26">
      <c r="A2" s="1"/>
      <c r="B2" s="17" t="s">
        <v>83</v>
      </c>
      <c r="C2" s="16" t="s">
        <v>83</v>
      </c>
      <c r="D2" s="1" t="s">
        <v>83</v>
      </c>
      <c r="E2" s="16" t="s">
        <v>83</v>
      </c>
      <c r="F2" s="1" t="s">
        <v>83</v>
      </c>
      <c r="G2" s="1" t="s">
        <v>83</v>
      </c>
      <c r="H2" s="1" t="s">
        <v>83</v>
      </c>
      <c r="I2" s="1" t="s">
        <v>83</v>
      </c>
      <c r="J2" s="1" t="s">
        <v>83</v>
      </c>
      <c r="K2" s="1" t="s">
        <v>83</v>
      </c>
      <c r="L2" s="1" t="s">
        <v>83</v>
      </c>
      <c r="M2" s="1" t="s">
        <v>83</v>
      </c>
      <c r="N2" s="1" t="s">
        <v>83</v>
      </c>
      <c r="O2" s="1" t="s">
        <v>83</v>
      </c>
      <c r="P2" s="1" t="s">
        <v>83</v>
      </c>
      <c r="Q2" s="1" t="s">
        <v>83</v>
      </c>
      <c r="R2" s="1" t="s">
        <v>83</v>
      </c>
      <c r="S2" s="16" t="s">
        <v>83</v>
      </c>
      <c r="T2" s="16" t="s">
        <v>83</v>
      </c>
      <c r="U2" s="16" t="s">
        <v>83</v>
      </c>
      <c r="V2" s="16" t="s">
        <v>83</v>
      </c>
      <c r="W2" s="16" t="s">
        <v>83</v>
      </c>
      <c r="X2" s="181" t="s">
        <v>83</v>
      </c>
      <c r="Y2" s="141" t="s">
        <v>83</v>
      </c>
      <c r="Z2" s="141" t="s">
        <v>83</v>
      </c>
    </row>
    <row r="3" spans="1:26">
      <c r="A3" s="19"/>
      <c r="B3" s="25">
        <v>1981</v>
      </c>
      <c r="C3" s="18">
        <v>1991</v>
      </c>
      <c r="D3" s="18">
        <v>1993</v>
      </c>
      <c r="E3" s="18">
        <v>1995</v>
      </c>
      <c r="F3" s="18">
        <v>1997</v>
      </c>
      <c r="G3" s="18">
        <v>2000</v>
      </c>
      <c r="H3" s="18">
        <v>2001</v>
      </c>
      <c r="I3" s="18">
        <v>2002</v>
      </c>
      <c r="J3" s="18">
        <v>2003</v>
      </c>
      <c r="K3" s="18">
        <v>2004</v>
      </c>
      <c r="L3" s="18">
        <v>2005</v>
      </c>
      <c r="M3" s="18">
        <v>2006</v>
      </c>
      <c r="N3" s="18">
        <v>2007</v>
      </c>
      <c r="O3" s="18">
        <v>2008</v>
      </c>
      <c r="P3" s="18">
        <v>2009</v>
      </c>
      <c r="Q3" s="18">
        <v>2010</v>
      </c>
      <c r="R3" s="18">
        <v>2011</v>
      </c>
      <c r="S3" s="18">
        <v>2012</v>
      </c>
      <c r="T3" s="18">
        <v>2013</v>
      </c>
      <c r="U3" s="18">
        <v>2014</v>
      </c>
      <c r="V3" s="18">
        <v>2015</v>
      </c>
      <c r="W3" s="18">
        <v>2016</v>
      </c>
      <c r="X3" s="162">
        <v>2017</v>
      </c>
      <c r="Y3" s="142">
        <v>2018</v>
      </c>
      <c r="Z3" s="142">
        <v>2019</v>
      </c>
    </row>
    <row r="4" spans="1:26">
      <c r="A4" s="44" t="s">
        <v>84</v>
      </c>
      <c r="B4" s="49">
        <f>+B5+B23+B38+B52+B63</f>
        <v>38900546</v>
      </c>
      <c r="C4" s="50">
        <f t="shared" ref="C4:P4" si="0">+C5+C23+C38+C52+C63</f>
        <v>42869916</v>
      </c>
      <c r="D4" s="51">
        <f t="shared" si="0"/>
        <v>41797082</v>
      </c>
      <c r="E4" s="51">
        <f t="shared" si="0"/>
        <v>40730188</v>
      </c>
      <c r="F4" s="51">
        <f t="shared" si="0"/>
        <v>39558339</v>
      </c>
      <c r="G4" s="51">
        <f t="shared" si="0"/>
        <v>39804497</v>
      </c>
      <c r="H4" s="51">
        <f t="shared" si="0"/>
        <v>39471522</v>
      </c>
      <c r="I4" s="51">
        <f t="shared" si="0"/>
        <v>39349646</v>
      </c>
      <c r="J4" s="51">
        <f t="shared" si="0"/>
        <v>39243795</v>
      </c>
      <c r="K4" s="51">
        <f t="shared" si="0"/>
        <v>39266556</v>
      </c>
      <c r="L4" s="51">
        <f t="shared" si="0"/>
        <v>39258647</v>
      </c>
      <c r="M4" s="51">
        <f t="shared" si="0"/>
        <v>39395179</v>
      </c>
      <c r="N4" s="51">
        <f t="shared" si="0"/>
        <v>39713463</v>
      </c>
      <c r="O4" s="51">
        <f t="shared" si="0"/>
        <v>40207473</v>
      </c>
      <c r="P4" s="51">
        <f t="shared" si="0"/>
        <v>40723342</v>
      </c>
      <c r="Q4" s="51">
        <f t="shared" ref="Q4:R4" si="1">+Q5+Q23+Q38+Q52+Q63</f>
        <v>41212450</v>
      </c>
      <c r="R4" s="51">
        <f t="shared" si="1"/>
        <v>41794242</v>
      </c>
      <c r="S4" s="51">
        <f t="shared" ref="S4:T4" si="2">+S5+S23+S38+S52+S63</f>
        <v>42297295</v>
      </c>
      <c r="T4" s="51">
        <f t="shared" si="2"/>
        <v>42844587</v>
      </c>
      <c r="U4" s="51">
        <f t="shared" ref="U4:V4" si="3">+U5+U23+U38+U52+U63</f>
        <v>43516504</v>
      </c>
      <c r="V4" s="51">
        <f t="shared" si="3"/>
        <v>44137202</v>
      </c>
      <c r="W4" s="51">
        <f t="shared" ref="W4:X4" si="4">+W5+W23+W38+W52+W63</f>
        <v>44677243</v>
      </c>
      <c r="X4" s="172">
        <f t="shared" si="4"/>
        <v>45342672</v>
      </c>
      <c r="Y4" s="51">
        <f t="shared" ref="Y4:Z4" si="5">+Y5+Y23+Y38+Y52+Y63</f>
        <v>45152063</v>
      </c>
      <c r="Z4" s="51">
        <f t="shared" si="5"/>
        <v>45482275</v>
      </c>
    </row>
    <row r="5" spans="1:26">
      <c r="A5" s="44" t="s">
        <v>85</v>
      </c>
      <c r="B5" s="49">
        <f>SUM(B7:B22)</f>
        <v>12782973</v>
      </c>
      <c r="C5" s="50">
        <f t="shared" ref="C5:P5" si="6">SUM(C7:C22)</f>
        <v>14527203</v>
      </c>
      <c r="D5" s="51">
        <f t="shared" si="6"/>
        <v>14229858</v>
      </c>
      <c r="E5" s="51">
        <f t="shared" si="6"/>
        <v>14004549</v>
      </c>
      <c r="F5" s="51">
        <f t="shared" si="6"/>
        <v>13753691</v>
      </c>
      <c r="G5" s="51">
        <f t="shared" si="6"/>
        <v>14192654</v>
      </c>
      <c r="H5" s="51">
        <f t="shared" si="6"/>
        <v>14104510</v>
      </c>
      <c r="I5" s="51">
        <f t="shared" si="6"/>
        <v>14111540</v>
      </c>
      <c r="J5" s="51">
        <f t="shared" si="6"/>
        <v>14119003</v>
      </c>
      <c r="K5" s="51">
        <f t="shared" si="6"/>
        <v>14226666</v>
      </c>
      <c r="L5" s="51">
        <f t="shared" si="6"/>
        <v>14324636</v>
      </c>
      <c r="M5" s="51">
        <f t="shared" si="6"/>
        <v>14451226</v>
      </c>
      <c r="N5" s="51">
        <f t="shared" si="6"/>
        <v>14602611</v>
      </c>
      <c r="O5" s="51">
        <f t="shared" si="6"/>
        <v>14799567</v>
      </c>
      <c r="P5" s="51">
        <f t="shared" si="6"/>
        <v>15014504</v>
      </c>
      <c r="Q5" s="51">
        <f t="shared" ref="Q5:R5" si="7">SUM(Q7:Q22)</f>
        <v>15218631</v>
      </c>
      <c r="R5" s="51">
        <f t="shared" si="7"/>
        <v>15443575</v>
      </c>
      <c r="S5" s="51">
        <f t="shared" ref="S5:T5" si="8">SUM(S7:S22)</f>
        <v>15652859</v>
      </c>
      <c r="T5" s="51">
        <f t="shared" si="8"/>
        <v>15854538</v>
      </c>
      <c r="U5" s="51">
        <f t="shared" ref="U5:V5" si="9">SUM(U7:U22)</f>
        <v>16140039</v>
      </c>
      <c r="V5" s="51">
        <f t="shared" si="9"/>
        <v>16415084</v>
      </c>
      <c r="W5" s="51">
        <f t="shared" ref="W5:X5" si="10">SUM(W7:W22)</f>
        <v>16653927</v>
      </c>
      <c r="X5" s="172">
        <f t="shared" si="10"/>
        <v>16913969</v>
      </c>
      <c r="Y5" s="51">
        <f t="shared" ref="Y5:Z5" si="11">SUM(Y7:Y22)</f>
        <v>16816975</v>
      </c>
      <c r="Z5" s="51">
        <f t="shared" si="11"/>
        <v>16964600</v>
      </c>
    </row>
    <row r="6" spans="1:26">
      <c r="A6" s="41" t="s">
        <v>88</v>
      </c>
      <c r="B6" s="14"/>
      <c r="C6" s="31"/>
      <c r="D6" s="7"/>
      <c r="E6" s="7"/>
      <c r="F6" s="7"/>
      <c r="G6" s="7"/>
      <c r="H6" s="7"/>
      <c r="I6" s="7"/>
      <c r="J6" s="7"/>
      <c r="K6" s="7"/>
      <c r="L6" s="7"/>
      <c r="M6" s="7"/>
      <c r="N6" s="7"/>
      <c r="O6" s="7"/>
      <c r="P6" s="7"/>
      <c r="Q6" s="7"/>
      <c r="R6" s="7"/>
    </row>
    <row r="7" spans="1:26">
      <c r="A7" s="42" t="s">
        <v>18</v>
      </c>
      <c r="B7" s="14">
        <v>620661</v>
      </c>
      <c r="C7" s="7">
        <v>646669</v>
      </c>
      <c r="D7" s="7">
        <v>637081</v>
      </c>
      <c r="E7" s="7">
        <v>629352</v>
      </c>
      <c r="F7" s="7">
        <v>625515</v>
      </c>
      <c r="G7" s="7">
        <v>599915</v>
      </c>
      <c r="H7" s="7">
        <v>589004</v>
      </c>
      <c r="I7" s="7">
        <v>584750</v>
      </c>
      <c r="J7" s="7">
        <v>583188</v>
      </c>
      <c r="K7" s="7">
        <v>584685</v>
      </c>
      <c r="L7" s="7">
        <v>586164</v>
      </c>
      <c r="M7" s="7">
        <v>591800</v>
      </c>
      <c r="N7" s="7">
        <v>593834</v>
      </c>
      <c r="O7" s="7">
        <v>598488</v>
      </c>
      <c r="P7" s="7">
        <v>606031</v>
      </c>
      <c r="Q7" s="7">
        <v>611136</v>
      </c>
      <c r="R7" s="7">
        <v>614452</v>
      </c>
      <c r="S7" s="2">
        <v>617338</v>
      </c>
      <c r="T7" s="2">
        <v>620984</v>
      </c>
      <c r="U7" s="2">
        <v>626387</v>
      </c>
      <c r="V7" s="2">
        <v>632726</v>
      </c>
      <c r="W7" s="2">
        <v>637487</v>
      </c>
      <c r="X7" s="179">
        <v>640302</v>
      </c>
      <c r="Y7" s="2">
        <v>638462</v>
      </c>
      <c r="Z7" s="2">
        <v>642187</v>
      </c>
    </row>
    <row r="8" spans="1:26">
      <c r="A8" s="42" t="s">
        <v>19</v>
      </c>
      <c r="B8" s="14">
        <v>344893</v>
      </c>
      <c r="C8" s="7">
        <v>354041</v>
      </c>
      <c r="D8" s="7">
        <v>344514</v>
      </c>
      <c r="E8" s="7">
        <v>339125</v>
      </c>
      <c r="F8" s="7">
        <v>335763</v>
      </c>
      <c r="G8" s="7">
        <v>351368</v>
      </c>
      <c r="H8" s="7">
        <v>348222</v>
      </c>
      <c r="I8" s="7">
        <v>348524</v>
      </c>
      <c r="J8" s="7">
        <v>349577</v>
      </c>
      <c r="K8" s="7">
        <v>355008</v>
      </c>
      <c r="L8" s="7">
        <v>361016</v>
      </c>
      <c r="M8" s="7">
        <v>366395</v>
      </c>
      <c r="N8" s="7">
        <v>368278</v>
      </c>
      <c r="O8" s="7">
        <v>370919</v>
      </c>
      <c r="P8" s="7">
        <v>374929</v>
      </c>
      <c r="Q8" s="7">
        <v>377073</v>
      </c>
      <c r="R8" s="7">
        <v>380432</v>
      </c>
      <c r="S8" s="2">
        <v>382027</v>
      </c>
      <c r="T8" s="2">
        <v>384032</v>
      </c>
      <c r="U8" s="2">
        <v>386530</v>
      </c>
      <c r="V8" s="2">
        <v>388958</v>
      </c>
      <c r="W8" s="2">
        <v>392755</v>
      </c>
      <c r="X8" s="179">
        <v>395464</v>
      </c>
      <c r="Y8" s="2">
        <v>393921</v>
      </c>
      <c r="Z8" s="2">
        <v>394514</v>
      </c>
    </row>
    <row r="9" spans="1:26">
      <c r="A9" s="2" t="s">
        <v>20</v>
      </c>
      <c r="B9" s="14">
        <v>98275</v>
      </c>
      <c r="C9" s="7">
        <v>120649</v>
      </c>
      <c r="D9" s="7">
        <v>120081</v>
      </c>
      <c r="E9" s="7">
        <v>121136</v>
      </c>
      <c r="F9" s="7">
        <v>119512</v>
      </c>
      <c r="G9" s="7">
        <v>108544</v>
      </c>
      <c r="H9" s="7">
        <v>106021</v>
      </c>
      <c r="I9" s="7">
        <v>104943</v>
      </c>
      <c r="J9" s="7">
        <v>105533</v>
      </c>
      <c r="K9" s="7">
        <v>107112</v>
      </c>
      <c r="L9" s="7">
        <v>107715</v>
      </c>
      <c r="M9" s="7">
        <v>108014</v>
      </c>
      <c r="N9" s="7">
        <v>108462</v>
      </c>
      <c r="O9" s="7">
        <v>109456</v>
      </c>
      <c r="P9" s="7">
        <v>110766</v>
      </c>
      <c r="Q9" s="7">
        <v>111967</v>
      </c>
      <c r="R9" s="7">
        <v>114379</v>
      </c>
      <c r="S9" s="2">
        <v>116835</v>
      </c>
      <c r="T9" s="2">
        <v>120019</v>
      </c>
      <c r="U9" s="2">
        <v>123681</v>
      </c>
      <c r="V9" s="2">
        <v>125941</v>
      </c>
      <c r="W9" s="2">
        <v>127501</v>
      </c>
      <c r="X9" s="179">
        <v>129278</v>
      </c>
      <c r="Y9" s="2">
        <v>127041</v>
      </c>
      <c r="Z9" s="2">
        <v>127528</v>
      </c>
    </row>
    <row r="10" spans="1:26">
      <c r="A10" s="42" t="s">
        <v>21</v>
      </c>
      <c r="B10" s="14">
        <v>1548563</v>
      </c>
      <c r="C10" s="7">
        <v>2126564</v>
      </c>
      <c r="D10" s="7">
        <v>2079987</v>
      </c>
      <c r="E10" s="7">
        <v>2028116</v>
      </c>
      <c r="F10" s="7">
        <v>1970764</v>
      </c>
      <c r="G10" s="7">
        <v>2082216</v>
      </c>
      <c r="H10" s="7">
        <v>2072151</v>
      </c>
      <c r="I10" s="7">
        <v>2086444</v>
      </c>
      <c r="J10" s="7">
        <v>2104229</v>
      </c>
      <c r="K10" s="7">
        <v>2143288</v>
      </c>
      <c r="L10" s="7">
        <v>2186741</v>
      </c>
      <c r="M10" s="7">
        <v>2223290</v>
      </c>
      <c r="N10" s="7">
        <v>2239428</v>
      </c>
      <c r="O10" s="7">
        <v>2251340</v>
      </c>
      <c r="P10" s="7">
        <v>2270179</v>
      </c>
      <c r="Q10" s="7">
        <v>2299861</v>
      </c>
      <c r="R10" s="7">
        <v>2351705</v>
      </c>
      <c r="S10" s="2">
        <v>2404349</v>
      </c>
      <c r="T10" s="2">
        <v>2456199</v>
      </c>
      <c r="U10" s="2">
        <v>2532017</v>
      </c>
      <c r="V10" s="2">
        <v>2614315</v>
      </c>
      <c r="W10" s="2">
        <v>2683425</v>
      </c>
      <c r="X10" s="179">
        <v>2742680</v>
      </c>
      <c r="Y10" s="2">
        <v>2747836</v>
      </c>
      <c r="Z10" s="2">
        <v>2769859</v>
      </c>
    </row>
    <row r="11" spans="1:26">
      <c r="A11" s="42" t="s">
        <v>22</v>
      </c>
      <c r="B11" s="14">
        <v>978089</v>
      </c>
      <c r="C11" s="7">
        <v>1190225</v>
      </c>
      <c r="D11" s="7">
        <v>1196457</v>
      </c>
      <c r="E11" s="7">
        <v>1209458</v>
      </c>
      <c r="F11" s="7">
        <v>1217255</v>
      </c>
      <c r="G11" s="7">
        <v>1297465</v>
      </c>
      <c r="H11" s="7">
        <v>1293970</v>
      </c>
      <c r="I11" s="7">
        <v>1292131</v>
      </c>
      <c r="J11" s="7">
        <v>1286021</v>
      </c>
      <c r="K11" s="7">
        <v>1293284</v>
      </c>
      <c r="L11" s="7">
        <v>1293584</v>
      </c>
      <c r="M11" s="7">
        <v>1310938</v>
      </c>
      <c r="N11" s="7">
        <v>1320702</v>
      </c>
      <c r="O11" s="7">
        <v>1329277</v>
      </c>
      <c r="P11" s="7">
        <v>1338697</v>
      </c>
      <c r="Q11" s="7">
        <v>1336923</v>
      </c>
      <c r="R11" s="7">
        <v>1351159</v>
      </c>
      <c r="S11" s="2">
        <v>1360435</v>
      </c>
      <c r="T11" s="2">
        <v>1365240</v>
      </c>
      <c r="U11" s="2">
        <v>1383437</v>
      </c>
      <c r="V11" s="2">
        <v>1402157</v>
      </c>
      <c r="W11" s="2">
        <v>1422300</v>
      </c>
      <c r="X11" s="179">
        <v>1453326</v>
      </c>
      <c r="Y11" s="2">
        <v>1447971</v>
      </c>
      <c r="Z11" s="2">
        <v>1470580</v>
      </c>
    </row>
    <row r="12" spans="1:26">
      <c r="A12" s="42" t="s">
        <v>23</v>
      </c>
      <c r="B12" s="14">
        <v>603634</v>
      </c>
      <c r="C12" s="7">
        <v>602477</v>
      </c>
      <c r="D12" s="7">
        <v>583619</v>
      </c>
      <c r="E12" s="7">
        <v>569428</v>
      </c>
      <c r="F12" s="7">
        <v>556431</v>
      </c>
      <c r="G12" s="7">
        <v>565549</v>
      </c>
      <c r="H12" s="7">
        <v>556531</v>
      </c>
      <c r="I12" s="7">
        <v>551530</v>
      </c>
      <c r="J12" s="7">
        <v>549752</v>
      </c>
      <c r="K12" s="7">
        <v>551762</v>
      </c>
      <c r="L12" s="7">
        <v>555003</v>
      </c>
      <c r="M12" s="7">
        <v>553584</v>
      </c>
      <c r="N12" s="7">
        <v>557977</v>
      </c>
      <c r="O12" s="7">
        <v>558313</v>
      </c>
      <c r="P12" s="7">
        <v>564040</v>
      </c>
      <c r="Q12" s="7">
        <v>566952</v>
      </c>
      <c r="R12" s="7">
        <v>567389</v>
      </c>
      <c r="S12" s="2">
        <v>565877</v>
      </c>
      <c r="T12" s="2">
        <v>564035</v>
      </c>
      <c r="U12" s="2">
        <v>565862</v>
      </c>
      <c r="V12" s="2">
        <v>568388</v>
      </c>
      <c r="W12" s="2">
        <v>575311</v>
      </c>
      <c r="X12" s="179">
        <v>580996</v>
      </c>
      <c r="Y12" s="2">
        <v>577826</v>
      </c>
      <c r="Z12" s="2">
        <v>581250</v>
      </c>
    </row>
    <row r="13" spans="1:26">
      <c r="A13" s="42" t="s">
        <v>24</v>
      </c>
      <c r="B13" s="14">
        <v>717929</v>
      </c>
      <c r="C13" s="7">
        <v>690565</v>
      </c>
      <c r="D13" s="7">
        <v>655495</v>
      </c>
      <c r="E13" s="7">
        <v>626352</v>
      </c>
      <c r="F13" s="7">
        <v>601194</v>
      </c>
      <c r="G13" s="7">
        <v>598259</v>
      </c>
      <c r="H13" s="7">
        <v>588062</v>
      </c>
      <c r="I13" s="7">
        <v>585450</v>
      </c>
      <c r="J13" s="7">
        <v>585782</v>
      </c>
      <c r="K13" s="7">
        <v>592219</v>
      </c>
      <c r="L13" s="7">
        <v>600249</v>
      </c>
      <c r="M13" s="7">
        <v>558506</v>
      </c>
      <c r="N13" s="7">
        <v>574777</v>
      </c>
      <c r="O13" s="7">
        <v>591994</v>
      </c>
      <c r="P13" s="7">
        <v>612475</v>
      </c>
      <c r="Q13" s="7">
        <v>633197</v>
      </c>
      <c r="R13" s="7">
        <v>644868</v>
      </c>
      <c r="S13" s="2">
        <v>654492</v>
      </c>
      <c r="T13" s="2">
        <v>662144</v>
      </c>
      <c r="U13" s="2">
        <v>669628</v>
      </c>
      <c r="V13" s="2">
        <v>676077</v>
      </c>
      <c r="W13" s="2">
        <v>681658</v>
      </c>
      <c r="X13" s="179">
        <v>679687</v>
      </c>
      <c r="Y13" s="2">
        <v>660388</v>
      </c>
      <c r="Z13" s="2">
        <v>651933</v>
      </c>
    </row>
    <row r="14" spans="1:26">
      <c r="A14" s="42" t="s">
        <v>25</v>
      </c>
      <c r="B14" s="14">
        <v>756733</v>
      </c>
      <c r="C14" s="7">
        <v>903767</v>
      </c>
      <c r="D14" s="7">
        <v>882453</v>
      </c>
      <c r="E14" s="7">
        <v>852926</v>
      </c>
      <c r="F14" s="7">
        <v>814881</v>
      </c>
      <c r="G14" s="7">
        <v>746596</v>
      </c>
      <c r="H14" s="7">
        <v>733290</v>
      </c>
      <c r="I14" s="7">
        <v>728902</v>
      </c>
      <c r="J14" s="7">
        <v>726296</v>
      </c>
      <c r="K14" s="7">
        <v>724159</v>
      </c>
      <c r="L14" s="7">
        <v>724262</v>
      </c>
      <c r="M14" s="7">
        <v>725017</v>
      </c>
      <c r="N14" s="7">
        <v>725934</v>
      </c>
      <c r="O14" s="7">
        <v>736000</v>
      </c>
      <c r="P14" s="7">
        <v>749587</v>
      </c>
      <c r="Q14" s="7">
        <v>766620</v>
      </c>
      <c r="R14" s="7">
        <v>785690</v>
      </c>
      <c r="S14" s="2">
        <v>802257</v>
      </c>
      <c r="T14" s="2">
        <v>817751</v>
      </c>
      <c r="U14" s="2">
        <v>829223</v>
      </c>
      <c r="V14" s="2">
        <v>836617</v>
      </c>
      <c r="W14" s="2">
        <v>834450</v>
      </c>
      <c r="X14" s="179">
        <v>837918</v>
      </c>
      <c r="Y14" s="2">
        <v>818349</v>
      </c>
      <c r="Z14" s="2">
        <v>816203</v>
      </c>
    </row>
    <row r="15" spans="1:26">
      <c r="A15" s="42" t="s">
        <v>26</v>
      </c>
      <c r="B15" s="14">
        <v>382164</v>
      </c>
      <c r="C15" s="7">
        <v>394972</v>
      </c>
      <c r="D15" s="7">
        <v>381258</v>
      </c>
      <c r="E15" s="7">
        <v>380115</v>
      </c>
      <c r="F15" s="7">
        <v>382623</v>
      </c>
      <c r="G15" s="7">
        <v>380254</v>
      </c>
      <c r="H15" s="7">
        <v>374998</v>
      </c>
      <c r="I15" s="7">
        <v>372397</v>
      </c>
      <c r="J15" s="7">
        <v>372513</v>
      </c>
      <c r="K15" s="7">
        <v>372551</v>
      </c>
      <c r="L15" s="7">
        <v>375670</v>
      </c>
      <c r="M15" s="7">
        <v>372882</v>
      </c>
      <c r="N15" s="7">
        <v>377253</v>
      </c>
      <c r="O15" s="7">
        <v>381075</v>
      </c>
      <c r="P15" s="7">
        <v>383525</v>
      </c>
      <c r="Q15" s="7">
        <v>387675</v>
      </c>
      <c r="R15" s="7">
        <v>389860</v>
      </c>
      <c r="S15" s="2">
        <v>389653</v>
      </c>
      <c r="T15" s="2">
        <v>390084</v>
      </c>
      <c r="U15" s="2">
        <v>391730</v>
      </c>
      <c r="V15" s="2">
        <v>392986</v>
      </c>
      <c r="W15" s="2">
        <v>394253</v>
      </c>
      <c r="X15" s="179">
        <v>393592</v>
      </c>
      <c r="Y15" s="2">
        <v>388818</v>
      </c>
      <c r="Z15" s="2">
        <v>388092</v>
      </c>
    </row>
    <row r="16" spans="1:26">
      <c r="A16" s="2" t="s">
        <v>27</v>
      </c>
      <c r="B16" s="14">
        <v>1003547</v>
      </c>
      <c r="C16" s="7">
        <v>1143927</v>
      </c>
      <c r="D16" s="7">
        <v>1132784</v>
      </c>
      <c r="E16" s="7">
        <v>1143792</v>
      </c>
      <c r="F16" s="7">
        <v>1143569</v>
      </c>
      <c r="G16" s="7">
        <v>1212237</v>
      </c>
      <c r="H16" s="7">
        <v>1207248</v>
      </c>
      <c r="I16" s="7">
        <v>1200923</v>
      </c>
      <c r="J16" s="7">
        <v>1193021</v>
      </c>
      <c r="K16" s="7">
        <v>1192118</v>
      </c>
      <c r="L16" s="7">
        <v>1183837</v>
      </c>
      <c r="M16" s="7">
        <v>1190199</v>
      </c>
      <c r="N16" s="7">
        <v>1199560</v>
      </c>
      <c r="O16" s="7">
        <v>1222244</v>
      </c>
      <c r="P16" s="7">
        <v>1236316</v>
      </c>
      <c r="Q16" s="7">
        <v>1250362</v>
      </c>
      <c r="R16" s="7">
        <v>1258405</v>
      </c>
      <c r="S16" s="2">
        <v>1263921</v>
      </c>
      <c r="T16" s="2">
        <v>1274545</v>
      </c>
      <c r="U16" s="2">
        <v>1292250</v>
      </c>
      <c r="V16" s="2">
        <v>1308587</v>
      </c>
      <c r="W16" s="2">
        <v>1335454</v>
      </c>
      <c r="X16" s="179">
        <v>1370247</v>
      </c>
      <c r="Y16" s="2">
        <v>1356002</v>
      </c>
      <c r="Z16" s="2">
        <v>1381113</v>
      </c>
    </row>
    <row r="17" spans="1:26">
      <c r="A17" s="42" t="s">
        <v>28</v>
      </c>
      <c r="B17" s="14">
        <v>502682</v>
      </c>
      <c r="C17" s="7">
        <v>493158</v>
      </c>
      <c r="D17" s="7">
        <v>469762</v>
      </c>
      <c r="E17" s="7">
        <v>448121</v>
      </c>
      <c r="F17" s="7">
        <v>433901</v>
      </c>
      <c r="G17" s="7">
        <v>449761</v>
      </c>
      <c r="H17" s="7">
        <v>446231</v>
      </c>
      <c r="I17" s="7">
        <v>447051</v>
      </c>
      <c r="J17" s="7">
        <v>447036</v>
      </c>
      <c r="K17" s="7">
        <v>450685</v>
      </c>
      <c r="L17" s="7">
        <v>453797</v>
      </c>
      <c r="M17" s="7">
        <v>462933</v>
      </c>
      <c r="N17" s="7">
        <v>473059</v>
      </c>
      <c r="O17" s="7">
        <v>484457</v>
      </c>
      <c r="P17" s="7">
        <v>497903</v>
      </c>
      <c r="Q17" s="7">
        <v>508165</v>
      </c>
      <c r="R17" s="7">
        <v>515284</v>
      </c>
      <c r="S17" s="2">
        <v>520514</v>
      </c>
      <c r="T17" s="2">
        <v>527072</v>
      </c>
      <c r="U17" s="2">
        <v>533110</v>
      </c>
      <c r="V17" s="2">
        <v>540239</v>
      </c>
      <c r="W17" s="2">
        <v>545460</v>
      </c>
      <c r="X17" s="179">
        <v>545596</v>
      </c>
      <c r="Y17" s="2">
        <v>536054</v>
      </c>
      <c r="Z17" s="2">
        <v>536350</v>
      </c>
    </row>
    <row r="18" spans="1:26">
      <c r="A18" s="42" t="s">
        <v>29</v>
      </c>
      <c r="B18" s="14">
        <v>541233</v>
      </c>
      <c r="C18" s="7">
        <v>594304</v>
      </c>
      <c r="D18" s="7">
        <v>581100</v>
      </c>
      <c r="E18" s="7">
        <v>574013</v>
      </c>
      <c r="F18" s="7">
        <v>570554</v>
      </c>
      <c r="G18" s="7">
        <v>559298</v>
      </c>
      <c r="H18" s="7">
        <v>551635</v>
      </c>
      <c r="I18" s="7">
        <v>551739</v>
      </c>
      <c r="J18" s="7">
        <v>552414</v>
      </c>
      <c r="K18" s="7">
        <v>556298</v>
      </c>
      <c r="L18" s="7">
        <v>557287</v>
      </c>
      <c r="M18" s="7">
        <v>565634</v>
      </c>
      <c r="N18" s="7">
        <v>570313</v>
      </c>
      <c r="O18" s="7">
        <v>580183</v>
      </c>
      <c r="P18" s="7">
        <v>586856</v>
      </c>
      <c r="Q18" s="7">
        <v>593634</v>
      </c>
      <c r="R18" s="7">
        <v>600112</v>
      </c>
      <c r="S18" s="2">
        <v>605702</v>
      </c>
      <c r="T18" s="2">
        <v>614216</v>
      </c>
      <c r="U18" s="2">
        <v>628071</v>
      </c>
      <c r="V18" s="2">
        <v>641465</v>
      </c>
      <c r="W18" s="2">
        <v>655031</v>
      </c>
      <c r="X18" s="179">
        <v>665507</v>
      </c>
      <c r="Y18" s="2">
        <v>660715</v>
      </c>
      <c r="Z18" s="2">
        <v>669731</v>
      </c>
    </row>
    <row r="19" spans="1:26">
      <c r="A19" s="42" t="s">
        <v>30</v>
      </c>
      <c r="B19" s="14">
        <v>771685</v>
      </c>
      <c r="C19" s="7">
        <v>810970</v>
      </c>
      <c r="D19" s="7">
        <v>797271</v>
      </c>
      <c r="E19" s="7">
        <v>797201</v>
      </c>
      <c r="F19" s="7">
        <v>797574</v>
      </c>
      <c r="G19" s="7">
        <v>813566</v>
      </c>
      <c r="H19" s="7">
        <v>801385</v>
      </c>
      <c r="I19" s="7">
        <v>795812</v>
      </c>
      <c r="J19" s="7">
        <v>794764</v>
      </c>
      <c r="K19" s="7">
        <v>799985</v>
      </c>
      <c r="L19" s="7">
        <v>802528</v>
      </c>
      <c r="M19" s="7">
        <v>809499</v>
      </c>
      <c r="N19" s="7">
        <v>814431</v>
      </c>
      <c r="O19" s="7">
        <v>816302</v>
      </c>
      <c r="P19" s="7">
        <v>821712</v>
      </c>
      <c r="Q19" s="7">
        <v>825240</v>
      </c>
      <c r="R19" s="7">
        <v>832824</v>
      </c>
      <c r="S19" s="2">
        <v>841029</v>
      </c>
      <c r="T19" s="2">
        <v>846372</v>
      </c>
      <c r="U19" s="2">
        <v>858325</v>
      </c>
      <c r="V19" s="2">
        <v>872233</v>
      </c>
      <c r="W19" s="2">
        <v>892054</v>
      </c>
      <c r="X19" s="179">
        <v>915996</v>
      </c>
      <c r="Y19" s="2">
        <v>924790</v>
      </c>
      <c r="Z19" s="2">
        <v>941496</v>
      </c>
    </row>
    <row r="20" spans="1:26">
      <c r="A20" s="42" t="s">
        <v>31</v>
      </c>
      <c r="B20" s="27">
        <v>2623673</v>
      </c>
      <c r="C20" s="7">
        <v>3058260</v>
      </c>
      <c r="D20" s="7">
        <v>2992253</v>
      </c>
      <c r="E20" s="7">
        <v>2932666</v>
      </c>
      <c r="F20" s="7">
        <v>2857237</v>
      </c>
      <c r="G20" s="7">
        <v>3164385</v>
      </c>
      <c r="H20" s="7">
        <v>3187529</v>
      </c>
      <c r="I20" s="7">
        <v>3219909</v>
      </c>
      <c r="J20" s="7">
        <v>3234259</v>
      </c>
      <c r="K20" s="7">
        <v>3264518</v>
      </c>
      <c r="L20" s="7">
        <v>3297082</v>
      </c>
      <c r="M20" s="7">
        <v>3365991</v>
      </c>
      <c r="N20" s="7">
        <v>3426770</v>
      </c>
      <c r="O20" s="7">
        <v>3498176</v>
      </c>
      <c r="P20" s="7">
        <v>3567362</v>
      </c>
      <c r="Q20" s="7">
        <v>3631653</v>
      </c>
      <c r="R20" s="7">
        <v>3694081</v>
      </c>
      <c r="S20" s="2">
        <v>3765858</v>
      </c>
      <c r="T20" s="2">
        <v>3831647</v>
      </c>
      <c r="U20" s="2">
        <v>3925657</v>
      </c>
      <c r="V20" s="2">
        <v>4012159</v>
      </c>
      <c r="W20" s="2">
        <v>4085728</v>
      </c>
      <c r="X20" s="179">
        <v>4162040</v>
      </c>
      <c r="Y20" s="2">
        <v>4184037</v>
      </c>
      <c r="Z20" s="2">
        <v>4235619</v>
      </c>
    </row>
    <row r="21" spans="1:26">
      <c r="A21" s="42" t="s">
        <v>32</v>
      </c>
      <c r="B21" s="27">
        <v>975959</v>
      </c>
      <c r="C21" s="7">
        <v>1143280</v>
      </c>
      <c r="D21" s="7">
        <v>1136797</v>
      </c>
      <c r="E21" s="7">
        <v>1121919</v>
      </c>
      <c r="F21" s="7">
        <v>1097057</v>
      </c>
      <c r="G21" s="7">
        <v>1035760</v>
      </c>
      <c r="H21" s="7">
        <v>1025456</v>
      </c>
      <c r="I21" s="7">
        <v>1018785</v>
      </c>
      <c r="J21" s="7">
        <v>1012799</v>
      </c>
      <c r="K21" s="7">
        <v>1016787</v>
      </c>
      <c r="L21" s="7">
        <v>1017215</v>
      </c>
      <c r="M21" s="7">
        <v>1024571</v>
      </c>
      <c r="N21" s="7">
        <v>1031277</v>
      </c>
      <c r="O21" s="7">
        <v>1050951</v>
      </c>
      <c r="P21" s="7">
        <v>1072779</v>
      </c>
      <c r="Q21" s="7">
        <v>1097207</v>
      </c>
      <c r="R21" s="7">
        <v>1121871</v>
      </c>
      <c r="S21" s="2">
        <v>1142171</v>
      </c>
      <c r="T21" s="2">
        <v>1160793</v>
      </c>
      <c r="U21" s="2">
        <v>1175262</v>
      </c>
      <c r="V21" s="2">
        <v>1183685</v>
      </c>
      <c r="W21" s="2">
        <v>1172060</v>
      </c>
      <c r="X21" s="179">
        <v>1185270</v>
      </c>
      <c r="Y21" s="2">
        <v>1140261</v>
      </c>
      <c r="Z21" s="2">
        <v>1144498</v>
      </c>
    </row>
    <row r="22" spans="1:26">
      <c r="A22" s="58" t="s">
        <v>33</v>
      </c>
      <c r="B22" s="40">
        <v>313253</v>
      </c>
      <c r="C22" s="11">
        <v>253375</v>
      </c>
      <c r="D22" s="11">
        <v>238946</v>
      </c>
      <c r="E22" s="11">
        <v>230829</v>
      </c>
      <c r="F22" s="11">
        <v>229861</v>
      </c>
      <c r="G22" s="11">
        <v>227481</v>
      </c>
      <c r="H22" s="11">
        <v>222777</v>
      </c>
      <c r="I22" s="11">
        <v>222250</v>
      </c>
      <c r="J22" s="11">
        <v>221819</v>
      </c>
      <c r="K22" s="11">
        <v>222207</v>
      </c>
      <c r="L22" s="11">
        <v>222486</v>
      </c>
      <c r="M22" s="11">
        <v>221973</v>
      </c>
      <c r="N22" s="11">
        <v>220556</v>
      </c>
      <c r="O22" s="11">
        <v>220392</v>
      </c>
      <c r="P22" s="11">
        <v>221347</v>
      </c>
      <c r="Q22" s="11">
        <v>220966</v>
      </c>
      <c r="R22" s="11">
        <v>221064</v>
      </c>
      <c r="S22" s="2">
        <v>220401</v>
      </c>
      <c r="T22" s="2">
        <v>219405</v>
      </c>
      <c r="U22" s="2">
        <v>218869</v>
      </c>
      <c r="V22" s="2">
        <v>218551</v>
      </c>
      <c r="W22" s="2">
        <v>219000</v>
      </c>
      <c r="X22" s="179">
        <v>216070</v>
      </c>
      <c r="Y22" s="2">
        <v>214504</v>
      </c>
      <c r="Z22" s="2">
        <v>213647</v>
      </c>
    </row>
    <row r="23" spans="1:26">
      <c r="A23" s="41" t="s">
        <v>34</v>
      </c>
      <c r="B23" s="53">
        <f>SUM(B25:B37)</f>
        <v>8240665</v>
      </c>
      <c r="C23" s="54">
        <f t="shared" ref="C23:Z23" si="12">SUM(C25:C37)</f>
        <v>9649674</v>
      </c>
      <c r="D23" s="54">
        <f t="shared" si="12"/>
        <v>9540717</v>
      </c>
      <c r="E23" s="54">
        <f t="shared" si="12"/>
        <v>9306981</v>
      </c>
      <c r="F23" s="54">
        <f t="shared" si="12"/>
        <v>9040492</v>
      </c>
      <c r="G23" s="54">
        <f t="shared" si="12"/>
        <v>9406781</v>
      </c>
      <c r="H23" s="54">
        <f t="shared" si="12"/>
        <v>9432007</v>
      </c>
      <c r="I23" s="54">
        <f t="shared" si="12"/>
        <v>9467766</v>
      </c>
      <c r="J23" s="54">
        <f t="shared" si="12"/>
        <v>9479143</v>
      </c>
      <c r="K23" s="54">
        <f t="shared" si="12"/>
        <v>9531560</v>
      </c>
      <c r="L23" s="54">
        <f t="shared" si="12"/>
        <v>9565497</v>
      </c>
      <c r="M23" s="54">
        <f t="shared" si="12"/>
        <v>9671739</v>
      </c>
      <c r="N23" s="54">
        <f t="shared" si="12"/>
        <v>9784555</v>
      </c>
      <c r="O23" s="54">
        <f t="shared" si="12"/>
        <v>9935856</v>
      </c>
      <c r="P23" s="54">
        <f t="shared" si="12"/>
        <v>10075788</v>
      </c>
      <c r="Q23" s="54">
        <f t="shared" si="12"/>
        <v>10192240</v>
      </c>
      <c r="R23" s="54">
        <f t="shared" si="12"/>
        <v>10337018</v>
      </c>
      <c r="S23" s="125">
        <f t="shared" si="12"/>
        <v>10471708</v>
      </c>
      <c r="T23" s="125">
        <f t="shared" si="12"/>
        <v>10642708</v>
      </c>
      <c r="U23" s="125">
        <f t="shared" si="12"/>
        <v>10869402</v>
      </c>
      <c r="V23" s="125">
        <f t="shared" si="12"/>
        <v>11090262</v>
      </c>
      <c r="W23" s="125">
        <f t="shared" si="12"/>
        <v>11270947</v>
      </c>
      <c r="X23" s="182">
        <f t="shared" si="12"/>
        <v>11501491</v>
      </c>
      <c r="Y23" s="125">
        <f t="shared" si="12"/>
        <v>11468554</v>
      </c>
      <c r="Z23" s="125">
        <f t="shared" si="12"/>
        <v>11576818</v>
      </c>
    </row>
    <row r="24" spans="1:26">
      <c r="A24" s="41" t="s">
        <v>88</v>
      </c>
      <c r="B24" s="43"/>
      <c r="C24" s="2"/>
      <c r="D24" s="2"/>
      <c r="E24" s="2"/>
      <c r="F24" s="2"/>
      <c r="G24" s="2"/>
      <c r="H24" s="2"/>
      <c r="I24" s="2"/>
      <c r="J24" s="2"/>
      <c r="K24" s="2"/>
      <c r="L24" s="2"/>
      <c r="M24" s="2"/>
      <c r="N24" s="2"/>
      <c r="O24" s="2"/>
    </row>
    <row r="25" spans="1:26">
      <c r="A25" s="42" t="s">
        <v>35</v>
      </c>
      <c r="B25" s="27">
        <v>98162</v>
      </c>
      <c r="C25" s="7">
        <v>109454</v>
      </c>
      <c r="D25" s="7">
        <v>102465</v>
      </c>
      <c r="E25" s="7">
        <v>90352</v>
      </c>
      <c r="F25" s="7">
        <v>79364</v>
      </c>
      <c r="G25" s="7">
        <v>88884</v>
      </c>
      <c r="H25" s="7">
        <v>87116</v>
      </c>
      <c r="I25" s="7">
        <v>86912</v>
      </c>
      <c r="J25" s="7">
        <v>86071</v>
      </c>
      <c r="K25" s="7">
        <v>87322</v>
      </c>
      <c r="L25" s="7">
        <v>88312</v>
      </c>
      <c r="M25" s="7">
        <v>89987</v>
      </c>
      <c r="N25" s="7">
        <v>92316</v>
      </c>
      <c r="O25" s="7">
        <v>95449</v>
      </c>
      <c r="P25" s="7">
        <v>98518</v>
      </c>
      <c r="Q25" s="7">
        <v>104272</v>
      </c>
      <c r="R25" s="7">
        <v>107336</v>
      </c>
      <c r="S25" s="2">
        <v>111239</v>
      </c>
      <c r="T25" s="2">
        <v>114828</v>
      </c>
      <c r="U25" s="2">
        <v>118396</v>
      </c>
      <c r="V25" s="2">
        <v>120486</v>
      </c>
      <c r="W25" s="2">
        <v>120453</v>
      </c>
      <c r="X25" s="179">
        <v>120215</v>
      </c>
      <c r="Y25" s="2">
        <v>110585</v>
      </c>
      <c r="Z25" s="2">
        <v>109431</v>
      </c>
    </row>
    <row r="26" spans="1:26">
      <c r="A26" s="42" t="s">
        <v>36</v>
      </c>
      <c r="B26" s="27">
        <v>479630</v>
      </c>
      <c r="C26" s="7">
        <v>633521</v>
      </c>
      <c r="D26" s="7">
        <v>638087</v>
      </c>
      <c r="E26" s="7">
        <v>657436</v>
      </c>
      <c r="F26" s="7">
        <v>654684</v>
      </c>
      <c r="G26" s="7">
        <v>742862</v>
      </c>
      <c r="H26" s="7">
        <v>748300</v>
      </c>
      <c r="I26" s="7">
        <v>760935</v>
      </c>
      <c r="J26" s="7">
        <v>770417</v>
      </c>
      <c r="K26" s="7">
        <v>787530</v>
      </c>
      <c r="L26" s="7">
        <v>811088</v>
      </c>
      <c r="M26" s="7">
        <v>837507</v>
      </c>
      <c r="N26" s="7">
        <v>850485</v>
      </c>
      <c r="O26" s="7">
        <v>858125</v>
      </c>
      <c r="P26" s="7">
        <v>858896</v>
      </c>
      <c r="Q26" s="7">
        <v>858399</v>
      </c>
      <c r="R26" s="7">
        <v>865150</v>
      </c>
      <c r="S26" s="2">
        <v>871970</v>
      </c>
      <c r="T26" s="2">
        <v>881828</v>
      </c>
      <c r="U26" s="2">
        <v>897745</v>
      </c>
      <c r="V26" s="2">
        <v>913645</v>
      </c>
      <c r="W26" s="2">
        <v>933128</v>
      </c>
      <c r="X26" s="179">
        <v>955894</v>
      </c>
      <c r="Y26" s="2">
        <v>976246</v>
      </c>
      <c r="Z26" s="2">
        <v>999263</v>
      </c>
    </row>
    <row r="27" spans="1:26">
      <c r="A27" s="42" t="s">
        <v>37</v>
      </c>
      <c r="B27" s="27">
        <v>4544550</v>
      </c>
      <c r="C27" s="7">
        <v>5706931</v>
      </c>
      <c r="D27" s="7">
        <v>5650931</v>
      </c>
      <c r="E27" s="7">
        <v>5453795</v>
      </c>
      <c r="F27" s="7">
        <v>5279694</v>
      </c>
      <c r="G27" s="7">
        <v>5231222</v>
      </c>
      <c r="H27" s="7">
        <v>5235785</v>
      </c>
      <c r="I27" s="7">
        <v>5226871</v>
      </c>
      <c r="J27" s="7">
        <v>5213033</v>
      </c>
      <c r="K27" s="7">
        <v>5204112</v>
      </c>
      <c r="L27" s="7">
        <v>5174028</v>
      </c>
      <c r="M27" s="7">
        <v>5173409</v>
      </c>
      <c r="N27" s="7">
        <v>5184079</v>
      </c>
      <c r="O27" s="7">
        <v>5228312</v>
      </c>
      <c r="P27" s="7">
        <v>5280077</v>
      </c>
      <c r="Q27" s="7">
        <v>5335217</v>
      </c>
      <c r="R27" s="7">
        <v>5412492</v>
      </c>
      <c r="S27" s="2">
        <v>5491693</v>
      </c>
      <c r="T27" s="2">
        <v>5591286</v>
      </c>
      <c r="U27" s="2">
        <v>5723386</v>
      </c>
      <c r="V27" s="2">
        <v>5835694</v>
      </c>
      <c r="W27" s="2">
        <v>5917785</v>
      </c>
      <c r="X27" s="179">
        <v>6023779</v>
      </c>
      <c r="Y27" s="2">
        <v>5972413</v>
      </c>
      <c r="Z27" s="2">
        <v>5993606</v>
      </c>
    </row>
    <row r="28" spans="1:26">
      <c r="A28" s="42" t="s">
        <v>38</v>
      </c>
      <c r="B28" s="27">
        <v>607292</v>
      </c>
      <c r="C28" s="7">
        <v>595277</v>
      </c>
      <c r="D28" s="7">
        <v>580405</v>
      </c>
      <c r="E28" s="7">
        <v>567863</v>
      </c>
      <c r="F28" s="7">
        <v>545166</v>
      </c>
      <c r="G28" s="7">
        <v>664348</v>
      </c>
      <c r="H28" s="7">
        <v>673833</v>
      </c>
      <c r="I28" s="7">
        <v>678160</v>
      </c>
      <c r="J28" s="7">
        <v>672247</v>
      </c>
      <c r="K28" s="7">
        <v>673201</v>
      </c>
      <c r="L28" s="7">
        <v>667435</v>
      </c>
      <c r="M28" s="7">
        <v>672944</v>
      </c>
      <c r="N28" s="7">
        <v>684662</v>
      </c>
      <c r="O28" s="7">
        <v>699981</v>
      </c>
      <c r="P28" s="7">
        <v>716078</v>
      </c>
      <c r="Q28" s="7">
        <v>730943</v>
      </c>
      <c r="R28" s="7">
        <v>746905</v>
      </c>
      <c r="S28" s="2">
        <v>762241</v>
      </c>
      <c r="T28" s="2">
        <v>779686</v>
      </c>
      <c r="U28" s="2">
        <v>798927</v>
      </c>
      <c r="V28" s="2">
        <v>823332</v>
      </c>
      <c r="W28" s="2">
        <v>842409</v>
      </c>
      <c r="X28" s="179">
        <v>870662</v>
      </c>
      <c r="Y28" s="2">
        <v>880282</v>
      </c>
      <c r="Z28" s="2">
        <v>898058</v>
      </c>
    </row>
    <row r="29" spans="1:26">
      <c r="A29" s="42" t="s">
        <v>39</v>
      </c>
      <c r="B29" s="27">
        <v>187055</v>
      </c>
      <c r="C29" s="7">
        <v>199120</v>
      </c>
      <c r="D29" s="7">
        <v>189366</v>
      </c>
      <c r="E29" s="7">
        <v>176522</v>
      </c>
      <c r="F29" s="7">
        <v>160985</v>
      </c>
      <c r="G29" s="7">
        <v>170506</v>
      </c>
      <c r="H29" s="7">
        <v>168655</v>
      </c>
      <c r="I29" s="7">
        <v>169014</v>
      </c>
      <c r="J29" s="7">
        <v>167707</v>
      </c>
      <c r="K29" s="7">
        <v>169504</v>
      </c>
      <c r="L29" s="7">
        <v>173338</v>
      </c>
      <c r="M29" s="7">
        <v>176339</v>
      </c>
      <c r="N29" s="7">
        <v>175780</v>
      </c>
      <c r="O29" s="7">
        <v>180530</v>
      </c>
      <c r="P29" s="7">
        <v>183161</v>
      </c>
      <c r="Q29" s="7">
        <v>186535</v>
      </c>
      <c r="R29" s="7">
        <v>192648</v>
      </c>
      <c r="S29" s="2">
        <v>199066</v>
      </c>
      <c r="T29" s="2">
        <v>205722</v>
      </c>
      <c r="U29" s="2">
        <v>211196</v>
      </c>
      <c r="V29" s="2">
        <v>215911</v>
      </c>
      <c r="W29" s="2">
        <v>207903</v>
      </c>
      <c r="X29" s="179">
        <v>206560</v>
      </c>
      <c r="Y29" s="2">
        <v>183976</v>
      </c>
      <c r="Z29" s="2">
        <v>181015</v>
      </c>
    </row>
    <row r="30" spans="1:26">
      <c r="A30" s="42" t="s">
        <v>40</v>
      </c>
      <c r="B30" s="27">
        <v>160924</v>
      </c>
      <c r="C30" s="7">
        <v>151270</v>
      </c>
      <c r="D30" s="7">
        <v>149057</v>
      </c>
      <c r="E30" s="7">
        <v>149125</v>
      </c>
      <c r="F30" s="7">
        <v>150552</v>
      </c>
      <c r="G30" s="7">
        <v>168816</v>
      </c>
      <c r="H30" s="7">
        <v>169342</v>
      </c>
      <c r="I30" s="7">
        <v>172072</v>
      </c>
      <c r="J30" s="7">
        <v>174630</v>
      </c>
      <c r="K30" s="7">
        <v>179818</v>
      </c>
      <c r="L30" s="7">
        <v>185530</v>
      </c>
      <c r="M30" s="7">
        <v>190754</v>
      </c>
      <c r="N30" s="7">
        <v>198565</v>
      </c>
      <c r="O30" s="7">
        <v>203824</v>
      </c>
      <c r="P30" s="7">
        <v>207831</v>
      </c>
      <c r="Q30" s="7">
        <v>209257</v>
      </c>
      <c r="R30" s="7">
        <v>210546</v>
      </c>
      <c r="S30" s="2">
        <v>210670</v>
      </c>
      <c r="T30" s="2">
        <v>212296</v>
      </c>
      <c r="U30" s="2">
        <v>215372</v>
      </c>
      <c r="V30" s="2">
        <v>217691</v>
      </c>
      <c r="W30" s="2">
        <v>221561</v>
      </c>
      <c r="X30" s="179">
        <v>225719</v>
      </c>
      <c r="Y30" s="2">
        <v>229977</v>
      </c>
      <c r="Z30" s="2">
        <v>234980</v>
      </c>
    </row>
    <row r="31" spans="1:26">
      <c r="A31" s="42" t="s">
        <v>41</v>
      </c>
      <c r="B31" s="27">
        <v>137001</v>
      </c>
      <c r="C31" s="7">
        <v>116708</v>
      </c>
      <c r="D31" s="7">
        <v>108799</v>
      </c>
      <c r="E31" s="7">
        <v>103228</v>
      </c>
      <c r="F31" s="7">
        <v>98004</v>
      </c>
      <c r="G31" s="7">
        <v>103048</v>
      </c>
      <c r="H31" s="7">
        <v>101525</v>
      </c>
      <c r="I31" s="7">
        <v>101046</v>
      </c>
      <c r="J31" s="7">
        <v>102420</v>
      </c>
      <c r="K31" s="7">
        <v>103849</v>
      </c>
      <c r="L31" s="7">
        <v>105599</v>
      </c>
      <c r="M31" s="7">
        <v>107917</v>
      </c>
      <c r="N31" s="7">
        <v>112625</v>
      </c>
      <c r="O31" s="7">
        <v>116805</v>
      </c>
      <c r="P31" s="7">
        <v>120307</v>
      </c>
      <c r="Q31" s="7">
        <v>123220</v>
      </c>
      <c r="R31" s="7">
        <v>124915</v>
      </c>
      <c r="S31" s="2">
        <v>125780</v>
      </c>
      <c r="T31" s="2">
        <v>127391</v>
      </c>
      <c r="U31" s="2">
        <v>129177</v>
      </c>
      <c r="V31" s="2">
        <v>131032</v>
      </c>
      <c r="W31" s="2">
        <v>132974</v>
      </c>
      <c r="X31" s="179">
        <v>135024</v>
      </c>
      <c r="Y31" s="2">
        <v>135807</v>
      </c>
      <c r="Z31" s="2">
        <v>136897</v>
      </c>
    </row>
    <row r="32" spans="1:26">
      <c r="A32" s="42" t="s">
        <v>42</v>
      </c>
      <c r="B32" s="27">
        <v>160771</v>
      </c>
      <c r="C32" s="7">
        <v>235001</v>
      </c>
      <c r="D32" s="7">
        <v>241481</v>
      </c>
      <c r="E32" s="7">
        <v>252066</v>
      </c>
      <c r="F32" s="7">
        <v>253645</v>
      </c>
      <c r="G32" s="7">
        <v>308054</v>
      </c>
      <c r="H32" s="7">
        <v>314824</v>
      </c>
      <c r="I32" s="7">
        <v>322248</v>
      </c>
      <c r="J32" s="7">
        <v>329862</v>
      </c>
      <c r="K32" s="7">
        <v>343127</v>
      </c>
      <c r="L32" s="7">
        <v>355187</v>
      </c>
      <c r="M32" s="7">
        <v>368095</v>
      </c>
      <c r="N32" s="7">
        <v>379033</v>
      </c>
      <c r="O32" s="7">
        <v>386729</v>
      </c>
      <c r="P32" s="7">
        <v>388582</v>
      </c>
      <c r="Q32" s="7">
        <v>387083</v>
      </c>
      <c r="R32" s="7">
        <v>387720</v>
      </c>
      <c r="S32" s="2">
        <v>391649</v>
      </c>
      <c r="T32" s="2">
        <v>397182</v>
      </c>
      <c r="U32" s="2">
        <v>406913</v>
      </c>
      <c r="V32" s="2">
        <v>418110</v>
      </c>
      <c r="W32" s="2">
        <v>428127</v>
      </c>
      <c r="X32" s="179">
        <v>440358</v>
      </c>
      <c r="Y32" s="2">
        <v>438389</v>
      </c>
      <c r="Z32" s="2">
        <v>447553</v>
      </c>
    </row>
    <row r="33" spans="1:26">
      <c r="A33" s="42" t="s">
        <v>43</v>
      </c>
      <c r="B33" s="27">
        <v>227406</v>
      </c>
      <c r="C33" s="7">
        <v>251634</v>
      </c>
      <c r="D33" s="7">
        <v>241534</v>
      </c>
      <c r="E33" s="7">
        <v>233663</v>
      </c>
      <c r="F33" s="7">
        <v>221752</v>
      </c>
      <c r="G33" s="7">
        <v>233115</v>
      </c>
      <c r="H33" s="7">
        <v>229887</v>
      </c>
      <c r="I33" s="7">
        <v>231627</v>
      </c>
      <c r="J33" s="7">
        <v>234796</v>
      </c>
      <c r="K33" s="7">
        <v>238477</v>
      </c>
      <c r="L33" s="7">
        <v>242495</v>
      </c>
      <c r="M33" s="7">
        <v>247644</v>
      </c>
      <c r="N33" s="7">
        <v>252704</v>
      </c>
      <c r="O33" s="7">
        <v>256355</v>
      </c>
      <c r="P33" s="7">
        <v>261872</v>
      </c>
      <c r="Q33" s="7">
        <v>268909</v>
      </c>
      <c r="R33" s="7">
        <v>273492</v>
      </c>
      <c r="S33" s="2">
        <v>276029</v>
      </c>
      <c r="T33" s="2">
        <v>278232</v>
      </c>
      <c r="U33" s="2">
        <v>279697</v>
      </c>
      <c r="V33" s="2">
        <v>280120</v>
      </c>
      <c r="W33" s="2">
        <v>279900</v>
      </c>
      <c r="X33" s="179">
        <v>281932</v>
      </c>
      <c r="Y33" s="2">
        <v>278192</v>
      </c>
      <c r="Z33" s="2">
        <v>278784</v>
      </c>
    </row>
    <row r="34" spans="1:26">
      <c r="A34" s="42" t="s">
        <v>44</v>
      </c>
      <c r="B34" s="27">
        <v>496368</v>
      </c>
      <c r="C34" s="7">
        <v>447989</v>
      </c>
      <c r="D34" s="7">
        <v>440878</v>
      </c>
      <c r="E34" s="7">
        <v>437218</v>
      </c>
      <c r="F34" s="7">
        <v>432385</v>
      </c>
      <c r="G34" s="7">
        <v>469935</v>
      </c>
      <c r="H34" s="7">
        <v>472945</v>
      </c>
      <c r="I34" s="7">
        <v>478306</v>
      </c>
      <c r="J34" s="7">
        <v>481371</v>
      </c>
      <c r="K34" s="7">
        <v>480045</v>
      </c>
      <c r="L34" s="7">
        <v>481605</v>
      </c>
      <c r="M34" s="7">
        <v>489457</v>
      </c>
      <c r="N34" s="7">
        <v>499200</v>
      </c>
      <c r="O34" s="7">
        <v>510045</v>
      </c>
      <c r="P34" s="7">
        <v>520392</v>
      </c>
      <c r="Q34" s="7">
        <v>525095</v>
      </c>
      <c r="R34" s="7">
        <v>529789</v>
      </c>
      <c r="S34" s="2">
        <v>532105</v>
      </c>
      <c r="T34" s="2">
        <v>535780</v>
      </c>
      <c r="U34" s="2">
        <v>544037</v>
      </c>
      <c r="V34" s="2">
        <v>556974</v>
      </c>
      <c r="W34" s="2">
        <v>574842</v>
      </c>
      <c r="X34" s="179">
        <v>587032</v>
      </c>
      <c r="Y34" s="2">
        <v>595710</v>
      </c>
      <c r="Z34" s="2">
        <v>603131</v>
      </c>
    </row>
    <row r="35" spans="1:26">
      <c r="A35" s="42" t="s">
        <v>45</v>
      </c>
      <c r="B35" s="27">
        <v>259032</v>
      </c>
      <c r="C35" s="7">
        <v>278584</v>
      </c>
      <c r="D35" s="7">
        <v>284718</v>
      </c>
      <c r="E35" s="7">
        <v>288971</v>
      </c>
      <c r="F35" s="7">
        <v>292936</v>
      </c>
      <c r="G35" s="7">
        <v>327514</v>
      </c>
      <c r="H35" s="7">
        <v>333559</v>
      </c>
      <c r="I35" s="7">
        <v>343155</v>
      </c>
      <c r="J35" s="7">
        <v>353724</v>
      </c>
      <c r="K35" s="7">
        <v>367381</v>
      </c>
      <c r="L35" s="7">
        <v>379164</v>
      </c>
      <c r="M35" s="7">
        <v>395832</v>
      </c>
      <c r="N35" s="7">
        <v>413810</v>
      </c>
      <c r="O35" s="7">
        <v>429287</v>
      </c>
      <c r="P35" s="7">
        <v>440543</v>
      </c>
      <c r="Q35" s="7">
        <v>446576</v>
      </c>
      <c r="R35" s="7">
        <v>446426</v>
      </c>
      <c r="S35" s="2">
        <v>442491</v>
      </c>
      <c r="T35" s="2">
        <v>440736</v>
      </c>
      <c r="U35" s="2">
        <v>440622</v>
      </c>
      <c r="V35" s="2">
        <v>441518</v>
      </c>
      <c r="W35" s="2">
        <v>448845</v>
      </c>
      <c r="X35" s="179">
        <v>457423</v>
      </c>
      <c r="Y35" s="2">
        <v>461818</v>
      </c>
      <c r="Z35" s="2">
        <v>469663</v>
      </c>
    </row>
    <row r="36" spans="1:26">
      <c r="A36" s="42" t="s">
        <v>46</v>
      </c>
      <c r="B36" s="27">
        <v>787065</v>
      </c>
      <c r="C36" s="7">
        <v>854756</v>
      </c>
      <c r="D36" s="7">
        <v>850276</v>
      </c>
      <c r="E36" s="7">
        <v>838812</v>
      </c>
      <c r="F36" s="7">
        <v>817042</v>
      </c>
      <c r="G36" s="7">
        <v>839003</v>
      </c>
      <c r="H36" s="7">
        <v>837716</v>
      </c>
      <c r="I36" s="7">
        <v>837947</v>
      </c>
      <c r="J36" s="7">
        <v>833492</v>
      </c>
      <c r="K36" s="7">
        <v>836019</v>
      </c>
      <c r="L36" s="7">
        <v>839101</v>
      </c>
      <c r="M36" s="7">
        <v>856919</v>
      </c>
      <c r="N36" s="7">
        <v>872772</v>
      </c>
      <c r="O36" s="7">
        <v>898871</v>
      </c>
      <c r="P36" s="7">
        <v>923106</v>
      </c>
      <c r="Q36" s="7">
        <v>938732</v>
      </c>
      <c r="R36" s="7">
        <v>960401</v>
      </c>
      <c r="S36" s="2">
        <v>975771</v>
      </c>
      <c r="T36" s="2">
        <v>995914</v>
      </c>
      <c r="U36" s="2">
        <v>1021309</v>
      </c>
      <c r="V36" s="2">
        <v>1052907</v>
      </c>
      <c r="W36" s="2">
        <v>1081072</v>
      </c>
      <c r="X36" s="179">
        <v>1117379</v>
      </c>
      <c r="Y36" s="2">
        <v>1128674</v>
      </c>
      <c r="Z36" s="2">
        <v>1149240</v>
      </c>
    </row>
    <row r="37" spans="1:26">
      <c r="A37" s="58" t="s">
        <v>47</v>
      </c>
      <c r="B37" s="40">
        <v>95409</v>
      </c>
      <c r="C37" s="11">
        <v>69429</v>
      </c>
      <c r="D37" s="11">
        <v>62720</v>
      </c>
      <c r="E37" s="11">
        <v>57930</v>
      </c>
      <c r="F37" s="11">
        <v>54283</v>
      </c>
      <c r="G37" s="11">
        <v>59474</v>
      </c>
      <c r="H37" s="11">
        <v>58520</v>
      </c>
      <c r="I37" s="11">
        <v>59473</v>
      </c>
      <c r="J37" s="11">
        <v>59373</v>
      </c>
      <c r="K37" s="11">
        <v>61175</v>
      </c>
      <c r="L37" s="11">
        <v>62615</v>
      </c>
      <c r="M37" s="11">
        <v>64935</v>
      </c>
      <c r="N37" s="11">
        <v>68524</v>
      </c>
      <c r="O37" s="11">
        <v>71543</v>
      </c>
      <c r="P37" s="11">
        <v>76425</v>
      </c>
      <c r="Q37" s="11">
        <v>78002</v>
      </c>
      <c r="R37" s="11">
        <v>79198</v>
      </c>
      <c r="S37" s="2">
        <v>81004</v>
      </c>
      <c r="T37" s="2">
        <v>81827</v>
      </c>
      <c r="U37" s="2">
        <v>82625</v>
      </c>
      <c r="V37" s="2">
        <v>82842</v>
      </c>
      <c r="W37" s="2">
        <v>81948</v>
      </c>
      <c r="X37" s="179">
        <v>79514</v>
      </c>
      <c r="Y37" s="2">
        <v>76485</v>
      </c>
      <c r="Z37" s="2">
        <v>75197</v>
      </c>
    </row>
    <row r="38" spans="1:26">
      <c r="A38" s="41" t="s">
        <v>48</v>
      </c>
      <c r="B38" s="53">
        <f>SUM(B40:B51)</f>
        <v>9760596</v>
      </c>
      <c r="C38" s="54">
        <f t="shared" ref="C38:Z38" si="13">SUM(C40:C51)</f>
        <v>9910367</v>
      </c>
      <c r="D38" s="54">
        <f t="shared" si="13"/>
        <v>9564907</v>
      </c>
      <c r="E38" s="54">
        <f t="shared" si="13"/>
        <v>9260519</v>
      </c>
      <c r="F38" s="54">
        <f t="shared" si="13"/>
        <v>8941766</v>
      </c>
      <c r="G38" s="54">
        <f t="shared" si="13"/>
        <v>8710943</v>
      </c>
      <c r="H38" s="54">
        <f t="shared" si="13"/>
        <v>8584276</v>
      </c>
      <c r="I38" s="54">
        <f t="shared" si="13"/>
        <v>8508444</v>
      </c>
      <c r="J38" s="54">
        <f t="shared" si="13"/>
        <v>8458500</v>
      </c>
      <c r="K38" s="54">
        <f t="shared" si="13"/>
        <v>8408927</v>
      </c>
      <c r="L38" s="54">
        <f t="shared" si="13"/>
        <v>8374533</v>
      </c>
      <c r="M38" s="54">
        <f t="shared" si="13"/>
        <v>8347143</v>
      </c>
      <c r="N38" s="54">
        <f t="shared" si="13"/>
        <v>8402185</v>
      </c>
      <c r="O38" s="54">
        <f t="shared" si="13"/>
        <v>8467638</v>
      </c>
      <c r="P38" s="54">
        <f t="shared" si="13"/>
        <v>8541871</v>
      </c>
      <c r="Q38" s="54">
        <f t="shared" si="13"/>
        <v>8611962</v>
      </c>
      <c r="R38" s="54">
        <f t="shared" si="13"/>
        <v>8685505</v>
      </c>
      <c r="S38" s="125">
        <f t="shared" si="13"/>
        <v>8724575</v>
      </c>
      <c r="T38" s="125">
        <f t="shared" si="13"/>
        <v>8783881</v>
      </c>
      <c r="U38" s="125">
        <f t="shared" si="13"/>
        <v>8832177</v>
      </c>
      <c r="V38" s="125">
        <f t="shared" si="13"/>
        <v>8872228</v>
      </c>
      <c r="W38" s="125">
        <f t="shared" si="13"/>
        <v>8939066</v>
      </c>
      <c r="X38" s="182">
        <f t="shared" si="13"/>
        <v>9009942</v>
      </c>
      <c r="Y38" s="125">
        <f t="shared" si="13"/>
        <v>9026139</v>
      </c>
      <c r="Z38" s="125">
        <f t="shared" si="13"/>
        <v>9072216</v>
      </c>
    </row>
    <row r="39" spans="1:26">
      <c r="A39" s="41" t="s">
        <v>88</v>
      </c>
      <c r="B39" s="43"/>
      <c r="C39" s="2"/>
      <c r="D39" s="2"/>
      <c r="E39" s="2"/>
      <c r="F39" s="2"/>
      <c r="G39" s="2"/>
      <c r="H39" s="2"/>
      <c r="I39" s="2"/>
      <c r="J39" s="2"/>
      <c r="K39" s="2"/>
      <c r="L39" s="2"/>
      <c r="M39" s="2"/>
      <c r="N39" s="2"/>
      <c r="O39" s="2"/>
    </row>
    <row r="40" spans="1:26">
      <c r="A40" s="42" t="s">
        <v>49</v>
      </c>
      <c r="B40" s="27">
        <v>1925830</v>
      </c>
      <c r="C40" s="7">
        <v>1981408</v>
      </c>
      <c r="D40" s="7">
        <v>1926485</v>
      </c>
      <c r="E40" s="7">
        <v>1857372</v>
      </c>
      <c r="F40" s="7">
        <v>1783545</v>
      </c>
      <c r="G40" s="7">
        <v>1805050</v>
      </c>
      <c r="H40" s="7">
        <v>1788468</v>
      </c>
      <c r="I40" s="7">
        <v>1778638</v>
      </c>
      <c r="J40" s="7">
        <v>1764034</v>
      </c>
      <c r="K40" s="7">
        <v>1751263</v>
      </c>
      <c r="L40" s="7">
        <v>1739660</v>
      </c>
      <c r="M40" s="7">
        <v>1736327</v>
      </c>
      <c r="N40" s="7">
        <v>1742808</v>
      </c>
      <c r="O40" s="7">
        <v>1756689</v>
      </c>
      <c r="P40" s="7">
        <v>1770768</v>
      </c>
      <c r="Q40" s="7">
        <v>1778928</v>
      </c>
      <c r="R40" s="7">
        <v>1785205</v>
      </c>
      <c r="S40" s="2">
        <v>1783624</v>
      </c>
      <c r="T40" s="2">
        <v>1784842</v>
      </c>
      <c r="U40" s="2">
        <v>1780945</v>
      </c>
      <c r="V40" s="2">
        <v>1774341</v>
      </c>
      <c r="W40" s="2">
        <v>1774032</v>
      </c>
      <c r="X40" s="179">
        <v>1776073</v>
      </c>
      <c r="Y40" s="2">
        <v>1757905</v>
      </c>
      <c r="Z40" s="2">
        <v>1750939</v>
      </c>
    </row>
    <row r="41" spans="1:26">
      <c r="A41" s="42" t="s">
        <v>50</v>
      </c>
      <c r="B41" s="27">
        <v>897864</v>
      </c>
      <c r="C41" s="7">
        <v>908291</v>
      </c>
      <c r="D41" s="7">
        <v>883464</v>
      </c>
      <c r="E41" s="7">
        <v>868661</v>
      </c>
      <c r="F41" s="7">
        <v>854925</v>
      </c>
      <c r="G41" s="7">
        <v>826775</v>
      </c>
      <c r="H41" s="7">
        <v>817423</v>
      </c>
      <c r="I41" s="7">
        <v>811673</v>
      </c>
      <c r="J41" s="7">
        <v>811884</v>
      </c>
      <c r="K41" s="7">
        <v>810252</v>
      </c>
      <c r="L41" s="7">
        <v>813053</v>
      </c>
      <c r="M41" s="7">
        <v>810932</v>
      </c>
      <c r="N41" s="7">
        <v>817324</v>
      </c>
      <c r="O41" s="7">
        <v>820748</v>
      </c>
      <c r="P41" s="7">
        <v>825491</v>
      </c>
      <c r="Q41" s="7">
        <v>829063</v>
      </c>
      <c r="R41" s="7">
        <v>834254</v>
      </c>
      <c r="S41" s="2">
        <v>835928</v>
      </c>
      <c r="T41" s="2">
        <v>842583</v>
      </c>
      <c r="U41" s="2">
        <v>845927</v>
      </c>
      <c r="V41" s="2">
        <v>850559</v>
      </c>
      <c r="W41" s="2">
        <v>859672</v>
      </c>
      <c r="X41" s="179">
        <v>868804</v>
      </c>
      <c r="Y41" s="2">
        <v>877605</v>
      </c>
      <c r="Z41" s="2">
        <v>889610</v>
      </c>
    </row>
    <row r="42" spans="1:26">
      <c r="A42" s="42" t="s">
        <v>51</v>
      </c>
      <c r="B42" s="27">
        <v>461586</v>
      </c>
      <c r="C42" s="7">
        <v>416450</v>
      </c>
      <c r="D42" s="7">
        <v>399918</v>
      </c>
      <c r="E42" s="7">
        <v>388231</v>
      </c>
      <c r="F42" s="7">
        <v>374757</v>
      </c>
      <c r="G42" s="7">
        <v>361321</v>
      </c>
      <c r="H42" s="7">
        <v>356009</v>
      </c>
      <c r="I42" s="7">
        <v>352835</v>
      </c>
      <c r="J42" s="7">
        <v>351170</v>
      </c>
      <c r="K42" s="7">
        <v>349308</v>
      </c>
      <c r="L42" s="7">
        <v>352277</v>
      </c>
      <c r="M42" s="7">
        <v>352017</v>
      </c>
      <c r="N42" s="7">
        <v>362127</v>
      </c>
      <c r="O42" s="7">
        <v>368975</v>
      </c>
      <c r="P42" s="7">
        <v>377602</v>
      </c>
      <c r="Q42" s="7">
        <v>384373</v>
      </c>
      <c r="R42" s="7">
        <v>388845</v>
      </c>
      <c r="S42" s="2">
        <v>389804</v>
      </c>
      <c r="T42" s="2">
        <v>390593</v>
      </c>
      <c r="U42" s="2">
        <v>392294</v>
      </c>
      <c r="V42" s="2">
        <v>391509</v>
      </c>
      <c r="W42" s="2">
        <v>394373</v>
      </c>
      <c r="X42" s="179">
        <v>395643</v>
      </c>
      <c r="Y42" s="2">
        <v>396357</v>
      </c>
      <c r="Z42" s="2">
        <v>397468</v>
      </c>
    </row>
    <row r="43" spans="1:26">
      <c r="A43" s="42" t="s">
        <v>52</v>
      </c>
      <c r="B43" s="27">
        <v>393811</v>
      </c>
      <c r="C43" s="7">
        <v>403118</v>
      </c>
      <c r="D43" s="7">
        <v>388218</v>
      </c>
      <c r="E43" s="7">
        <v>376146</v>
      </c>
      <c r="F43" s="7">
        <v>358134</v>
      </c>
      <c r="G43" s="7">
        <v>347492</v>
      </c>
      <c r="H43" s="7">
        <v>343011</v>
      </c>
      <c r="I43" s="7">
        <v>342472</v>
      </c>
      <c r="J43" s="7">
        <v>340724</v>
      </c>
      <c r="K43" s="7">
        <v>340679</v>
      </c>
      <c r="L43" s="7">
        <v>339482</v>
      </c>
      <c r="M43" s="7">
        <v>342602</v>
      </c>
      <c r="N43" s="7">
        <v>352133</v>
      </c>
      <c r="O43" s="7">
        <v>361184</v>
      </c>
      <c r="P43" s="7">
        <v>371085</v>
      </c>
      <c r="Q43" s="7">
        <v>379789</v>
      </c>
      <c r="R43" s="7">
        <v>383341</v>
      </c>
      <c r="S43" s="2">
        <v>386688</v>
      </c>
      <c r="T43" s="2">
        <v>387397</v>
      </c>
      <c r="U43" s="2">
        <v>387893</v>
      </c>
      <c r="V43" s="2">
        <v>387229</v>
      </c>
      <c r="W43" s="2">
        <v>384606</v>
      </c>
      <c r="X43" s="179">
        <v>383787</v>
      </c>
      <c r="Y43" s="2">
        <v>375345</v>
      </c>
      <c r="Z43" s="2">
        <v>374328</v>
      </c>
    </row>
    <row r="44" spans="1:26">
      <c r="A44" s="42" t="s">
        <v>53</v>
      </c>
      <c r="B44" s="27">
        <v>1550526</v>
      </c>
      <c r="C44" s="7">
        <v>1553673</v>
      </c>
      <c r="D44" s="7">
        <v>1498084</v>
      </c>
      <c r="E44" s="7">
        <v>1458218</v>
      </c>
      <c r="F44" s="7">
        <v>1423309</v>
      </c>
      <c r="G44" s="7">
        <v>1356019</v>
      </c>
      <c r="H44" s="7">
        <v>1327290</v>
      </c>
      <c r="I44" s="7">
        <v>1302845</v>
      </c>
      <c r="J44" s="7">
        <v>1285181</v>
      </c>
      <c r="K44" s="7">
        <v>1263816</v>
      </c>
      <c r="L44" s="7">
        <v>1243741</v>
      </c>
      <c r="M44" s="7">
        <v>1218352</v>
      </c>
      <c r="N44" s="7">
        <v>1198235</v>
      </c>
      <c r="O44" s="7">
        <v>1181484</v>
      </c>
      <c r="P44" s="7">
        <v>1167698</v>
      </c>
      <c r="Q44" s="7">
        <v>1163823</v>
      </c>
      <c r="R44" s="7">
        <v>1168965</v>
      </c>
      <c r="S44" s="2">
        <v>1174782</v>
      </c>
      <c r="T44" s="2">
        <v>1186081</v>
      </c>
      <c r="U44" s="2">
        <v>1201043</v>
      </c>
      <c r="V44" s="2">
        <v>1223408</v>
      </c>
      <c r="W44" s="2">
        <v>1251709</v>
      </c>
      <c r="X44" s="179">
        <v>1269103</v>
      </c>
      <c r="Y44" s="2">
        <v>1292640</v>
      </c>
      <c r="Z44" s="2">
        <v>1309990</v>
      </c>
    </row>
    <row r="45" spans="1:26">
      <c r="A45" s="42" t="s">
        <v>54</v>
      </c>
      <c r="B45" s="27">
        <v>709323</v>
      </c>
      <c r="C45" s="7">
        <v>768297</v>
      </c>
      <c r="D45" s="7">
        <v>738253</v>
      </c>
      <c r="E45" s="7">
        <v>706087</v>
      </c>
      <c r="F45" s="7">
        <v>669827</v>
      </c>
      <c r="G45" s="7">
        <v>671504</v>
      </c>
      <c r="H45" s="7">
        <v>666307</v>
      </c>
      <c r="I45" s="7">
        <v>662227</v>
      </c>
      <c r="J45" s="7">
        <v>660662</v>
      </c>
      <c r="K45" s="7">
        <v>657388</v>
      </c>
      <c r="L45" s="7">
        <v>658121</v>
      </c>
      <c r="M45" s="7">
        <v>660174</v>
      </c>
      <c r="N45" s="7">
        <v>677732</v>
      </c>
      <c r="O45" s="7">
        <v>692955</v>
      </c>
      <c r="P45" s="7">
        <v>706368</v>
      </c>
      <c r="Q45" s="7">
        <v>717665</v>
      </c>
      <c r="R45" s="7">
        <v>728825</v>
      </c>
      <c r="S45" s="2">
        <v>735586</v>
      </c>
      <c r="T45" s="2">
        <v>742560</v>
      </c>
      <c r="U45" s="2">
        <v>747441</v>
      </c>
      <c r="V45" s="2">
        <v>747143</v>
      </c>
      <c r="W45" s="2">
        <v>748412</v>
      </c>
      <c r="X45" s="179">
        <v>757175</v>
      </c>
      <c r="Y45" s="2">
        <v>758977</v>
      </c>
      <c r="Z45" s="2">
        <v>761759</v>
      </c>
    </row>
    <row r="46" spans="1:26">
      <c r="A46" s="2" t="s">
        <v>55</v>
      </c>
      <c r="B46" s="27">
        <v>782468</v>
      </c>
      <c r="C46" s="7">
        <v>839650</v>
      </c>
      <c r="D46" s="7">
        <v>806964</v>
      </c>
      <c r="E46" s="7">
        <v>781039</v>
      </c>
      <c r="F46" s="7">
        <v>754942</v>
      </c>
      <c r="G46" s="7">
        <v>736562</v>
      </c>
      <c r="H46" s="7">
        <v>728238</v>
      </c>
      <c r="I46" s="7">
        <v>726222</v>
      </c>
      <c r="J46" s="7">
        <v>726449</v>
      </c>
      <c r="K46" s="7">
        <v>725833</v>
      </c>
      <c r="L46" s="7">
        <v>729329</v>
      </c>
      <c r="M46" s="7">
        <v>735130</v>
      </c>
      <c r="N46" s="7">
        <v>745273</v>
      </c>
      <c r="O46" s="7">
        <v>754189</v>
      </c>
      <c r="P46" s="7">
        <v>766695</v>
      </c>
      <c r="Q46" s="7">
        <v>778411</v>
      </c>
      <c r="R46" s="7">
        <v>787796</v>
      </c>
      <c r="S46" s="2">
        <v>791434</v>
      </c>
      <c r="T46" s="2">
        <v>796990</v>
      </c>
      <c r="U46" s="2">
        <v>802552</v>
      </c>
      <c r="V46" s="2">
        <v>806767</v>
      </c>
      <c r="W46" s="2">
        <v>812868</v>
      </c>
      <c r="X46" s="179">
        <v>820863</v>
      </c>
      <c r="Y46" s="2">
        <v>816643</v>
      </c>
      <c r="Z46" s="2">
        <v>819928</v>
      </c>
    </row>
    <row r="47" spans="1:26">
      <c r="A47" s="2" t="s">
        <v>56</v>
      </c>
      <c r="B47" s="27">
        <v>260572</v>
      </c>
      <c r="C47" s="7">
        <v>250536</v>
      </c>
      <c r="D47" s="7">
        <v>237918</v>
      </c>
      <c r="E47" s="7">
        <v>227087</v>
      </c>
      <c r="F47" s="7">
        <v>217666</v>
      </c>
      <c r="G47" s="7">
        <v>222389</v>
      </c>
      <c r="H47" s="7">
        <v>220312</v>
      </c>
      <c r="I47" s="7">
        <v>219937</v>
      </c>
      <c r="J47" s="7">
        <v>221282</v>
      </c>
      <c r="K47" s="7">
        <v>220358</v>
      </c>
      <c r="L47" s="7">
        <v>220981</v>
      </c>
      <c r="M47" s="7">
        <v>223100</v>
      </c>
      <c r="N47" s="7">
        <v>228136</v>
      </c>
      <c r="O47" s="7">
        <v>234167</v>
      </c>
      <c r="P47" s="7">
        <v>240486</v>
      </c>
      <c r="Q47" s="7">
        <v>246248</v>
      </c>
      <c r="R47" s="7">
        <v>249874</v>
      </c>
      <c r="S47" s="2">
        <v>251699</v>
      </c>
      <c r="T47" s="2">
        <v>253050</v>
      </c>
      <c r="U47" s="2">
        <v>253066</v>
      </c>
      <c r="V47" s="2">
        <v>252533</v>
      </c>
      <c r="W47" s="2">
        <v>252946</v>
      </c>
      <c r="X47" s="179">
        <v>255515</v>
      </c>
      <c r="Y47" s="2">
        <v>252121</v>
      </c>
      <c r="Z47" s="2">
        <v>252481</v>
      </c>
    </row>
    <row r="48" spans="1:26">
      <c r="A48" s="2" t="s">
        <v>57</v>
      </c>
      <c r="B48" s="27">
        <v>109795</v>
      </c>
      <c r="C48" s="7">
        <v>99308</v>
      </c>
      <c r="D48" s="7">
        <v>93082</v>
      </c>
      <c r="E48" s="7">
        <v>89008</v>
      </c>
      <c r="F48" s="7">
        <v>84358</v>
      </c>
      <c r="G48" s="7">
        <v>76580</v>
      </c>
      <c r="H48" s="7">
        <v>74510</v>
      </c>
      <c r="I48" s="7">
        <v>73481</v>
      </c>
      <c r="J48" s="7">
        <v>73139</v>
      </c>
      <c r="K48" s="7">
        <v>74127</v>
      </c>
      <c r="L48" s="7">
        <v>73946</v>
      </c>
      <c r="M48" s="7">
        <v>75563</v>
      </c>
      <c r="N48" s="7">
        <v>79452</v>
      </c>
      <c r="O48" s="7">
        <v>82839</v>
      </c>
      <c r="P48" s="7">
        <v>87154</v>
      </c>
      <c r="Q48" s="7">
        <v>91373</v>
      </c>
      <c r="R48" s="7">
        <v>94806</v>
      </c>
      <c r="S48" s="2">
        <v>98889</v>
      </c>
      <c r="T48" s="2">
        <v>103916</v>
      </c>
      <c r="U48" s="2">
        <v>107968</v>
      </c>
      <c r="V48" s="2">
        <v>112922</v>
      </c>
      <c r="W48" s="2">
        <v>113553</v>
      </c>
      <c r="X48" s="179">
        <v>114253</v>
      </c>
      <c r="Y48" s="2">
        <v>111435</v>
      </c>
      <c r="Z48" s="2">
        <v>111583</v>
      </c>
    </row>
    <row r="49" spans="1:26">
      <c r="A49" s="2" t="s">
        <v>58</v>
      </c>
      <c r="B49" s="27">
        <v>1783555</v>
      </c>
      <c r="C49" s="7">
        <v>1773600</v>
      </c>
      <c r="D49" s="7">
        <v>1704983</v>
      </c>
      <c r="E49" s="7">
        <v>1651589</v>
      </c>
      <c r="F49" s="7">
        <v>1600802</v>
      </c>
      <c r="G49" s="7">
        <v>1511899</v>
      </c>
      <c r="H49" s="7">
        <v>1481012</v>
      </c>
      <c r="I49" s="7">
        <v>1462551</v>
      </c>
      <c r="J49" s="7">
        <v>1453309</v>
      </c>
      <c r="K49" s="7">
        <v>1444915</v>
      </c>
      <c r="L49" s="7">
        <v>1433828</v>
      </c>
      <c r="M49" s="7">
        <v>1420694</v>
      </c>
      <c r="N49" s="7">
        <v>1413839</v>
      </c>
      <c r="O49" s="7">
        <v>1412895</v>
      </c>
      <c r="P49" s="7">
        <v>1410917</v>
      </c>
      <c r="Q49" s="7">
        <v>1412895</v>
      </c>
      <c r="R49" s="7">
        <v>1425285</v>
      </c>
      <c r="S49" s="2">
        <v>1434547</v>
      </c>
      <c r="T49" s="2">
        <v>1452141</v>
      </c>
      <c r="U49" s="2">
        <v>1470692</v>
      </c>
      <c r="V49" s="2">
        <v>1486970</v>
      </c>
      <c r="W49" s="2">
        <v>1506910</v>
      </c>
      <c r="X49" s="179">
        <v>1523761</v>
      </c>
      <c r="Y49" s="2">
        <v>1537467</v>
      </c>
      <c r="Z49" s="2">
        <v>1550350</v>
      </c>
    </row>
    <row r="50" spans="1:26">
      <c r="A50" s="2" t="s">
        <v>59</v>
      </c>
      <c r="B50" s="27">
        <v>106774</v>
      </c>
      <c r="C50" s="7">
        <v>105620</v>
      </c>
      <c r="D50" s="7">
        <v>100108</v>
      </c>
      <c r="E50" s="7">
        <v>95952</v>
      </c>
      <c r="F50" s="7">
        <v>90549</v>
      </c>
      <c r="G50" s="7">
        <v>91094</v>
      </c>
      <c r="H50" s="7">
        <v>89745</v>
      </c>
      <c r="I50" s="7">
        <v>89780</v>
      </c>
      <c r="J50" s="7">
        <v>89892</v>
      </c>
      <c r="K50" s="7">
        <v>90711</v>
      </c>
      <c r="L50" s="7">
        <v>91387</v>
      </c>
      <c r="M50" s="7">
        <v>93180</v>
      </c>
      <c r="N50" s="7">
        <v>96662</v>
      </c>
      <c r="O50" s="7">
        <v>99899</v>
      </c>
      <c r="P50" s="7">
        <v>103283</v>
      </c>
      <c r="Q50" s="7">
        <v>106017</v>
      </c>
      <c r="R50" s="7">
        <v>108066</v>
      </c>
      <c r="S50" s="2">
        <v>109824</v>
      </c>
      <c r="T50" s="2">
        <v>111514</v>
      </c>
      <c r="U50" s="2">
        <v>111934</v>
      </c>
      <c r="V50" s="2">
        <v>112092</v>
      </c>
      <c r="W50" s="2">
        <v>112266</v>
      </c>
      <c r="X50" s="179">
        <v>113605</v>
      </c>
      <c r="Y50" s="2">
        <v>113855</v>
      </c>
      <c r="Z50" s="2">
        <v>113602</v>
      </c>
    </row>
    <row r="51" spans="1:26">
      <c r="A51" s="3" t="s">
        <v>60</v>
      </c>
      <c r="B51" s="40">
        <v>778492</v>
      </c>
      <c r="C51" s="11">
        <v>810416</v>
      </c>
      <c r="D51" s="11">
        <v>787430</v>
      </c>
      <c r="E51" s="11">
        <v>761129</v>
      </c>
      <c r="F51" s="11">
        <v>728952</v>
      </c>
      <c r="G51" s="11">
        <v>704258</v>
      </c>
      <c r="H51" s="11">
        <v>691951</v>
      </c>
      <c r="I51" s="11">
        <v>685783</v>
      </c>
      <c r="J51" s="11">
        <v>680774</v>
      </c>
      <c r="K51" s="11">
        <v>680277</v>
      </c>
      <c r="L51" s="11">
        <v>678728</v>
      </c>
      <c r="M51" s="11">
        <v>679072</v>
      </c>
      <c r="N51" s="11">
        <v>688464</v>
      </c>
      <c r="O51" s="11">
        <v>701614</v>
      </c>
      <c r="P51" s="11">
        <v>714324</v>
      </c>
      <c r="Q51" s="11">
        <v>723377</v>
      </c>
      <c r="R51" s="11">
        <v>730243</v>
      </c>
      <c r="S51" s="2">
        <v>731770</v>
      </c>
      <c r="T51" s="2">
        <v>732214</v>
      </c>
      <c r="U51" s="2">
        <v>730422</v>
      </c>
      <c r="V51" s="2">
        <v>726755</v>
      </c>
      <c r="W51" s="2">
        <v>727719</v>
      </c>
      <c r="X51" s="179">
        <v>731360</v>
      </c>
      <c r="Y51" s="2">
        <v>735789</v>
      </c>
      <c r="Z51" s="2">
        <v>740178</v>
      </c>
    </row>
    <row r="52" spans="1:26">
      <c r="A52" s="9" t="s">
        <v>61</v>
      </c>
      <c r="B52" s="54">
        <f t="shared" ref="B52:G52" si="14">SUM(B54:B62)</f>
        <v>7987934</v>
      </c>
      <c r="C52" s="54">
        <f t="shared" si="14"/>
        <v>8662046</v>
      </c>
      <c r="D52" s="54">
        <f t="shared" si="14"/>
        <v>8344575</v>
      </c>
      <c r="E52" s="54">
        <f t="shared" si="14"/>
        <v>8047338</v>
      </c>
      <c r="F52" s="54">
        <f t="shared" si="14"/>
        <v>7717437</v>
      </c>
      <c r="G52" s="54">
        <f t="shared" si="14"/>
        <v>7392688</v>
      </c>
      <c r="H52" s="54">
        <f>SUM(H54:H62)</f>
        <v>7248258</v>
      </c>
      <c r="I52" s="54">
        <f t="shared" ref="I52:Z52" si="15">SUM(I54:I62)</f>
        <v>7159219</v>
      </c>
      <c r="J52" s="54">
        <f t="shared" si="15"/>
        <v>7084530</v>
      </c>
      <c r="K52" s="54">
        <f t="shared" si="15"/>
        <v>6996059</v>
      </c>
      <c r="L52" s="54">
        <f t="shared" si="15"/>
        <v>6891106</v>
      </c>
      <c r="M52" s="54">
        <f t="shared" si="15"/>
        <v>6819856</v>
      </c>
      <c r="N52" s="54">
        <f t="shared" si="15"/>
        <v>6816149</v>
      </c>
      <c r="O52" s="54">
        <f t="shared" si="15"/>
        <v>6892279</v>
      </c>
      <c r="P52" s="54">
        <f t="shared" si="15"/>
        <v>6972959</v>
      </c>
      <c r="Q52" s="54">
        <f t="shared" si="15"/>
        <v>7062890</v>
      </c>
      <c r="R52" s="54">
        <f t="shared" si="15"/>
        <v>7193399</v>
      </c>
      <c r="S52" s="125">
        <f t="shared" si="15"/>
        <v>7307026</v>
      </c>
      <c r="T52" s="125">
        <f t="shared" si="15"/>
        <v>7417576</v>
      </c>
      <c r="U52" s="125">
        <f t="shared" si="15"/>
        <v>7524965</v>
      </c>
      <c r="V52" s="125">
        <f t="shared" si="15"/>
        <v>7607293</v>
      </c>
      <c r="W52" s="125">
        <f t="shared" si="15"/>
        <v>7658312</v>
      </c>
      <c r="X52" s="182">
        <f t="shared" si="15"/>
        <v>7754668</v>
      </c>
      <c r="Y52" s="125">
        <f t="shared" si="15"/>
        <v>7677887</v>
      </c>
      <c r="Z52" s="125">
        <f t="shared" si="15"/>
        <v>7705651</v>
      </c>
    </row>
    <row r="53" spans="1:26">
      <c r="A53" s="2" t="s">
        <v>88</v>
      </c>
      <c r="B53" s="7"/>
      <c r="C53" s="7"/>
      <c r="D53" s="7"/>
      <c r="E53" s="7"/>
      <c r="F53" s="7"/>
      <c r="G53" s="7"/>
      <c r="H53" s="7"/>
      <c r="I53" s="7"/>
      <c r="J53" s="7"/>
      <c r="K53" s="7"/>
      <c r="L53" s="7"/>
      <c r="M53" s="7"/>
      <c r="N53" s="7"/>
      <c r="O53" s="7"/>
      <c r="P53" s="7"/>
      <c r="Q53" s="7"/>
      <c r="R53" s="7"/>
    </row>
    <row r="54" spans="1:26">
      <c r="A54" s="2" t="s">
        <v>62</v>
      </c>
      <c r="B54" s="7">
        <v>510440</v>
      </c>
      <c r="C54" s="7">
        <v>574180</v>
      </c>
      <c r="D54" s="7">
        <v>542514</v>
      </c>
      <c r="E54" s="7">
        <v>515143</v>
      </c>
      <c r="F54" s="7">
        <v>488806</v>
      </c>
      <c r="G54" s="7">
        <v>450322</v>
      </c>
      <c r="H54" s="7">
        <v>437315</v>
      </c>
      <c r="I54" s="7">
        <v>431564</v>
      </c>
      <c r="J54" s="7">
        <v>425591</v>
      </c>
      <c r="K54" s="7">
        <v>417972</v>
      </c>
      <c r="L54" s="7">
        <v>409334</v>
      </c>
      <c r="M54" s="7">
        <v>403327</v>
      </c>
      <c r="N54" s="7">
        <v>402875</v>
      </c>
      <c r="O54" s="7">
        <v>409205</v>
      </c>
      <c r="P54" s="7">
        <v>415499</v>
      </c>
      <c r="Q54" s="7">
        <v>422168</v>
      </c>
      <c r="R54" s="7">
        <v>429568</v>
      </c>
      <c r="S54" s="2">
        <v>435128</v>
      </c>
      <c r="T54" s="2">
        <v>439593</v>
      </c>
      <c r="U54" s="2">
        <v>441312</v>
      </c>
      <c r="V54" s="2">
        <v>441550</v>
      </c>
      <c r="W54" s="2">
        <v>442021</v>
      </c>
      <c r="X54" s="179">
        <v>444198</v>
      </c>
      <c r="Y54" s="2">
        <v>442968</v>
      </c>
      <c r="Z54" s="2">
        <v>445205</v>
      </c>
    </row>
    <row r="55" spans="1:26">
      <c r="A55" s="2" t="s">
        <v>63</v>
      </c>
      <c r="B55" s="7">
        <v>185357</v>
      </c>
      <c r="C55" s="7">
        <v>200821</v>
      </c>
      <c r="D55" s="7">
        <v>188363</v>
      </c>
      <c r="E55" s="7">
        <v>178544</v>
      </c>
      <c r="F55" s="7">
        <v>172945</v>
      </c>
      <c r="G55" s="7">
        <v>156700</v>
      </c>
      <c r="H55" s="7">
        <v>152972</v>
      </c>
      <c r="I55" s="7">
        <v>151043</v>
      </c>
      <c r="J55" s="7">
        <v>149885</v>
      </c>
      <c r="K55" s="7">
        <v>148315</v>
      </c>
      <c r="L55" s="7">
        <v>145950</v>
      </c>
      <c r="M55" s="7">
        <v>143685</v>
      </c>
      <c r="N55" s="7">
        <v>143732</v>
      </c>
      <c r="O55" s="7">
        <v>144321</v>
      </c>
      <c r="P55" s="7">
        <v>144210</v>
      </c>
      <c r="Q55" s="7">
        <v>144794</v>
      </c>
      <c r="R55" s="7">
        <v>146516</v>
      </c>
      <c r="S55" s="2">
        <v>148412</v>
      </c>
      <c r="T55" s="2">
        <v>150570</v>
      </c>
      <c r="U55" s="2">
        <v>152659</v>
      </c>
      <c r="V55" s="2">
        <v>154547</v>
      </c>
      <c r="W55" s="2">
        <v>156994</v>
      </c>
      <c r="X55" s="179">
        <v>158413</v>
      </c>
      <c r="Y55" s="2">
        <v>159765</v>
      </c>
      <c r="Z55" s="2">
        <v>162226</v>
      </c>
    </row>
    <row r="56" spans="1:26">
      <c r="A56" s="42" t="s">
        <v>64</v>
      </c>
      <c r="B56" s="7">
        <v>979841</v>
      </c>
      <c r="C56" s="7">
        <v>1088376</v>
      </c>
      <c r="D56" s="7">
        <v>1061596</v>
      </c>
      <c r="E56" s="7">
        <v>1047136</v>
      </c>
      <c r="F56" s="7">
        <v>1014531</v>
      </c>
      <c r="G56" s="7">
        <v>924171</v>
      </c>
      <c r="H56" s="7">
        <v>906942</v>
      </c>
      <c r="I56" s="7">
        <v>889534</v>
      </c>
      <c r="J56" s="7">
        <v>870307</v>
      </c>
      <c r="K56" s="7">
        <v>851333</v>
      </c>
      <c r="L56" s="7">
        <v>831115</v>
      </c>
      <c r="M56" s="7">
        <v>817276</v>
      </c>
      <c r="N56" s="7">
        <v>814011</v>
      </c>
      <c r="O56" s="7">
        <v>823092</v>
      </c>
      <c r="P56" s="7">
        <v>836285</v>
      </c>
      <c r="Q56" s="7">
        <v>850539</v>
      </c>
      <c r="R56" s="7">
        <v>872244</v>
      </c>
      <c r="S56" s="2">
        <v>893318</v>
      </c>
      <c r="T56" s="2">
        <v>912797</v>
      </c>
      <c r="U56" s="2">
        <v>930402</v>
      </c>
      <c r="V56" s="2">
        <v>943848</v>
      </c>
      <c r="W56" s="2">
        <v>952329</v>
      </c>
      <c r="X56" s="179">
        <v>973931</v>
      </c>
      <c r="Y56" s="2">
        <v>984985</v>
      </c>
      <c r="Z56" s="2">
        <v>992246</v>
      </c>
    </row>
    <row r="57" spans="1:26">
      <c r="A57" s="2" t="s">
        <v>65</v>
      </c>
      <c r="B57" s="7">
        <v>165178</v>
      </c>
      <c r="C57" s="7">
        <v>199514</v>
      </c>
      <c r="D57" s="7">
        <v>191727</v>
      </c>
      <c r="E57" s="7">
        <v>188252</v>
      </c>
      <c r="F57" s="7">
        <v>185759</v>
      </c>
      <c r="G57" s="7">
        <v>159481</v>
      </c>
      <c r="H57" s="7">
        <v>156880</v>
      </c>
      <c r="I57" s="7">
        <v>154294</v>
      </c>
      <c r="J57" s="7">
        <v>152311</v>
      </c>
      <c r="K57" s="7">
        <v>149213</v>
      </c>
      <c r="L57" s="7">
        <v>146481</v>
      </c>
      <c r="M57" s="7">
        <v>144653</v>
      </c>
      <c r="N57" s="7">
        <v>143396</v>
      </c>
      <c r="O57" s="7">
        <v>143743</v>
      </c>
      <c r="P57" s="7">
        <v>143520</v>
      </c>
      <c r="Q57" s="7">
        <v>145031</v>
      </c>
      <c r="R57" s="7">
        <v>147136</v>
      </c>
      <c r="S57" s="2">
        <v>149400</v>
      </c>
      <c r="T57" s="2">
        <v>151566</v>
      </c>
      <c r="U57" s="2">
        <v>154082</v>
      </c>
      <c r="V57" s="2">
        <v>156230</v>
      </c>
      <c r="W57" s="2">
        <v>160604</v>
      </c>
      <c r="X57" s="179">
        <v>163419</v>
      </c>
      <c r="Y57" s="2">
        <v>168458</v>
      </c>
      <c r="Z57" s="2">
        <v>172269</v>
      </c>
    </row>
    <row r="58" spans="1:26">
      <c r="A58" s="2" t="s">
        <v>66</v>
      </c>
      <c r="B58" s="7">
        <v>1181602</v>
      </c>
      <c r="C58" s="7">
        <v>1346552</v>
      </c>
      <c r="D58" s="7">
        <v>1292830</v>
      </c>
      <c r="E58" s="7">
        <v>1230099</v>
      </c>
      <c r="F58" s="7">
        <v>1169347</v>
      </c>
      <c r="G58" s="7">
        <v>1186010</v>
      </c>
      <c r="H58" s="7">
        <v>1164592</v>
      </c>
      <c r="I58" s="7">
        <v>1151962</v>
      </c>
      <c r="J58" s="7">
        <v>1138405</v>
      </c>
      <c r="K58" s="7">
        <v>1123752</v>
      </c>
      <c r="L58" s="7">
        <v>1108159</v>
      </c>
      <c r="M58" s="7">
        <v>1091665</v>
      </c>
      <c r="N58" s="7">
        <v>1088266</v>
      </c>
      <c r="O58" s="7">
        <v>1096736</v>
      </c>
      <c r="P58" s="7">
        <v>1103589</v>
      </c>
      <c r="Q58" s="7">
        <v>1113001</v>
      </c>
      <c r="R58" s="7">
        <v>1124670</v>
      </c>
      <c r="S58" s="2">
        <v>1132956</v>
      </c>
      <c r="T58" s="2">
        <v>1140291</v>
      </c>
      <c r="U58" s="2">
        <v>1148422</v>
      </c>
      <c r="V58" s="2">
        <v>1155249</v>
      </c>
      <c r="W58" s="2">
        <v>1162064</v>
      </c>
      <c r="X58" s="179">
        <v>1171073</v>
      </c>
      <c r="Y58" s="2">
        <v>1143203</v>
      </c>
      <c r="Z58" s="2">
        <v>1148235</v>
      </c>
    </row>
    <row r="59" spans="1:26">
      <c r="A59" s="2" t="s">
        <v>67</v>
      </c>
      <c r="B59" s="7">
        <v>2869510</v>
      </c>
      <c r="C59" s="7">
        <v>3113857</v>
      </c>
      <c r="D59" s="7">
        <v>3027979</v>
      </c>
      <c r="E59" s="7">
        <v>2911966</v>
      </c>
      <c r="F59" s="7">
        <v>2780058</v>
      </c>
      <c r="G59" s="7">
        <v>2749737</v>
      </c>
      <c r="H59" s="7">
        <v>2705651</v>
      </c>
      <c r="I59" s="7">
        <v>2679289</v>
      </c>
      <c r="J59" s="7">
        <v>2656271</v>
      </c>
      <c r="K59" s="7">
        <v>2623815</v>
      </c>
      <c r="L59" s="7">
        <v>2583308</v>
      </c>
      <c r="M59" s="7">
        <v>2560871</v>
      </c>
      <c r="N59" s="7">
        <v>2565433</v>
      </c>
      <c r="O59" s="7">
        <v>2598914</v>
      </c>
      <c r="P59" s="7">
        <v>2635446</v>
      </c>
      <c r="Q59" s="7">
        <v>2670880</v>
      </c>
      <c r="R59" s="7">
        <v>2721243</v>
      </c>
      <c r="S59" s="2">
        <v>2762122</v>
      </c>
      <c r="T59" s="2">
        <v>2803717</v>
      </c>
      <c r="U59" s="2">
        <v>2847373</v>
      </c>
      <c r="V59" s="2">
        <v>2879618</v>
      </c>
      <c r="W59" s="2">
        <v>2890773</v>
      </c>
      <c r="X59" s="179">
        <v>2936919</v>
      </c>
      <c r="Y59" s="2">
        <v>2863118</v>
      </c>
      <c r="Z59" s="2">
        <v>2857969</v>
      </c>
    </row>
    <row r="60" spans="1:26">
      <c r="A60" s="2" t="s">
        <v>68</v>
      </c>
      <c r="B60" s="7">
        <v>1854459</v>
      </c>
      <c r="C60" s="7">
        <v>1875384</v>
      </c>
      <c r="D60" s="7">
        <v>1788478</v>
      </c>
      <c r="E60" s="7">
        <v>1729283</v>
      </c>
      <c r="F60" s="7">
        <v>1663839</v>
      </c>
      <c r="G60" s="7">
        <v>1552074</v>
      </c>
      <c r="H60" s="7">
        <v>1514603</v>
      </c>
      <c r="I60" s="7">
        <v>1494082</v>
      </c>
      <c r="J60" s="7">
        <v>1485811</v>
      </c>
      <c r="K60" s="7">
        <v>1477537</v>
      </c>
      <c r="L60" s="7">
        <v>1467799</v>
      </c>
      <c r="M60" s="7">
        <v>1462241</v>
      </c>
      <c r="N60" s="7">
        <v>1464755</v>
      </c>
      <c r="O60" s="7">
        <v>1481095</v>
      </c>
      <c r="P60" s="7">
        <v>1498834</v>
      </c>
      <c r="Q60" s="7">
        <v>1519226</v>
      </c>
      <c r="R60" s="7">
        <v>1552081</v>
      </c>
      <c r="S60" s="2">
        <v>1582805</v>
      </c>
      <c r="T60" s="2">
        <v>1611833</v>
      </c>
      <c r="U60" s="2">
        <v>1640158</v>
      </c>
      <c r="V60" s="2">
        <v>1663067</v>
      </c>
      <c r="W60" s="2">
        <v>1677711</v>
      </c>
      <c r="X60" s="179">
        <v>1688589</v>
      </c>
      <c r="Y60" s="2">
        <v>1696693</v>
      </c>
      <c r="Z60" s="2">
        <v>1706747</v>
      </c>
    </row>
    <row r="61" spans="1:26">
      <c r="A61" s="2" t="s">
        <v>69</v>
      </c>
      <c r="B61" s="7">
        <v>152303</v>
      </c>
      <c r="C61" s="7">
        <v>171013</v>
      </c>
      <c r="D61" s="7">
        <v>163192</v>
      </c>
      <c r="E61" s="7">
        <v>159508</v>
      </c>
      <c r="F61" s="7">
        <v>155539</v>
      </c>
      <c r="G61" s="7">
        <v>139943</v>
      </c>
      <c r="H61" s="7">
        <v>137148</v>
      </c>
      <c r="I61" s="7">
        <v>136308</v>
      </c>
      <c r="J61" s="7">
        <v>136196</v>
      </c>
      <c r="K61" s="7">
        <v>135420</v>
      </c>
      <c r="L61" s="7">
        <v>131709</v>
      </c>
      <c r="M61" s="7">
        <v>129193</v>
      </c>
      <c r="N61" s="7">
        <v>126891</v>
      </c>
      <c r="O61" s="7">
        <v>127153</v>
      </c>
      <c r="P61" s="7">
        <v>126697</v>
      </c>
      <c r="Q61" s="7">
        <v>127477</v>
      </c>
      <c r="R61" s="7">
        <v>129289</v>
      </c>
      <c r="S61" s="2">
        <v>131821</v>
      </c>
      <c r="T61" s="2">
        <v>135303</v>
      </c>
      <c r="U61" s="2">
        <v>138771</v>
      </c>
      <c r="V61" s="2">
        <v>141516</v>
      </c>
      <c r="W61" s="2">
        <v>143107</v>
      </c>
      <c r="X61" s="179">
        <v>145146</v>
      </c>
      <c r="Y61" s="2">
        <v>144943</v>
      </c>
      <c r="Z61" s="2">
        <v>146531</v>
      </c>
    </row>
    <row r="62" spans="1:26">
      <c r="A62" s="3" t="s">
        <v>70</v>
      </c>
      <c r="B62" s="11">
        <v>89244</v>
      </c>
      <c r="C62" s="11">
        <v>92349</v>
      </c>
      <c r="D62" s="11">
        <v>87896</v>
      </c>
      <c r="E62" s="11">
        <v>87407</v>
      </c>
      <c r="F62" s="11">
        <v>86613</v>
      </c>
      <c r="G62" s="11">
        <v>74250</v>
      </c>
      <c r="H62" s="11">
        <v>72155</v>
      </c>
      <c r="I62" s="11">
        <v>71143</v>
      </c>
      <c r="J62" s="11">
        <v>69753</v>
      </c>
      <c r="K62" s="11">
        <v>68702</v>
      </c>
      <c r="L62" s="11">
        <v>67251</v>
      </c>
      <c r="M62" s="11">
        <v>66945</v>
      </c>
      <c r="N62" s="11">
        <v>66790</v>
      </c>
      <c r="O62" s="11">
        <v>68020</v>
      </c>
      <c r="P62" s="11">
        <v>68879</v>
      </c>
      <c r="Q62" s="11">
        <v>69774</v>
      </c>
      <c r="R62" s="11">
        <v>70652</v>
      </c>
      <c r="S62" s="2">
        <v>71064</v>
      </c>
      <c r="T62" s="2">
        <v>71906</v>
      </c>
      <c r="U62" s="2">
        <v>71786</v>
      </c>
      <c r="V62" s="2">
        <v>71668</v>
      </c>
      <c r="W62" s="2">
        <v>72709</v>
      </c>
      <c r="X62" s="179">
        <v>72980</v>
      </c>
      <c r="Y62" s="2">
        <v>73754</v>
      </c>
      <c r="Z62" s="2">
        <v>74223</v>
      </c>
    </row>
    <row r="63" spans="1:26">
      <c r="A63" s="48" t="s">
        <v>71</v>
      </c>
      <c r="B63" s="46">
        <v>128378</v>
      </c>
      <c r="C63" s="46">
        <v>120626</v>
      </c>
      <c r="D63" s="46">
        <v>117025</v>
      </c>
      <c r="E63" s="46">
        <v>110801</v>
      </c>
      <c r="F63" s="46">
        <v>104953</v>
      </c>
      <c r="G63" s="46">
        <v>101431</v>
      </c>
      <c r="H63" s="46">
        <v>102471</v>
      </c>
      <c r="I63" s="46">
        <v>102677</v>
      </c>
      <c r="J63" s="46">
        <v>102619</v>
      </c>
      <c r="K63" s="46">
        <v>103344</v>
      </c>
      <c r="L63" s="46">
        <v>102875</v>
      </c>
      <c r="M63" s="46">
        <v>105215</v>
      </c>
      <c r="N63" s="46">
        <v>107963</v>
      </c>
      <c r="O63" s="46">
        <v>112133</v>
      </c>
      <c r="P63" s="46">
        <v>118220</v>
      </c>
      <c r="Q63" s="46">
        <v>126727</v>
      </c>
      <c r="R63" s="46">
        <v>134745</v>
      </c>
      <c r="S63" s="128">
        <v>141127</v>
      </c>
      <c r="T63" s="128">
        <v>145884</v>
      </c>
      <c r="U63" s="128">
        <v>149921</v>
      </c>
      <c r="V63" s="128">
        <v>152335</v>
      </c>
      <c r="W63" s="128">
        <v>154991</v>
      </c>
      <c r="X63" s="183">
        <v>162602</v>
      </c>
      <c r="Y63" s="159">
        <v>162508</v>
      </c>
      <c r="Z63" s="159">
        <v>162990</v>
      </c>
    </row>
    <row r="64" spans="1:26">
      <c r="C64" s="2"/>
      <c r="D64" s="2"/>
      <c r="E64" s="2"/>
      <c r="F64" s="2"/>
      <c r="G64" s="2"/>
      <c r="H64" s="2"/>
      <c r="I64" s="2"/>
      <c r="J64" s="2"/>
      <c r="K64" s="2"/>
      <c r="L64" s="2"/>
      <c r="M64" s="2"/>
      <c r="N64" s="2"/>
      <c r="O64" s="2"/>
    </row>
    <row r="65" spans="1:26">
      <c r="A65" s="15"/>
      <c r="B65" s="2" t="s">
        <v>89</v>
      </c>
      <c r="C65" s="2" t="s">
        <v>89</v>
      </c>
      <c r="D65" s="2" t="s">
        <v>89</v>
      </c>
      <c r="E65" s="2" t="s">
        <v>89</v>
      </c>
      <c r="F65" s="2"/>
      <c r="G65" s="2" t="s">
        <v>91</v>
      </c>
      <c r="H65" s="2"/>
      <c r="I65" s="2"/>
      <c r="J65" s="2"/>
      <c r="K65" s="2"/>
      <c r="L65" s="2"/>
      <c r="M65" s="2"/>
      <c r="N65" s="2"/>
      <c r="O65" s="2"/>
      <c r="Q65" s="2" t="s">
        <v>93</v>
      </c>
      <c r="Y65" s="2" t="s">
        <v>124</v>
      </c>
      <c r="Z65" s="2" t="s">
        <v>124</v>
      </c>
    </row>
    <row r="66" spans="1:26">
      <c r="B66" s="2" t="s">
        <v>117</v>
      </c>
      <c r="C66" s="2" t="s">
        <v>117</v>
      </c>
      <c r="D66" s="2" t="s">
        <v>117</v>
      </c>
      <c r="E66" s="2" t="s">
        <v>117</v>
      </c>
      <c r="F66" s="2"/>
      <c r="G66" s="2" t="s">
        <v>98</v>
      </c>
      <c r="H66" s="2"/>
      <c r="I66" s="2"/>
      <c r="J66" s="2"/>
      <c r="K66" s="2"/>
      <c r="L66" s="2"/>
      <c r="M66" s="2"/>
      <c r="N66" s="2"/>
      <c r="O66" s="2"/>
      <c r="Q66" s="2" t="s">
        <v>94</v>
      </c>
    </row>
    <row r="67" spans="1:26">
      <c r="B67" s="2" t="s">
        <v>107</v>
      </c>
      <c r="C67" s="2" t="s">
        <v>107</v>
      </c>
      <c r="D67" s="2" t="s">
        <v>107</v>
      </c>
      <c r="E67" s="2" t="s">
        <v>107</v>
      </c>
      <c r="F67" s="2"/>
      <c r="G67" s="10" t="s">
        <v>103</v>
      </c>
      <c r="H67" s="2"/>
      <c r="I67" s="2"/>
      <c r="J67" s="2"/>
      <c r="K67" s="2"/>
      <c r="L67" s="2"/>
      <c r="M67" s="2"/>
      <c r="N67" s="2"/>
      <c r="O67" s="2"/>
      <c r="Q67" s="10" t="s">
        <v>105</v>
      </c>
      <c r="R67" s="10"/>
    </row>
    <row r="68" spans="1:26">
      <c r="C68" s="10"/>
      <c r="D68" s="10"/>
      <c r="E68" s="10"/>
      <c r="F68" s="10"/>
      <c r="G68" s="2" t="s">
        <v>107</v>
      </c>
      <c r="H68" s="10"/>
      <c r="I68" s="10"/>
      <c r="J68" s="10"/>
      <c r="K68" s="10"/>
      <c r="L68" s="10"/>
      <c r="M68" s="10"/>
      <c r="N68" s="10"/>
      <c r="O68" s="10"/>
      <c r="P68" s="10"/>
      <c r="Q68" s="2" t="s">
        <v>107</v>
      </c>
    </row>
    <row r="69" spans="1:26">
      <c r="C69" s="2"/>
      <c r="D69" s="2"/>
      <c r="E69" s="2"/>
      <c r="F69" s="2"/>
      <c r="G69" s="2"/>
      <c r="H69" s="2"/>
      <c r="I69" s="2"/>
      <c r="J69" s="2"/>
      <c r="K69" s="2"/>
      <c r="L69" s="2"/>
      <c r="M69" s="2"/>
      <c r="N69" s="2"/>
      <c r="O69" s="2"/>
    </row>
    <row r="70" spans="1:26">
      <c r="B70" s="12"/>
      <c r="C70" s="2"/>
      <c r="D70" s="2"/>
      <c r="E70" s="2"/>
      <c r="F70" s="2"/>
      <c r="G70" s="2"/>
      <c r="H70" s="2"/>
      <c r="I70" s="2"/>
      <c r="J70" s="2"/>
      <c r="K70" s="2"/>
      <c r="L70" s="2"/>
      <c r="M70" s="2"/>
      <c r="N70" s="2"/>
      <c r="O70" s="2"/>
    </row>
  </sheetData>
  <phoneticPr fontId="6"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pageSetUpPr fitToPage="1"/>
  </sheetPr>
  <dimension ref="A1:HO65"/>
  <sheetViews>
    <sheetView zoomScale="70" zoomScaleNormal="70" workbookViewId="0">
      <pane xSplit="1" ySplit="4" topLeftCell="FR5" activePane="bottomRight" state="frozen"/>
      <selection pane="topRight" activeCell="AI23" sqref="AI23"/>
      <selection pane="bottomLeft" activeCell="AI23" sqref="AI23"/>
      <selection pane="bottomRight" activeCell="GM3" sqref="GM3"/>
    </sheetView>
  </sheetViews>
  <sheetFormatPr defaultColWidth="9.1796875" defaultRowHeight="12.5"/>
  <cols>
    <col min="1" max="1" width="15.54296875" style="2" customWidth="1"/>
    <col min="2" max="2" width="7.1796875" style="12" customWidth="1"/>
    <col min="3" max="4" width="7.1796875" style="2" bestFit="1" customWidth="1"/>
    <col min="5" max="5" width="7.1796875" style="2" customWidth="1"/>
    <col min="6" max="10" width="7.1796875" style="2" bestFit="1" customWidth="1"/>
    <col min="11" max="17" width="6.453125" style="2" customWidth="1"/>
    <col min="18" max="31" width="6.453125" style="61" customWidth="1"/>
    <col min="32" max="32" width="8.7265625" style="2" customWidth="1"/>
    <col min="33" max="34" width="7.1796875" style="2" bestFit="1" customWidth="1"/>
    <col min="35" max="35" width="7.1796875" style="2" customWidth="1"/>
    <col min="36" max="40" width="7.453125" style="2" bestFit="1" customWidth="1"/>
    <col min="41" max="61" width="6.453125" style="2" customWidth="1"/>
    <col min="62" max="62" width="9.81640625" style="2" customWidth="1"/>
    <col min="63" max="64" width="7.1796875" style="2" bestFit="1" customWidth="1"/>
    <col min="65" max="65" width="7.1796875" style="2" customWidth="1"/>
    <col min="66" max="70" width="7.1796875" style="2" bestFit="1" customWidth="1"/>
    <col min="71" max="71" width="6.453125" style="2" customWidth="1"/>
    <col min="72" max="72" width="7.1796875" style="2" bestFit="1" customWidth="1"/>
    <col min="73" max="91" width="6.453125" style="2" customWidth="1"/>
    <col min="92" max="92" width="7.7265625" style="12" customWidth="1"/>
    <col min="93" max="94" width="7.1796875" style="2" bestFit="1" customWidth="1"/>
    <col min="95" max="95" width="7.1796875" style="2" customWidth="1"/>
    <col min="96" max="100" width="7.1796875" style="2" bestFit="1" customWidth="1"/>
    <col min="101" max="121" width="6.453125" style="2" customWidth="1"/>
    <col min="122" max="122" width="8.7265625" style="2" customWidth="1"/>
    <col min="123" max="123" width="7.1796875" style="2" bestFit="1" customWidth="1"/>
    <col min="124" max="139" width="6.453125" style="2" customWidth="1"/>
    <col min="140" max="140" width="9" style="2" customWidth="1"/>
    <col min="141" max="142" width="7.1796875" style="2" bestFit="1" customWidth="1"/>
    <col min="143" max="143" width="7.1796875" style="2" customWidth="1"/>
    <col min="144" max="148" width="7.1796875" style="2" bestFit="1" customWidth="1"/>
    <col min="149" max="150" width="6.453125" style="2" customWidth="1"/>
    <col min="151" max="151" width="7.1796875" style="2" bestFit="1" customWidth="1"/>
    <col min="152" max="169" width="6.453125" style="2" customWidth="1"/>
    <col min="170" max="170" width="9.453125" style="2" bestFit="1" customWidth="1"/>
    <col min="171" max="172" width="7.1796875" style="2" bestFit="1" customWidth="1"/>
    <col min="173" max="173" width="7.1796875" style="2" customWidth="1"/>
    <col min="174" max="175" width="7.1796875" style="2" bestFit="1" customWidth="1"/>
    <col min="176" max="199" width="6.453125" style="2" customWidth="1"/>
    <col min="200" max="200" width="10" style="2" customWidth="1"/>
    <col min="201" max="201" width="8.26953125" style="2" customWidth="1"/>
    <col min="202" max="202" width="8.7265625" style="2" customWidth="1"/>
    <col min="203" max="203" width="7.7265625" style="2" customWidth="1"/>
    <col min="204" max="209" width="7.81640625" style="2" bestFit="1" customWidth="1"/>
    <col min="210" max="16384" width="9.1796875" style="2"/>
  </cols>
  <sheetData>
    <row r="1" spans="1:223"/>
    <row r="2" spans="1:223" s="8" customFormat="1" ht="13">
      <c r="B2" s="70" t="s">
        <v>73</v>
      </c>
      <c r="C2" s="71"/>
      <c r="D2" s="71"/>
      <c r="E2" s="71"/>
      <c r="F2" s="65"/>
      <c r="G2" s="65"/>
      <c r="H2" s="65"/>
      <c r="I2" s="65"/>
      <c r="J2" s="65"/>
      <c r="K2" s="65"/>
      <c r="L2" s="65"/>
      <c r="M2" s="65"/>
      <c r="N2" s="65"/>
      <c r="O2" s="65"/>
      <c r="P2" s="65"/>
      <c r="Q2" s="65"/>
      <c r="R2" s="76"/>
      <c r="S2" s="76"/>
      <c r="T2" s="76"/>
      <c r="U2" s="76"/>
      <c r="V2" s="76"/>
      <c r="W2" s="76"/>
      <c r="X2" s="76"/>
      <c r="Y2" s="76"/>
      <c r="Z2" s="76"/>
      <c r="AA2" s="76"/>
      <c r="AB2" s="76"/>
      <c r="AC2" s="76"/>
      <c r="AD2" s="76"/>
      <c r="AE2" s="76"/>
      <c r="AF2" s="70" t="s">
        <v>74</v>
      </c>
      <c r="AG2" s="71"/>
      <c r="AH2" s="71"/>
      <c r="AI2" s="71"/>
      <c r="AJ2" s="65"/>
      <c r="AK2" s="65"/>
      <c r="AL2" s="65"/>
      <c r="AM2" s="65"/>
      <c r="AN2" s="65"/>
      <c r="AO2" s="65"/>
      <c r="AP2" s="65"/>
      <c r="AQ2" s="65"/>
      <c r="AR2" s="65"/>
      <c r="AS2" s="65"/>
      <c r="AT2" s="65"/>
      <c r="AU2" s="65"/>
      <c r="AV2" s="76"/>
      <c r="AW2" s="76"/>
      <c r="AX2" s="76"/>
      <c r="AY2" s="76"/>
      <c r="AZ2" s="76"/>
      <c r="BA2" s="76"/>
      <c r="BB2" s="76"/>
      <c r="BC2" s="76"/>
      <c r="BD2" s="76"/>
      <c r="BE2" s="76"/>
      <c r="BF2" s="76"/>
      <c r="BG2" s="76"/>
      <c r="BH2" s="76"/>
      <c r="BI2" s="76"/>
      <c r="BJ2" s="70" t="s">
        <v>75</v>
      </c>
      <c r="BK2" s="71"/>
      <c r="BL2" s="71"/>
      <c r="BM2" s="71"/>
      <c r="BN2" s="65"/>
      <c r="BO2" s="65"/>
      <c r="BP2" s="65"/>
      <c r="BQ2" s="65"/>
      <c r="BR2" s="65"/>
      <c r="BS2" s="65"/>
      <c r="BT2" s="65"/>
      <c r="BU2" s="65"/>
      <c r="BV2" s="65"/>
      <c r="BW2" s="65"/>
      <c r="BX2" s="65"/>
      <c r="BY2" s="65"/>
      <c r="BZ2" s="76"/>
      <c r="CA2" s="76"/>
      <c r="CB2" s="76"/>
      <c r="CC2" s="76"/>
      <c r="CD2" s="76"/>
      <c r="CE2" s="76"/>
      <c r="CF2" s="76"/>
      <c r="CG2" s="76"/>
      <c r="CH2" s="76"/>
      <c r="CI2" s="76"/>
      <c r="CJ2" s="76"/>
      <c r="CK2" s="76"/>
      <c r="CL2" s="76"/>
      <c r="CM2" s="76"/>
      <c r="CN2" s="70" t="s">
        <v>76</v>
      </c>
      <c r="CO2" s="71"/>
      <c r="CP2" s="71"/>
      <c r="CQ2" s="71"/>
      <c r="CR2" s="65"/>
      <c r="CS2" s="65"/>
      <c r="CT2" s="65"/>
      <c r="CU2" s="65"/>
      <c r="CV2" s="65"/>
      <c r="CW2" s="65"/>
      <c r="CX2" s="65"/>
      <c r="CY2" s="65"/>
      <c r="CZ2" s="65"/>
      <c r="DA2" s="65"/>
      <c r="DB2" s="65"/>
      <c r="DC2" s="65"/>
      <c r="DD2" s="76"/>
      <c r="DE2" s="76"/>
      <c r="DF2" s="76"/>
      <c r="DG2" s="76"/>
      <c r="DH2" s="76"/>
      <c r="DI2" s="76"/>
      <c r="DJ2" s="76"/>
      <c r="DK2" s="76"/>
      <c r="DL2" s="76"/>
      <c r="DM2" s="76"/>
      <c r="DN2" s="76"/>
      <c r="DO2" s="76"/>
      <c r="DP2" s="76"/>
      <c r="DQ2" s="76"/>
      <c r="DR2" s="64" t="s">
        <v>77</v>
      </c>
      <c r="DS2" s="65"/>
      <c r="DT2" s="65"/>
      <c r="DU2" s="65"/>
      <c r="DV2" s="65"/>
      <c r="DW2" s="65"/>
      <c r="DX2" s="65"/>
      <c r="DY2" s="65"/>
      <c r="DZ2" s="65"/>
      <c r="EA2" s="65"/>
      <c r="EB2" s="65"/>
      <c r="EC2" s="65"/>
      <c r="ED2" s="65"/>
      <c r="EE2" s="65"/>
      <c r="EF2" s="65"/>
      <c r="EG2" s="65"/>
      <c r="EH2" s="65"/>
      <c r="EI2" s="65"/>
      <c r="EJ2" s="70" t="s">
        <v>78</v>
      </c>
      <c r="EK2" s="71"/>
      <c r="EL2" s="71"/>
      <c r="EM2" s="71"/>
      <c r="EN2" s="65"/>
      <c r="EO2" s="65"/>
      <c r="EP2" s="65"/>
      <c r="EQ2" s="65"/>
      <c r="ER2" s="65"/>
      <c r="ES2" s="65"/>
      <c r="ET2" s="65"/>
      <c r="EU2" s="65"/>
      <c r="EV2" s="65"/>
      <c r="EW2" s="65"/>
      <c r="EX2" s="65"/>
      <c r="EY2" s="65"/>
      <c r="EZ2" s="76"/>
      <c r="FA2" s="76"/>
      <c r="FB2" s="76"/>
      <c r="FC2" s="76"/>
      <c r="FD2" s="76"/>
      <c r="FE2" s="76"/>
      <c r="FF2" s="76"/>
      <c r="FG2" s="76"/>
      <c r="FH2" s="76"/>
      <c r="FI2" s="76"/>
      <c r="FJ2" s="76"/>
      <c r="FK2" s="76"/>
      <c r="FL2" s="76"/>
      <c r="FM2" s="76"/>
      <c r="FN2" s="70" t="s">
        <v>79</v>
      </c>
      <c r="FO2" s="71"/>
      <c r="FP2" s="71"/>
      <c r="FQ2" s="71"/>
      <c r="FR2" s="65"/>
      <c r="FS2" s="65"/>
      <c r="FT2" s="65"/>
      <c r="FU2" s="65"/>
      <c r="FV2" s="65"/>
      <c r="FW2" s="65"/>
      <c r="FX2" s="65"/>
      <c r="FY2" s="65"/>
      <c r="FZ2" s="65"/>
      <c r="GA2" s="65"/>
      <c r="GB2" s="65"/>
      <c r="GC2" s="65"/>
      <c r="GD2" s="76"/>
      <c r="GE2" s="76"/>
      <c r="GF2" s="76"/>
      <c r="GG2" s="76"/>
      <c r="GH2" s="76"/>
      <c r="GI2" s="76"/>
      <c r="GJ2" s="76"/>
      <c r="GK2" s="76"/>
      <c r="GL2" s="76"/>
      <c r="GM2" s="76"/>
      <c r="GN2" s="76"/>
      <c r="GO2" s="76"/>
      <c r="GP2" s="76"/>
      <c r="GQ2" s="76"/>
      <c r="GR2" s="64" t="s">
        <v>80</v>
      </c>
      <c r="GS2" s="65"/>
      <c r="GT2" s="65"/>
      <c r="GU2" s="65"/>
      <c r="GV2" s="65"/>
      <c r="GW2" s="65"/>
      <c r="GX2" s="65"/>
      <c r="GY2" s="65"/>
      <c r="GZ2" s="65"/>
      <c r="HA2" s="65"/>
      <c r="HB2" s="65"/>
      <c r="HC2" s="65"/>
      <c r="HD2" s="65"/>
      <c r="HE2" s="65"/>
      <c r="HF2" s="65"/>
      <c r="HG2" s="65"/>
      <c r="HH2" s="65"/>
      <c r="HI2" s="65"/>
      <c r="HJ2" s="65"/>
      <c r="HK2" s="65"/>
      <c r="HL2" s="65"/>
      <c r="HM2" s="65"/>
      <c r="HN2" s="65"/>
      <c r="HO2" s="65"/>
    </row>
    <row r="3" spans="1:223" s="5" customFormat="1">
      <c r="B3" s="72" t="s">
        <v>81</v>
      </c>
      <c r="C3" s="73" t="s">
        <v>82</v>
      </c>
      <c r="D3" s="73" t="s">
        <v>82</v>
      </c>
      <c r="E3" s="73" t="s">
        <v>82</v>
      </c>
      <c r="F3" s="77" t="s">
        <v>83</v>
      </c>
      <c r="G3" s="77" t="s">
        <v>83</v>
      </c>
      <c r="H3" s="77" t="s">
        <v>83</v>
      </c>
      <c r="I3" s="77" t="s">
        <v>83</v>
      </c>
      <c r="J3" s="77" t="s">
        <v>83</v>
      </c>
      <c r="K3" s="77" t="s">
        <v>83</v>
      </c>
      <c r="L3" s="77" t="s">
        <v>83</v>
      </c>
      <c r="M3" s="77" t="s">
        <v>83</v>
      </c>
      <c r="N3" s="77" t="s">
        <v>83</v>
      </c>
      <c r="O3" s="77" t="s">
        <v>83</v>
      </c>
      <c r="P3" s="77" t="s">
        <v>83</v>
      </c>
      <c r="Q3" s="77" t="s">
        <v>83</v>
      </c>
      <c r="R3" s="77" t="s">
        <v>83</v>
      </c>
      <c r="S3" s="77" t="s">
        <v>83</v>
      </c>
      <c r="T3" s="77" t="s">
        <v>83</v>
      </c>
      <c r="U3" s="77" t="s">
        <v>83</v>
      </c>
      <c r="V3" s="77" t="s">
        <v>83</v>
      </c>
      <c r="W3" s="77" t="s">
        <v>83</v>
      </c>
      <c r="X3" s="77" t="s">
        <v>83</v>
      </c>
      <c r="Y3" s="77" t="s">
        <v>83</v>
      </c>
      <c r="Z3" s="77" t="s">
        <v>83</v>
      </c>
      <c r="AA3" s="77" t="s">
        <v>83</v>
      </c>
      <c r="AB3" s="78" t="s">
        <v>83</v>
      </c>
      <c r="AC3" s="78" t="s">
        <v>83</v>
      </c>
      <c r="AD3" s="78" t="s">
        <v>83</v>
      </c>
      <c r="AE3" s="78" t="s">
        <v>83</v>
      </c>
      <c r="AF3" s="72" t="s">
        <v>81</v>
      </c>
      <c r="AG3" s="73" t="s">
        <v>82</v>
      </c>
      <c r="AH3" s="73" t="s">
        <v>82</v>
      </c>
      <c r="AI3" s="73" t="s">
        <v>82</v>
      </c>
      <c r="AJ3" s="77" t="s">
        <v>83</v>
      </c>
      <c r="AK3" s="77" t="s">
        <v>83</v>
      </c>
      <c r="AL3" s="77" t="s">
        <v>83</v>
      </c>
      <c r="AM3" s="77" t="s">
        <v>83</v>
      </c>
      <c r="AN3" s="77" t="s">
        <v>83</v>
      </c>
      <c r="AO3" s="77" t="s">
        <v>83</v>
      </c>
      <c r="AP3" s="77" t="s">
        <v>83</v>
      </c>
      <c r="AQ3" s="77" t="s">
        <v>83</v>
      </c>
      <c r="AR3" s="77" t="s">
        <v>83</v>
      </c>
      <c r="AS3" s="77" t="s">
        <v>83</v>
      </c>
      <c r="AT3" s="77" t="s">
        <v>83</v>
      </c>
      <c r="AU3" s="77" t="s">
        <v>83</v>
      </c>
      <c r="AV3" s="77" t="s">
        <v>83</v>
      </c>
      <c r="AW3" s="77" t="s">
        <v>83</v>
      </c>
      <c r="AX3" s="77" t="s">
        <v>83</v>
      </c>
      <c r="AY3" s="77" t="s">
        <v>83</v>
      </c>
      <c r="AZ3" s="77" t="s">
        <v>83</v>
      </c>
      <c r="BA3" s="77" t="s">
        <v>83</v>
      </c>
      <c r="BB3" s="77" t="s">
        <v>83</v>
      </c>
      <c r="BC3" s="77" t="s">
        <v>83</v>
      </c>
      <c r="BD3" s="77" t="s">
        <v>83</v>
      </c>
      <c r="BE3" s="77" t="s">
        <v>83</v>
      </c>
      <c r="BF3" s="78" t="s">
        <v>83</v>
      </c>
      <c r="BG3" s="78" t="s">
        <v>83</v>
      </c>
      <c r="BH3" s="78" t="s">
        <v>83</v>
      </c>
      <c r="BI3" s="78" t="s">
        <v>83</v>
      </c>
      <c r="BJ3" s="72" t="s">
        <v>81</v>
      </c>
      <c r="BK3" s="73" t="s">
        <v>82</v>
      </c>
      <c r="BL3" s="73" t="s">
        <v>82</v>
      </c>
      <c r="BM3" s="73" t="s">
        <v>82</v>
      </c>
      <c r="BN3" s="77" t="s">
        <v>83</v>
      </c>
      <c r="BO3" s="77" t="s">
        <v>83</v>
      </c>
      <c r="BP3" s="77" t="s">
        <v>83</v>
      </c>
      <c r="BQ3" s="77" t="s">
        <v>83</v>
      </c>
      <c r="BR3" s="77" t="s">
        <v>83</v>
      </c>
      <c r="BS3" s="77" t="s">
        <v>83</v>
      </c>
      <c r="BT3" s="77" t="s">
        <v>83</v>
      </c>
      <c r="BU3" s="77" t="s">
        <v>83</v>
      </c>
      <c r="BV3" s="77" t="s">
        <v>83</v>
      </c>
      <c r="BW3" s="77" t="s">
        <v>83</v>
      </c>
      <c r="BX3" s="77" t="s">
        <v>83</v>
      </c>
      <c r="BY3" s="77" t="s">
        <v>83</v>
      </c>
      <c r="BZ3" s="77" t="s">
        <v>83</v>
      </c>
      <c r="CA3" s="77" t="s">
        <v>83</v>
      </c>
      <c r="CB3" s="77" t="s">
        <v>83</v>
      </c>
      <c r="CC3" s="77" t="s">
        <v>83</v>
      </c>
      <c r="CD3" s="77" t="s">
        <v>83</v>
      </c>
      <c r="CE3" s="77" t="s">
        <v>83</v>
      </c>
      <c r="CF3" s="77" t="s">
        <v>83</v>
      </c>
      <c r="CG3" s="77" t="s">
        <v>83</v>
      </c>
      <c r="CH3" s="77" t="s">
        <v>83</v>
      </c>
      <c r="CI3" s="77" t="s">
        <v>83</v>
      </c>
      <c r="CJ3" s="78" t="s">
        <v>83</v>
      </c>
      <c r="CK3" s="78" t="s">
        <v>83</v>
      </c>
      <c r="CL3" s="78" t="s">
        <v>83</v>
      </c>
      <c r="CM3" s="78" t="s">
        <v>83</v>
      </c>
      <c r="CN3" s="72" t="s">
        <v>81</v>
      </c>
      <c r="CO3" s="73" t="s">
        <v>82</v>
      </c>
      <c r="CP3" s="73" t="s">
        <v>82</v>
      </c>
      <c r="CQ3" s="73" t="s">
        <v>82</v>
      </c>
      <c r="CR3" s="77" t="s">
        <v>83</v>
      </c>
      <c r="CS3" s="77" t="s">
        <v>83</v>
      </c>
      <c r="CT3" s="77" t="s">
        <v>83</v>
      </c>
      <c r="CU3" s="77" t="s">
        <v>83</v>
      </c>
      <c r="CV3" s="77" t="s">
        <v>83</v>
      </c>
      <c r="CW3" s="77" t="s">
        <v>83</v>
      </c>
      <c r="CX3" s="77" t="s">
        <v>83</v>
      </c>
      <c r="CY3" s="77" t="s">
        <v>83</v>
      </c>
      <c r="CZ3" s="77" t="s">
        <v>83</v>
      </c>
      <c r="DA3" s="77" t="s">
        <v>83</v>
      </c>
      <c r="DB3" s="77" t="s">
        <v>83</v>
      </c>
      <c r="DC3" s="77" t="s">
        <v>83</v>
      </c>
      <c r="DD3" s="77" t="s">
        <v>83</v>
      </c>
      <c r="DE3" s="77" t="s">
        <v>83</v>
      </c>
      <c r="DF3" s="77" t="s">
        <v>83</v>
      </c>
      <c r="DG3" s="77" t="s">
        <v>83</v>
      </c>
      <c r="DH3" s="77" t="s">
        <v>83</v>
      </c>
      <c r="DI3" s="77" t="s">
        <v>83</v>
      </c>
      <c r="DJ3" s="77" t="s">
        <v>83</v>
      </c>
      <c r="DK3" s="77" t="s">
        <v>83</v>
      </c>
      <c r="DL3" s="77" t="s">
        <v>83</v>
      </c>
      <c r="DM3" s="77" t="s">
        <v>83</v>
      </c>
      <c r="DN3" s="78" t="s">
        <v>83</v>
      </c>
      <c r="DO3" s="78" t="s">
        <v>83</v>
      </c>
      <c r="DP3" s="78" t="s">
        <v>83</v>
      </c>
      <c r="DQ3" s="78" t="s">
        <v>83</v>
      </c>
      <c r="DR3" s="84" t="s">
        <v>83</v>
      </c>
      <c r="DS3" s="77" t="s">
        <v>83</v>
      </c>
      <c r="DT3" s="77" t="s">
        <v>83</v>
      </c>
      <c r="DU3" s="77" t="s">
        <v>83</v>
      </c>
      <c r="DV3" s="77" t="s">
        <v>83</v>
      </c>
      <c r="DW3" s="77" t="s">
        <v>83</v>
      </c>
      <c r="DX3" s="77" t="s">
        <v>83</v>
      </c>
      <c r="DY3" s="77" t="s">
        <v>83</v>
      </c>
      <c r="DZ3" s="85" t="s">
        <v>83</v>
      </c>
      <c r="EA3" s="85" t="s">
        <v>83</v>
      </c>
      <c r="EB3" s="85" t="s">
        <v>83</v>
      </c>
      <c r="EC3" s="85" t="s">
        <v>83</v>
      </c>
      <c r="ED3" s="85" t="s">
        <v>83</v>
      </c>
      <c r="EE3" s="85" t="s">
        <v>83</v>
      </c>
      <c r="EF3" s="85" t="s">
        <v>83</v>
      </c>
      <c r="EG3" s="85" t="s">
        <v>83</v>
      </c>
      <c r="EH3" s="85" t="s">
        <v>83</v>
      </c>
      <c r="EI3" s="85" t="s">
        <v>83</v>
      </c>
      <c r="EJ3" s="72" t="s">
        <v>81</v>
      </c>
      <c r="EK3" s="73" t="s">
        <v>82</v>
      </c>
      <c r="EL3" s="73" t="s">
        <v>82</v>
      </c>
      <c r="EM3" s="73" t="s">
        <v>82</v>
      </c>
      <c r="EN3" s="77" t="s">
        <v>83</v>
      </c>
      <c r="EO3" s="77" t="s">
        <v>83</v>
      </c>
      <c r="EP3" s="77" t="s">
        <v>83</v>
      </c>
      <c r="EQ3" s="77" t="s">
        <v>83</v>
      </c>
      <c r="ER3" s="77" t="s">
        <v>83</v>
      </c>
      <c r="ES3" s="77" t="s">
        <v>83</v>
      </c>
      <c r="ET3" s="77" t="s">
        <v>83</v>
      </c>
      <c r="EU3" s="77" t="s">
        <v>83</v>
      </c>
      <c r="EV3" s="77" t="s">
        <v>83</v>
      </c>
      <c r="EW3" s="77" t="s">
        <v>83</v>
      </c>
      <c r="EX3" s="77" t="s">
        <v>83</v>
      </c>
      <c r="EY3" s="77" t="s">
        <v>83</v>
      </c>
      <c r="EZ3" s="77" t="s">
        <v>83</v>
      </c>
      <c r="FA3" s="77" t="s">
        <v>83</v>
      </c>
      <c r="FB3" s="77" t="s">
        <v>83</v>
      </c>
      <c r="FC3" s="77" t="s">
        <v>83</v>
      </c>
      <c r="FD3" s="77" t="s">
        <v>83</v>
      </c>
      <c r="FE3" s="77" t="s">
        <v>83</v>
      </c>
      <c r="FF3" s="77" t="s">
        <v>83</v>
      </c>
      <c r="FG3" s="77" t="s">
        <v>83</v>
      </c>
      <c r="FH3" s="77" t="s">
        <v>83</v>
      </c>
      <c r="FI3" s="77" t="s">
        <v>83</v>
      </c>
      <c r="FJ3" s="78" t="s">
        <v>83</v>
      </c>
      <c r="FK3" s="78" t="s">
        <v>83</v>
      </c>
      <c r="FL3" s="78" t="s">
        <v>83</v>
      </c>
      <c r="FM3" s="78" t="s">
        <v>83</v>
      </c>
      <c r="FN3" s="72" t="s">
        <v>81</v>
      </c>
      <c r="FO3" s="73" t="s">
        <v>82</v>
      </c>
      <c r="FP3" s="73" t="s">
        <v>82</v>
      </c>
      <c r="FQ3" s="73" t="s">
        <v>82</v>
      </c>
      <c r="FR3" s="77" t="s">
        <v>83</v>
      </c>
      <c r="FS3" s="77" t="s">
        <v>83</v>
      </c>
      <c r="FT3" s="77" t="s">
        <v>83</v>
      </c>
      <c r="FU3" s="77" t="s">
        <v>83</v>
      </c>
      <c r="FV3" s="77" t="s">
        <v>83</v>
      </c>
      <c r="FW3" s="77" t="s">
        <v>83</v>
      </c>
      <c r="FX3" s="77" t="s">
        <v>83</v>
      </c>
      <c r="FY3" s="77" t="s">
        <v>83</v>
      </c>
      <c r="FZ3" s="77" t="s">
        <v>83</v>
      </c>
      <c r="GA3" s="77" t="s">
        <v>83</v>
      </c>
      <c r="GB3" s="77" t="s">
        <v>83</v>
      </c>
      <c r="GC3" s="77" t="s">
        <v>83</v>
      </c>
      <c r="GD3" s="77" t="s">
        <v>83</v>
      </c>
      <c r="GE3" s="77" t="s">
        <v>83</v>
      </c>
      <c r="GF3" s="77" t="s">
        <v>83</v>
      </c>
      <c r="GG3" s="77" t="s">
        <v>83</v>
      </c>
      <c r="GH3" s="77" t="s">
        <v>83</v>
      </c>
      <c r="GI3" s="77" t="s">
        <v>83</v>
      </c>
      <c r="GJ3" s="77" t="s">
        <v>83</v>
      </c>
      <c r="GK3" s="77" t="s">
        <v>83</v>
      </c>
      <c r="GL3" s="77" t="s">
        <v>83</v>
      </c>
      <c r="GM3" s="77" t="s">
        <v>83</v>
      </c>
      <c r="GN3" s="78" t="s">
        <v>83</v>
      </c>
      <c r="GO3" s="78" t="s">
        <v>83</v>
      </c>
      <c r="GP3" s="78" t="s">
        <v>83</v>
      </c>
      <c r="GQ3" s="78" t="s">
        <v>83</v>
      </c>
      <c r="GR3" s="66" t="s">
        <v>83</v>
      </c>
      <c r="GS3" s="67" t="s">
        <v>83</v>
      </c>
      <c r="GT3" s="67" t="s">
        <v>83</v>
      </c>
      <c r="GU3" s="67" t="s">
        <v>83</v>
      </c>
      <c r="GV3" s="67" t="s">
        <v>83</v>
      </c>
      <c r="GW3" s="67" t="s">
        <v>83</v>
      </c>
      <c r="GX3" s="67" t="s">
        <v>83</v>
      </c>
      <c r="GY3" s="67" t="s">
        <v>83</v>
      </c>
      <c r="GZ3" s="67" t="s">
        <v>83</v>
      </c>
      <c r="HA3" s="67" t="s">
        <v>83</v>
      </c>
      <c r="HB3" s="67" t="s">
        <v>83</v>
      </c>
      <c r="HC3" s="67" t="s">
        <v>83</v>
      </c>
      <c r="HD3" s="67" t="s">
        <v>83</v>
      </c>
      <c r="HE3" s="67" t="s">
        <v>83</v>
      </c>
      <c r="HF3" s="67" t="s">
        <v>83</v>
      </c>
      <c r="HG3" s="67" t="s">
        <v>83</v>
      </c>
      <c r="HH3" s="67" t="s">
        <v>83</v>
      </c>
      <c r="HI3" s="67" t="s">
        <v>83</v>
      </c>
      <c r="HJ3" s="67" t="s">
        <v>83</v>
      </c>
      <c r="HK3" s="67" t="s">
        <v>83</v>
      </c>
      <c r="HL3" s="67" t="s">
        <v>83</v>
      </c>
      <c r="HM3" s="67" t="s">
        <v>83</v>
      </c>
      <c r="HN3" s="67" t="s">
        <v>83</v>
      </c>
      <c r="HO3" s="67" t="s">
        <v>83</v>
      </c>
    </row>
    <row r="4" spans="1:223" s="6" customFormat="1">
      <c r="B4" s="74">
        <v>1980</v>
      </c>
      <c r="C4" s="75">
        <v>1990</v>
      </c>
      <c r="D4" s="75">
        <v>2000</v>
      </c>
      <c r="E4" s="75">
        <v>2010</v>
      </c>
      <c r="F4" s="79">
        <v>1980</v>
      </c>
      <c r="G4" s="79">
        <v>1990</v>
      </c>
      <c r="H4" s="79">
        <v>2000</v>
      </c>
      <c r="I4" s="79">
        <v>2001</v>
      </c>
      <c r="J4" s="79">
        <v>2002</v>
      </c>
      <c r="K4" s="79">
        <v>2003</v>
      </c>
      <c r="L4" s="79">
        <v>2004</v>
      </c>
      <c r="M4" s="79">
        <v>2005</v>
      </c>
      <c r="N4" s="79">
        <v>2006</v>
      </c>
      <c r="O4" s="79">
        <v>2007</v>
      </c>
      <c r="P4" s="79">
        <v>2008</v>
      </c>
      <c r="Q4" s="79">
        <v>2009</v>
      </c>
      <c r="R4" s="79">
        <v>2010</v>
      </c>
      <c r="S4" s="79">
        <v>2011</v>
      </c>
      <c r="T4" s="79">
        <v>2012</v>
      </c>
      <c r="U4" s="79">
        <v>2013</v>
      </c>
      <c r="V4" s="79">
        <v>2014</v>
      </c>
      <c r="W4" s="79">
        <v>2015</v>
      </c>
      <c r="X4" s="79">
        <v>2016</v>
      </c>
      <c r="Y4" s="79">
        <v>2017</v>
      </c>
      <c r="Z4" s="79">
        <v>2018</v>
      </c>
      <c r="AA4" s="79">
        <v>2019</v>
      </c>
      <c r="AB4" s="80">
        <v>2020</v>
      </c>
      <c r="AC4" s="80">
        <v>2025</v>
      </c>
      <c r="AD4" s="80">
        <v>2026</v>
      </c>
      <c r="AE4" s="80">
        <v>2030</v>
      </c>
      <c r="AF4" s="74">
        <v>1980</v>
      </c>
      <c r="AG4" s="75">
        <v>1990</v>
      </c>
      <c r="AH4" s="75">
        <v>2000</v>
      </c>
      <c r="AI4" s="75">
        <v>2010</v>
      </c>
      <c r="AJ4" s="79">
        <v>1980</v>
      </c>
      <c r="AK4" s="79">
        <v>1990</v>
      </c>
      <c r="AL4" s="79">
        <v>2000</v>
      </c>
      <c r="AM4" s="79">
        <v>2001</v>
      </c>
      <c r="AN4" s="79">
        <v>2002</v>
      </c>
      <c r="AO4" s="79">
        <v>2003</v>
      </c>
      <c r="AP4" s="79">
        <v>2004</v>
      </c>
      <c r="AQ4" s="79">
        <v>2005</v>
      </c>
      <c r="AR4" s="79">
        <v>2006</v>
      </c>
      <c r="AS4" s="79">
        <v>2007</v>
      </c>
      <c r="AT4" s="79">
        <v>2008</v>
      </c>
      <c r="AU4" s="79">
        <v>2009</v>
      </c>
      <c r="AV4" s="79">
        <v>2010</v>
      </c>
      <c r="AW4" s="79">
        <v>2011</v>
      </c>
      <c r="AX4" s="79">
        <v>2012</v>
      </c>
      <c r="AY4" s="79">
        <v>2013</v>
      </c>
      <c r="AZ4" s="79">
        <v>2014</v>
      </c>
      <c r="BA4" s="79">
        <v>2015</v>
      </c>
      <c r="BB4" s="79">
        <v>2016</v>
      </c>
      <c r="BC4" s="79">
        <v>2017</v>
      </c>
      <c r="BD4" s="79">
        <v>2018</v>
      </c>
      <c r="BE4" s="79">
        <v>2019</v>
      </c>
      <c r="BF4" s="80">
        <v>2020</v>
      </c>
      <c r="BG4" s="80">
        <v>2025</v>
      </c>
      <c r="BH4" s="80">
        <v>2026</v>
      </c>
      <c r="BI4" s="80">
        <v>2030</v>
      </c>
      <c r="BJ4" s="74">
        <v>1980</v>
      </c>
      <c r="BK4" s="75">
        <v>1990</v>
      </c>
      <c r="BL4" s="75">
        <v>2000</v>
      </c>
      <c r="BM4" s="75">
        <v>2010</v>
      </c>
      <c r="BN4" s="79">
        <v>1980</v>
      </c>
      <c r="BO4" s="79">
        <v>1990</v>
      </c>
      <c r="BP4" s="79">
        <v>2000</v>
      </c>
      <c r="BQ4" s="79">
        <v>2001</v>
      </c>
      <c r="BR4" s="79">
        <v>2002</v>
      </c>
      <c r="BS4" s="79">
        <v>2003</v>
      </c>
      <c r="BT4" s="79">
        <v>2004</v>
      </c>
      <c r="BU4" s="79">
        <v>2005</v>
      </c>
      <c r="BV4" s="79">
        <v>2006</v>
      </c>
      <c r="BW4" s="79">
        <v>2007</v>
      </c>
      <c r="BX4" s="79">
        <v>2008</v>
      </c>
      <c r="BY4" s="79">
        <v>2009</v>
      </c>
      <c r="BZ4" s="79">
        <v>2010</v>
      </c>
      <c r="CA4" s="79">
        <v>2011</v>
      </c>
      <c r="CB4" s="79">
        <v>2012</v>
      </c>
      <c r="CC4" s="79">
        <v>2013</v>
      </c>
      <c r="CD4" s="79">
        <v>2014</v>
      </c>
      <c r="CE4" s="79">
        <v>2015</v>
      </c>
      <c r="CF4" s="79">
        <v>2016</v>
      </c>
      <c r="CG4" s="79">
        <v>2017</v>
      </c>
      <c r="CH4" s="79">
        <v>2018</v>
      </c>
      <c r="CI4" s="79">
        <v>2019</v>
      </c>
      <c r="CJ4" s="80">
        <v>2020</v>
      </c>
      <c r="CK4" s="80">
        <v>2025</v>
      </c>
      <c r="CL4" s="80">
        <v>2026</v>
      </c>
      <c r="CM4" s="80">
        <v>2030</v>
      </c>
      <c r="CN4" s="74">
        <v>1980</v>
      </c>
      <c r="CO4" s="75">
        <v>1990</v>
      </c>
      <c r="CP4" s="75">
        <v>2000</v>
      </c>
      <c r="CQ4" s="75">
        <v>2010</v>
      </c>
      <c r="CR4" s="79">
        <v>1980</v>
      </c>
      <c r="CS4" s="79">
        <v>1990</v>
      </c>
      <c r="CT4" s="79">
        <v>2000</v>
      </c>
      <c r="CU4" s="79">
        <v>2001</v>
      </c>
      <c r="CV4" s="79">
        <v>2002</v>
      </c>
      <c r="CW4" s="79">
        <v>2003</v>
      </c>
      <c r="CX4" s="79">
        <v>2004</v>
      </c>
      <c r="CY4" s="79">
        <v>2005</v>
      </c>
      <c r="CZ4" s="79">
        <v>2006</v>
      </c>
      <c r="DA4" s="79">
        <v>2007</v>
      </c>
      <c r="DB4" s="79">
        <v>2008</v>
      </c>
      <c r="DC4" s="79">
        <v>2009</v>
      </c>
      <c r="DD4" s="79">
        <v>2010</v>
      </c>
      <c r="DE4" s="79">
        <v>2011</v>
      </c>
      <c r="DF4" s="79">
        <v>2012</v>
      </c>
      <c r="DG4" s="79">
        <v>2013</v>
      </c>
      <c r="DH4" s="79">
        <v>2014</v>
      </c>
      <c r="DI4" s="79">
        <v>2015</v>
      </c>
      <c r="DJ4" s="79">
        <v>2016</v>
      </c>
      <c r="DK4" s="79">
        <v>2017</v>
      </c>
      <c r="DL4" s="79">
        <v>2018</v>
      </c>
      <c r="DM4" s="79">
        <v>2019</v>
      </c>
      <c r="DN4" s="80">
        <v>2020</v>
      </c>
      <c r="DO4" s="80">
        <v>2025</v>
      </c>
      <c r="DP4" s="80">
        <v>2026</v>
      </c>
      <c r="DQ4" s="80">
        <v>2030</v>
      </c>
      <c r="DR4" s="86">
        <v>2000</v>
      </c>
      <c r="DS4" s="79">
        <v>2001</v>
      </c>
      <c r="DT4" s="79">
        <v>2002</v>
      </c>
      <c r="DU4" s="79">
        <v>2003</v>
      </c>
      <c r="DV4" s="79">
        <v>2004</v>
      </c>
      <c r="DW4" s="79">
        <v>2005</v>
      </c>
      <c r="DX4" s="79">
        <v>2006</v>
      </c>
      <c r="DY4" s="79">
        <v>2007</v>
      </c>
      <c r="DZ4" s="79">
        <v>2008</v>
      </c>
      <c r="EA4" s="79">
        <v>2009</v>
      </c>
      <c r="EB4" s="79">
        <v>2010</v>
      </c>
      <c r="EC4" s="79">
        <v>2011</v>
      </c>
      <c r="ED4" s="79">
        <v>2012</v>
      </c>
      <c r="EE4" s="79">
        <v>2013</v>
      </c>
      <c r="EF4" s="79">
        <v>2014</v>
      </c>
      <c r="EG4" s="79">
        <v>2015</v>
      </c>
      <c r="EH4" s="79">
        <v>2016</v>
      </c>
      <c r="EI4" s="79">
        <v>2017</v>
      </c>
      <c r="EJ4" s="74">
        <v>1980</v>
      </c>
      <c r="EK4" s="75">
        <v>1990</v>
      </c>
      <c r="EL4" s="75">
        <v>2000</v>
      </c>
      <c r="EM4" s="75">
        <v>2010</v>
      </c>
      <c r="EN4" s="79">
        <v>1980</v>
      </c>
      <c r="EO4" s="79">
        <v>1990</v>
      </c>
      <c r="EP4" s="79">
        <v>2000</v>
      </c>
      <c r="EQ4" s="79">
        <v>2001</v>
      </c>
      <c r="ER4" s="79">
        <v>2002</v>
      </c>
      <c r="ES4" s="79">
        <v>2003</v>
      </c>
      <c r="ET4" s="79">
        <v>2004</v>
      </c>
      <c r="EU4" s="79">
        <v>2005</v>
      </c>
      <c r="EV4" s="79">
        <v>2006</v>
      </c>
      <c r="EW4" s="79">
        <v>2007</v>
      </c>
      <c r="EX4" s="79">
        <v>2008</v>
      </c>
      <c r="EY4" s="79">
        <v>2009</v>
      </c>
      <c r="EZ4" s="79">
        <v>2010</v>
      </c>
      <c r="FA4" s="79">
        <v>2011</v>
      </c>
      <c r="FB4" s="79">
        <v>2012</v>
      </c>
      <c r="FC4" s="79">
        <v>2013</v>
      </c>
      <c r="FD4" s="79">
        <v>2014</v>
      </c>
      <c r="FE4" s="79">
        <v>2015</v>
      </c>
      <c r="FF4" s="79">
        <v>2016</v>
      </c>
      <c r="FG4" s="79">
        <v>2017</v>
      </c>
      <c r="FH4" s="79">
        <v>2018</v>
      </c>
      <c r="FI4" s="79">
        <v>2019</v>
      </c>
      <c r="FJ4" s="80">
        <v>2020</v>
      </c>
      <c r="FK4" s="80">
        <v>2025</v>
      </c>
      <c r="FL4" s="80">
        <v>2026</v>
      </c>
      <c r="FM4" s="80">
        <v>2030</v>
      </c>
      <c r="FN4" s="74">
        <v>1980</v>
      </c>
      <c r="FO4" s="75">
        <v>1990</v>
      </c>
      <c r="FP4" s="75">
        <v>2000</v>
      </c>
      <c r="FQ4" s="75">
        <v>2010</v>
      </c>
      <c r="FR4" s="79">
        <v>1980</v>
      </c>
      <c r="FS4" s="79">
        <v>1990</v>
      </c>
      <c r="FT4" s="79">
        <v>2000</v>
      </c>
      <c r="FU4" s="79">
        <v>2001</v>
      </c>
      <c r="FV4" s="79">
        <v>2002</v>
      </c>
      <c r="FW4" s="79">
        <v>2003</v>
      </c>
      <c r="FX4" s="79">
        <v>2004</v>
      </c>
      <c r="FY4" s="79">
        <v>2005</v>
      </c>
      <c r="FZ4" s="79">
        <v>2006</v>
      </c>
      <c r="GA4" s="79">
        <v>2007</v>
      </c>
      <c r="GB4" s="79">
        <v>2008</v>
      </c>
      <c r="GC4" s="79">
        <v>2009</v>
      </c>
      <c r="GD4" s="79">
        <v>2010</v>
      </c>
      <c r="GE4" s="79">
        <v>2011</v>
      </c>
      <c r="GF4" s="79">
        <v>2012</v>
      </c>
      <c r="GG4" s="79">
        <v>2013</v>
      </c>
      <c r="GH4" s="79">
        <v>2014</v>
      </c>
      <c r="GI4" s="79">
        <v>2015</v>
      </c>
      <c r="GJ4" s="79">
        <v>2016</v>
      </c>
      <c r="GK4" s="79">
        <v>2017</v>
      </c>
      <c r="GL4" s="79">
        <v>2018</v>
      </c>
      <c r="GM4" s="79">
        <v>2019</v>
      </c>
      <c r="GN4" s="80">
        <v>2020</v>
      </c>
      <c r="GO4" s="80">
        <v>2025</v>
      </c>
      <c r="GP4" s="80">
        <v>2026</v>
      </c>
      <c r="GQ4" s="80">
        <v>2030</v>
      </c>
      <c r="GR4" s="68">
        <v>2000</v>
      </c>
      <c r="GS4" s="69">
        <v>2001</v>
      </c>
      <c r="GT4" s="69">
        <v>2002</v>
      </c>
      <c r="GU4" s="69">
        <v>2003</v>
      </c>
      <c r="GV4" s="69">
        <v>2004</v>
      </c>
      <c r="GW4" s="69">
        <v>2005</v>
      </c>
      <c r="GX4" s="69">
        <v>2006</v>
      </c>
      <c r="GY4" s="69">
        <v>2007</v>
      </c>
      <c r="GZ4" s="69">
        <v>2008</v>
      </c>
      <c r="HA4" s="69">
        <v>2009</v>
      </c>
      <c r="HB4" s="69">
        <v>2010</v>
      </c>
      <c r="HC4" s="69">
        <v>2011</v>
      </c>
      <c r="HD4" s="69">
        <v>2012</v>
      </c>
      <c r="HE4" s="69">
        <v>2013</v>
      </c>
      <c r="HF4" s="69">
        <v>2014</v>
      </c>
      <c r="HG4" s="69">
        <v>2015</v>
      </c>
      <c r="HH4" s="69">
        <v>2016</v>
      </c>
      <c r="HI4" s="69">
        <v>2017</v>
      </c>
      <c r="HJ4" s="69">
        <v>2018</v>
      </c>
      <c r="HK4" s="69">
        <v>2019</v>
      </c>
      <c r="HL4" s="69">
        <v>2020</v>
      </c>
      <c r="HM4" s="69">
        <v>2025</v>
      </c>
      <c r="HN4" s="69">
        <v>2026</v>
      </c>
      <c r="HO4" s="69">
        <v>2030</v>
      </c>
    </row>
    <row r="5" spans="1:223">
      <c r="A5" s="2" t="s">
        <v>84</v>
      </c>
      <c r="B5" s="81">
        <f>('Under 5'!B4/Total!B4)*100</f>
        <v>7.2163128335128519</v>
      </c>
      <c r="C5" s="82">
        <f>('Under 5'!C4/Total!C4)*100</f>
        <v>7.5423569143542073</v>
      </c>
      <c r="D5" s="82">
        <f>('Under 5'!D4/Total!D4)*100</f>
        <v>6.8139579837725632</v>
      </c>
      <c r="E5" s="82">
        <f>('Under 5'!E4/Total!E4)*100</f>
        <v>6.5430458139932703</v>
      </c>
      <c r="F5" s="83">
        <f>('Under 5'!F4/Total!F4)*100</f>
        <v>7.2400520825377273</v>
      </c>
      <c r="G5" s="83">
        <f>('Under 5'!P4/Total!P4)*100</f>
        <v>7.5573313475963921</v>
      </c>
      <c r="H5" s="83">
        <f>('Under 5'!Z4/Total!Z4)*100</f>
        <v>6.7968986131182438</v>
      </c>
      <c r="I5" s="83">
        <f>('Under 5'!AA4/Total!AA4)*100</f>
        <v>6.7720418878610831</v>
      </c>
      <c r="J5" s="83">
        <f>('Under 5'!AB4/Total!AB4)*100</f>
        <v>6.7550383182185296</v>
      </c>
      <c r="K5" s="83">
        <f>('Under 5'!AC4/Total!AC4)*100</f>
        <v>6.7535023249433168</v>
      </c>
      <c r="L5" s="83">
        <f>('Under 5'!AD4/Total!AD4)*100</f>
        <v>6.757352115944296</v>
      </c>
      <c r="M5" s="83">
        <f>('Under 5'!AE4/Total!AE4)*100</f>
        <v>6.7398582913442358</v>
      </c>
      <c r="N5" s="83">
        <f>('Under 5'!AF4/Total!AF4)*100</f>
        <v>6.6823811517177463</v>
      </c>
      <c r="O5" s="83">
        <f>('Under 5'!AG4/Total!AG4)*100</f>
        <v>6.6812340595242503</v>
      </c>
      <c r="P5" s="83">
        <f>('Under 5'!AH4/Total!AH4)*100</f>
        <v>6.666073407059975</v>
      </c>
      <c r="Q5" s="83">
        <f>('Under 5'!AI4/Total!AI4)*100</f>
        <v>6.5992167089273783</v>
      </c>
      <c r="R5" s="83">
        <f>('Under 5'!AJ4/Total!AJ4)*100</f>
        <v>6.5266814869688705</v>
      </c>
      <c r="S5" s="83">
        <f>('Under 5'!AK4/Total!AK4)*100</f>
        <v>6.4580629100927487</v>
      </c>
      <c r="T5" s="83">
        <f>('Under 5'!AL4/Total!AL4)*100</f>
        <v>6.3687072078055866</v>
      </c>
      <c r="U5" s="83">
        <f>('Under 5'!AM4/Total!AM4)*100</f>
        <v>6.2848071890081503</v>
      </c>
      <c r="V5" s="83">
        <f>('Under 5'!AN4/Total!AN4)*100</f>
        <v>6.2337911694198169</v>
      </c>
      <c r="W5" s="83">
        <f>('Under 5'!AO4/Total!AO4)*100</f>
        <v>6.1935642100857686</v>
      </c>
      <c r="X5" s="83">
        <f>('Under 5'!AP4/Total!AP4)*100</f>
        <v>6.1669267389187006</v>
      </c>
      <c r="Y5" s="83">
        <f>('Under 5'!AQ4/Total!AQ4)*100</f>
        <v>6.1214878787395195</v>
      </c>
      <c r="Z5" s="83">
        <f>('Under 5'!AR4/Total!AR4)*100</f>
        <v>6.0715596881578522</v>
      </c>
      <c r="AA5" s="83">
        <f>('Under 5'!AS4/Total!AS4)*100</f>
        <v>5.9857903224998648</v>
      </c>
      <c r="AB5" s="83">
        <f>('Under 5'!AV4/Total!AV4)*100</f>
        <v>6.8289891465614652</v>
      </c>
      <c r="AC5" s="83">
        <f>('Under 5'!AW4/Total!AW4)*100</f>
        <v>6.7303253519648774</v>
      </c>
      <c r="AD5" s="83">
        <f>('Under 5'!AX4/Total!AX4)*100</f>
        <v>6.71555074595436</v>
      </c>
      <c r="AE5" s="83">
        <f>('Under 5'!AY4/Total!AY4)*100</f>
        <v>6.6757241684452202</v>
      </c>
      <c r="AF5" s="81">
        <f>('5 through 17'!B4/Total!B4)*100</f>
        <v>20.92588119210594</v>
      </c>
      <c r="AG5" s="82">
        <f>('5 through 17'!C4/Total!C4)*100</f>
        <v>18.161009437133018</v>
      </c>
      <c r="AH5" s="82">
        <f>('5 through 17'!D4/Total!D4)*100</f>
        <v>18.874993870471879</v>
      </c>
      <c r="AI5" s="82">
        <f>('5 through 17'!E4/Total!E4)*100</f>
        <v>17.483687488950853</v>
      </c>
      <c r="AJ5" s="83">
        <f>('5 through 17'!F4/Total!F4)*100</f>
        <v>20.786593205116912</v>
      </c>
      <c r="AK5" s="83">
        <f>('5 through 17'!P4/Total!P4)*100</f>
        <v>18.168756634914747</v>
      </c>
      <c r="AL5" s="83">
        <f>('5 through 17'!Z4/Total!Z4)*100</f>
        <v>18.853643832806632</v>
      </c>
      <c r="AM5" s="83">
        <f>('5 through 17'!AA4/Total!AA4)*100</f>
        <v>18.729393873799342</v>
      </c>
      <c r="AN5" s="83">
        <f>('5 through 17'!AB4/Total!AB4)*100</f>
        <v>18.603121806510185</v>
      </c>
      <c r="AO5" s="83">
        <f>('5 through 17'!AC4/Total!AC4)*100</f>
        <v>18.444277426912002</v>
      </c>
      <c r="AP5" s="83">
        <f>('5 through 17'!AD4/Total!AD4)*100</f>
        <v>18.275574371608535</v>
      </c>
      <c r="AQ5" s="83">
        <f>('5 through 17'!AE4/Total!AE4)*100</f>
        <v>18.139850411583819</v>
      </c>
      <c r="AR5" s="83">
        <f>('5 through 17'!AF4/Total!AF4)*100</f>
        <v>18.037015507934058</v>
      </c>
      <c r="AS5" s="83">
        <f>('5 through 17'!AG4/Total!AG4)*100</f>
        <v>17.891055689990313</v>
      </c>
      <c r="AT5" s="83">
        <f>('5 through 17'!AH4/Total!AH4)*100</f>
        <v>17.702907988644537</v>
      </c>
      <c r="AU5" s="83">
        <f>('5 through 17'!AI4/Total!AI4)*100</f>
        <v>17.566704829378089</v>
      </c>
      <c r="AV5" s="83">
        <f>('5 through 17'!AJ4/Total!AJ4)*100</f>
        <v>17.434796956012697</v>
      </c>
      <c r="AW5" s="83">
        <f>('5 through 17'!AK4/Total!AK4)*100</f>
        <v>17.260280328138002</v>
      </c>
      <c r="AX5" s="83">
        <f>('5 through 17'!AL4/Total!AL4)*100</f>
        <v>17.114681977879094</v>
      </c>
      <c r="AY5" s="83">
        <f>('5 through 17'!AM4/Total!AM4)*100</f>
        <v>16.992370632784944</v>
      </c>
      <c r="AZ5" s="83">
        <f>('5 through 17'!AN4/Total!AN4)*100</f>
        <v>16.843514668842705</v>
      </c>
      <c r="BA5" s="83">
        <f>('5 through 17'!AO4/Total!AO4)*100</f>
        <v>16.718943215583952</v>
      </c>
      <c r="BB5" s="83">
        <f>('5 through 17'!AP4/Total!AP4)*100</f>
        <v>16.623545145163792</v>
      </c>
      <c r="BC5" s="83">
        <f>('5 through 17'!AQ4/Total!AQ4)*100</f>
        <v>16.491665713340343</v>
      </c>
      <c r="BD5" s="83">
        <f>('5 through 17'!AR4/Total!AR4)*100</f>
        <v>16.453107395384674</v>
      </c>
      <c r="BE5" s="83">
        <f>('5 through 17'!AS4/Total!AS4)*100</f>
        <v>16.346374764509594</v>
      </c>
      <c r="BF5" s="83">
        <f>('5 through 17'!AV4/Total!AV4)*100</f>
        <v>17.083672833899037</v>
      </c>
      <c r="BG5" s="83">
        <f>('5 through 17'!AW4/Total!AW4)*100</f>
        <v>17.050162995594551</v>
      </c>
      <c r="BH5" s="83">
        <f>('5 through 17'!AX4/Total!AX4)*100</f>
        <v>17.028754901203587</v>
      </c>
      <c r="BI5" s="83">
        <f>('5 through 17'!AY4/Total!AY4)*100</f>
        <v>16.89714880121312</v>
      </c>
      <c r="BJ5" s="81">
        <f>('18 through 24'!B4/Total!B4)*100</f>
        <v>13.252157549330917</v>
      </c>
      <c r="BK5" s="82">
        <f>('18 through 24'!C4/Total!C4)*100</f>
        <v>10.835998463932874</v>
      </c>
      <c r="BL5" s="82">
        <f>('18 through 24'!D4/Total!D4)*100</f>
        <v>9.6441995475875242</v>
      </c>
      <c r="BM5" s="82">
        <f>('18 through 24'!E4/Total!E4)*100</f>
        <v>9.9344230846827664</v>
      </c>
      <c r="BN5" s="83">
        <f>('18 through 24'!F4/Total!F4)*100</f>
        <v>13.248147971084078</v>
      </c>
      <c r="BO5" s="83">
        <f>('18 through 24'!P4/Total!P4)*100</f>
        <v>10.756983533634195</v>
      </c>
      <c r="BP5" s="83">
        <f>('18 through 24'!Z4/Total!Z4)*100</f>
        <v>9.6806920181866474</v>
      </c>
      <c r="BQ5" s="83">
        <f>('18 through 24'!AA4/Total!AA4)*100</f>
        <v>9.8230531813544388</v>
      </c>
      <c r="BR5" s="83">
        <f>('18 through 24'!AB4/Total!AB4)*100</f>
        <v>9.902021343450258</v>
      </c>
      <c r="BS5" s="83">
        <f>('18 through 24'!AC4/Total!AC4)*100</f>
        <v>9.9675819619865411</v>
      </c>
      <c r="BT5" s="83">
        <f>('18 through 24'!AD4/Total!AD4)*100</f>
        <v>10.007393718675131</v>
      </c>
      <c r="BU5" s="83">
        <f>('18 through 24'!AE4/Total!AE4)*100</f>
        <v>9.962738505934146</v>
      </c>
      <c r="BV5" s="83">
        <f>('18 through 24'!AF4/Total!AF4)*100</f>
        <v>9.9211903380412547</v>
      </c>
      <c r="BW5" s="83">
        <f>('18 through 24'!AG4/Total!AG4)*100</f>
        <v>9.8953973915458242</v>
      </c>
      <c r="BX5" s="83">
        <f>('18 through 24'!AH4/Total!AH4)*100</f>
        <v>9.9292578531466162</v>
      </c>
      <c r="BY5" s="83">
        <f>('18 through 24'!AI4/Total!AI4)*100</f>
        <v>9.9521445485901019</v>
      </c>
      <c r="BZ5" s="83">
        <f>('18 through 24'!AJ4/Total!AJ4)*100</f>
        <v>9.9454001502608289</v>
      </c>
      <c r="CA5" s="83">
        <f>('18 through 24'!AK4/Total!AK4)*100</f>
        <v>9.9710415759978144</v>
      </c>
      <c r="CB5" s="83">
        <f>('18 through 24'!AL4/Total!AL4)*100</f>
        <v>9.9891795643843171</v>
      </c>
      <c r="CC5" s="83">
        <f>('18 through 24'!AM4/Total!AM4)*100</f>
        <v>9.9508963179407992</v>
      </c>
      <c r="CD5" s="83">
        <f>('18 through 24'!AN4/Total!AN4)*100</f>
        <v>9.8677941754564777</v>
      </c>
      <c r="CE5" s="83">
        <f>('18 through 24'!AO4/Total!AO4)*100</f>
        <v>9.7131499642740273</v>
      </c>
      <c r="CF5" s="83">
        <f>('18 through 24'!AP4/Total!AP4)*100</f>
        <v>9.5453991873480604</v>
      </c>
      <c r="CG5" s="83">
        <f>('18 through 24'!AQ4/Total!AQ4)*100</f>
        <v>9.3996519296140431</v>
      </c>
      <c r="CH5" s="83">
        <f>('18 through 24'!AR4/Total!AR4)*100</f>
        <v>9.1973402935257429</v>
      </c>
      <c r="CI5" s="83">
        <f>('18 through 24'!AS4/Total!AS4)*100</f>
        <v>9.1065240936380025</v>
      </c>
      <c r="CJ5" s="83">
        <f>('18 through 24'!AV4/Total!AV4)*100</f>
        <v>8.7367789833315719</v>
      </c>
      <c r="CK5" s="83">
        <f>('18 through 24'!AW4/Total!AW4)*100</f>
        <v>8.8656041132923953</v>
      </c>
      <c r="CL5" s="83">
        <f>('18 through 24'!AX4/Total!AX4)*100</f>
        <v>8.8690990243534547</v>
      </c>
      <c r="CM5" s="83">
        <f>('18 through 24'!AY4/Total!AY4)*100</f>
        <v>8.9477920032522853</v>
      </c>
      <c r="CN5" s="81">
        <f>('25 through 44'!B4/Total!B4)*100</f>
        <v>27.6838271183172</v>
      </c>
      <c r="CO5" s="82">
        <f>('25 through 44'!C4/Total!C4)*100</f>
        <v>32.404397287610642</v>
      </c>
      <c r="CP5" s="82">
        <f>('25 through 44'!D4/Total!D4)*100</f>
        <v>30.218641511793926</v>
      </c>
      <c r="CQ5" s="82">
        <f>('25 through 44'!E4/Total!E4)*100</f>
        <v>26.602669153391943</v>
      </c>
      <c r="CR5" s="83">
        <f>('25 through 44'!F4/Total!F4)*100</f>
        <v>27.82879841519355</v>
      </c>
      <c r="CS5" s="83">
        <f>('25 through 44'!P4/Total!P4)*100</f>
        <v>32.439277226558616</v>
      </c>
      <c r="CT5" s="83">
        <f>('25 through 44'!Z4/Total!Z4)*100</f>
        <v>30.115046047008718</v>
      </c>
      <c r="CU5" s="83">
        <f>('25 through 44'!AA4/Total!AA4)*100</f>
        <v>29.660520038051164</v>
      </c>
      <c r="CV5" s="83">
        <f>('25 through 44'!AB4/Total!AB4)*100</f>
        <v>29.201299831896161</v>
      </c>
      <c r="CW5" s="83">
        <f>('25 through 44'!AC4/Total!AC4)*100</f>
        <v>28.747232155144133</v>
      </c>
      <c r="CX5" s="83">
        <f>('25 through 44'!AD4/Total!AD4)*100</f>
        <v>28.369306008937041</v>
      </c>
      <c r="CY5" s="83">
        <f>('25 through 44'!AE4/Total!AE4)*100</f>
        <v>28.006611229306955</v>
      </c>
      <c r="CZ5" s="83">
        <f>('25 through 44'!AF4/Total!AF4)*100</f>
        <v>27.695892610893992</v>
      </c>
      <c r="DA5" s="83">
        <f>('25 through 44'!AG4/Total!AG4)*100</f>
        <v>27.390818441994959</v>
      </c>
      <c r="DB5" s="83">
        <f>('25 through 44'!AH4/Total!AH4)*100</f>
        <v>27.096874062933562</v>
      </c>
      <c r="DC5" s="83">
        <f>('25 through 44'!AI4/Total!AI4)*100</f>
        <v>26.798821020968994</v>
      </c>
      <c r="DD5" s="83">
        <f>('25 through 44'!AJ4/Total!AJ4)*100</f>
        <v>26.571704777371441</v>
      </c>
      <c r="DE5" s="83">
        <f>('25 through 44'!AK4/Total!AK4)*100</f>
        <v>26.455445048587507</v>
      </c>
      <c r="DF5" s="83">
        <f>('25 through 44'!AL4/Total!AL4)*100</f>
        <v>26.384335469219089</v>
      </c>
      <c r="DG5" s="83">
        <f>('25 through 44'!AM4/Total!AM4)*100</f>
        <v>26.349154750794501</v>
      </c>
      <c r="DH5" s="83">
        <f>('25 through 44'!AN4/Total!AN4)*100</f>
        <v>26.353387958270559</v>
      </c>
      <c r="DI5" s="83">
        <f>('25 through 44'!AO4/Total!AO4)*100</f>
        <v>26.36030615755481</v>
      </c>
      <c r="DJ5" s="83">
        <f>('25 through 44'!AP4/Total!AP4)*100</f>
        <v>26.351021059602559</v>
      </c>
      <c r="DK5" s="83">
        <f>('25 through 44'!AQ4/Total!AQ4)*100</f>
        <v>26.470053906374531</v>
      </c>
      <c r="DL5" s="83">
        <f>('25 through 44'!AR4/Total!AR4)*100</f>
        <v>26.462802001766018</v>
      </c>
      <c r="DM5" s="83">
        <f>('25 through 44'!AS4/Total!AS4)*100</f>
        <v>26.574458196788786</v>
      </c>
      <c r="DN5" s="83">
        <f>('25 through 44'!AV4/Total!AV4)*100</f>
        <v>26.170419979960606</v>
      </c>
      <c r="DO5" s="83">
        <f>('25 through 44'!AW4/Total!AW4)*100</f>
        <v>25.668629408688638</v>
      </c>
      <c r="DP5" s="83">
        <f>('25 through 44'!AX4/Total!AX4)*100</f>
        <v>25.546285558010663</v>
      </c>
      <c r="DQ5" s="83">
        <f>('25 through 44'!AY4/Total!AY4)*100</f>
        <v>25.196545336161048</v>
      </c>
      <c r="DR5" s="87">
        <f>('25 through 49'!C4/Total!Q4)*100</f>
        <v>38.175250692543564</v>
      </c>
      <c r="DS5" s="88">
        <f>('25 through 49'!D4/Total!R4)*100</f>
        <v>38.639358626228073</v>
      </c>
      <c r="DT5" s="88">
        <f>('25 through 49'!E4/Total!S4)*100</f>
        <v>39.080750552418955</v>
      </c>
      <c r="DU5" s="88">
        <f>('25 through 49'!F4/Total!T4)*100</f>
        <v>39.196692148219221</v>
      </c>
      <c r="DV5" s="88">
        <f>('25 through 49'!G4/Total!U4)*100</f>
        <v>40.027228199392766</v>
      </c>
      <c r="DW5" s="88">
        <f>('25 through 49'!H4/Total!V4)*100</f>
        <v>39.672293300285915</v>
      </c>
      <c r="DX5" s="88">
        <f>('25 through 49'!I4/Total!W4)*100</f>
        <v>39.301353872643894</v>
      </c>
      <c r="DY5" s="88">
        <f>('25 through 49'!J4/Total!X4)*100</f>
        <v>38.89785524150571</v>
      </c>
      <c r="DZ5" s="88">
        <f>('25 through 49'!K4/Total!Y4)*100</f>
        <v>38.553588162135846</v>
      </c>
      <c r="EA5" s="88">
        <f>('25 through 49'!L4/Total!Z4)*100</f>
        <v>37.276884481965958</v>
      </c>
      <c r="EB5" s="88">
        <f>('25 through 49'!M4/Total!AA4)*100</f>
        <v>36.970436305947786</v>
      </c>
      <c r="EC5" s="88">
        <f>('25 through 49'!N4/Total!AB4)*100</f>
        <v>36.613431842182194</v>
      </c>
      <c r="ED5" s="152">
        <f>('25 through 49'!O4/Total!AC4)*100</f>
        <v>36.269581087256931</v>
      </c>
      <c r="EE5" s="88">
        <f>('25 through 49'!P4/Total!AD4)*100</f>
        <v>35.885074046713456</v>
      </c>
      <c r="EF5" s="148">
        <f>('25 through 49'!U4/Total!AN4)*100</f>
        <v>32.90429897213879</v>
      </c>
      <c r="EG5" s="152">
        <f>('25 through 49'!V4/Total!AO4)*100</f>
        <v>32.848365568637206</v>
      </c>
      <c r="EH5" s="152">
        <f>('25 through 49'!W4/Total!AP4)*100</f>
        <v>32.833794007506881</v>
      </c>
      <c r="EI5" s="152">
        <f>('25 through 49'!X4/Total!AQ4)*100</f>
        <v>32.909299556196224</v>
      </c>
      <c r="EJ5" s="81">
        <f>('45 to 64'!B4/Total!B4)*100</f>
        <v>19.644001794692247</v>
      </c>
      <c r="EK5" s="82">
        <f>('45 to 64'!C4/Total!C4)*100</f>
        <v>18.561808713012358</v>
      </c>
      <c r="EL5" s="82">
        <f>('45 to 64'!D4/Total!D4)*100</f>
        <v>22.014257104744932</v>
      </c>
      <c r="EM5" s="82">
        <f>('45 to 64'!E4/Total!E4)*100</f>
        <v>26.393723947518232</v>
      </c>
      <c r="EN5" s="83">
        <f>('45 to 64'!F4/Total!F4)*100</f>
        <v>19.582741347784438</v>
      </c>
      <c r="EO5" s="83">
        <f>('45 to 64'!P4/Total!P4)*100</f>
        <v>18.554413271864252</v>
      </c>
      <c r="EP5" s="83">
        <f>('45 to 64'!Z4/Total!Z4)*100</f>
        <v>22.124860564790115</v>
      </c>
      <c r="EQ5" s="83">
        <f>('45 to 64'!AA4/Total!AA4)*100</f>
        <v>22.631083796478812</v>
      </c>
      <c r="ER5" s="83">
        <f>('45 to 64'!AB4/Total!AB4)*100</f>
        <v>23.188346369923167</v>
      </c>
      <c r="ES5" s="83">
        <f>('45 to 64'!AC4/Total!AC4)*100</f>
        <v>23.725272965906797</v>
      </c>
      <c r="ET5" s="83">
        <f>('45 to 64'!AD4/Total!AD4)*100</f>
        <v>24.22607599128893</v>
      </c>
      <c r="EU5" s="83">
        <f>('45 to 64'!AE4/Total!AE4)*100</f>
        <v>24.748999293944905</v>
      </c>
      <c r="EV5" s="83">
        <f>('45 to 64'!AF4/Total!AF4)*100</f>
        <v>25.208222462375417</v>
      </c>
      <c r="EW5" s="83">
        <f>('45 to 64'!AG4/Total!AG4)*100</f>
        <v>25.584458452208107</v>
      </c>
      <c r="EX5" s="83">
        <f>('45 to 64'!AH4/Total!AH4)*100</f>
        <v>25.853031888176304</v>
      </c>
      <c r="EY5" s="83">
        <f>('45 to 64'!AI4/Total!AI4)*100</f>
        <v>26.166928939484475</v>
      </c>
      <c r="EZ5" s="83">
        <f>('45 to 64'!AJ4/Total!AJ4)*100</f>
        <v>26.435707535418462</v>
      </c>
      <c r="FA5" s="83">
        <f>('45 to 64'!AK4/Total!AK4)*100</f>
        <v>26.577946768548959</v>
      </c>
      <c r="FB5" s="83">
        <f>('45 to 64'!AL4/Total!AL4)*100</f>
        <v>26.397520072445701</v>
      </c>
      <c r="FC5" s="83">
        <f>('45 to 64'!AM4/Total!AM4)*100</f>
        <v>26.281677831993051</v>
      </c>
      <c r="FD5" s="83">
        <f>('45 to 64'!AN4/Total!AN4)*100</f>
        <v>26.198708928680571</v>
      </c>
      <c r="FE5" s="83">
        <f>('45 to 64'!AO4/Total!AO4)*100</f>
        <v>26.154653918522879</v>
      </c>
      <c r="FF5" s="83">
        <f>('45 to 64'!AP4/Total!AP4)*100</f>
        <v>26.073243413351804</v>
      </c>
      <c r="FG5" s="83">
        <f>('45 to 64'!AQ4/Total!AQ4)*100</f>
        <v>25.902868390512761</v>
      </c>
      <c r="FH5" s="83">
        <f>('45 to 64'!AR4/Total!AR4)*100</f>
        <v>25.726328659690868</v>
      </c>
      <c r="FI5" s="83">
        <f>('45 to 64'!AS4/Total!AS4)*100</f>
        <v>25.457932604981998</v>
      </c>
      <c r="FJ5" s="83">
        <f>('45 to 64'!AV4/Total!AV4)*100</f>
        <v>24.911183900410926</v>
      </c>
      <c r="FK5" s="83">
        <f>('45 to 64'!AW4/Total!AW4)*100</f>
        <v>23.506512788223279</v>
      </c>
      <c r="FL5" s="83">
        <f>('45 to 64'!AX4/Total!AX4)*100</f>
        <v>23.313112328569805</v>
      </c>
      <c r="FM5" s="83">
        <f>('45 to 64'!AY4/Total!AY4)*100</f>
        <v>22.630278713663856</v>
      </c>
      <c r="FN5" s="81">
        <f>('65 and older'!B4/Total!B4)*100</f>
        <v>11.277819512040843</v>
      </c>
      <c r="FO5" s="82">
        <f>('65 and older'!C4/Total!C4)*100</f>
        <v>12.494429183956903</v>
      </c>
      <c r="FP5" s="82">
        <f>('65 and older'!D4/Total!D4)*100</f>
        <v>12.433949981629182</v>
      </c>
      <c r="FQ5" s="82">
        <f>('65 and older'!E4/Total!E4)*100</f>
        <v>13.042450511462938</v>
      </c>
      <c r="FR5" s="83">
        <f>('65 and older'!F4/Total!F4)*100</f>
        <v>11.313666978283292</v>
      </c>
      <c r="FS5" s="83">
        <f>('65 and older'!P4/Total!P4)*100</f>
        <v>12.523237985431798</v>
      </c>
      <c r="FT5" s="83">
        <f>('65 and older'!Z4/Total!Z4)*100</f>
        <v>12.428858924089644</v>
      </c>
      <c r="FU5" s="83">
        <f>('65 and older'!AA4/Total!AA4)*100</f>
        <v>12.383907222455163</v>
      </c>
      <c r="FV5" s="83">
        <f>('65 and older'!AB4/Total!AB4)*100</f>
        <v>12.350172330001705</v>
      </c>
      <c r="FW5" s="83">
        <f>('65 and older'!AC4/Total!AC4)*100</f>
        <v>12.362133165107208</v>
      </c>
      <c r="FX5" s="83">
        <f>('65 and older'!AD4/Total!AD4)*100</f>
        <v>12.364297793546072</v>
      </c>
      <c r="FY5" s="83">
        <f>('65 and older'!AE4/Total!AE4)*100</f>
        <v>12.401942267885941</v>
      </c>
      <c r="FZ5" s="83">
        <f>('65 and older'!AF4/Total!AF4)*100</f>
        <v>12.455297929037529</v>
      </c>
      <c r="GA5" s="83">
        <f>('65 and older'!AG4/Total!AG4)*100</f>
        <v>12.557035964736549</v>
      </c>
      <c r="GB5" s="83">
        <f>('65 and older'!AH4/Total!AH4)*100</f>
        <v>12.751854800039011</v>
      </c>
      <c r="GC5" s="83">
        <f>('65 and older'!AI4/Total!AI4)*100</f>
        <v>12.916183952650965</v>
      </c>
      <c r="GD5" s="83">
        <f>('65 and older'!AJ4/Total!AJ4)*100</f>
        <v>13.085709093967704</v>
      </c>
      <c r="GE5" s="83">
        <f>('65 and older'!AK4/Total!AK4)*100</f>
        <v>13.277223368634965</v>
      </c>
      <c r="GF5" s="83">
        <f>('65 and older'!AL4/Total!AL4)*100</f>
        <v>13.745575708266209</v>
      </c>
      <c r="GG5" s="83">
        <f>('65 and older'!AM4/Total!AM4)*100</f>
        <v>14.141093277478554</v>
      </c>
      <c r="GH5" s="83">
        <f>('65 and older'!AN4/Total!AN4)*100</f>
        <v>14.502803099329878</v>
      </c>
      <c r="GI5" s="83">
        <f>('65 and older'!AO4/Total!AO4)*100</f>
        <v>14.859382533978563</v>
      </c>
      <c r="GJ5" s="83">
        <f>('65 and older'!AP4/Total!AP4)*100</f>
        <v>15.239864455615082</v>
      </c>
      <c r="GK5" s="83">
        <f>('65 and older'!AQ4/Total!AQ4)*100</f>
        <v>15.614272181418807</v>
      </c>
      <c r="GL5" s="83">
        <f>('65 and older'!AR4/Total!AR4)*100</f>
        <v>16.088861961474844</v>
      </c>
      <c r="GM5" s="83">
        <f>('65 and older'!AS4/Total!AS4)*100</f>
        <v>16.528920017581758</v>
      </c>
      <c r="GN5" s="83">
        <f>('65 and older'!AV4/Total!AV4)*100</f>
        <v>16.268955155836395</v>
      </c>
      <c r="GO5" s="83">
        <f>('65 and older'!AW4/Total!AW4)*100</f>
        <v>18.178765342236261</v>
      </c>
      <c r="GP5" s="83">
        <f>('65 and older'!AX4/Total!AX4)*100</f>
        <v>18.527197441908129</v>
      </c>
      <c r="GQ5" s="83">
        <f>('65 and older'!AY4/Total!AY4)*100</f>
        <v>19.65251097726447</v>
      </c>
      <c r="GR5" s="62">
        <f t="shared" ref="GR5:HO5" si="0">+H5+AL5+BP5+CT5+EP5+FT5</f>
        <v>100</v>
      </c>
      <c r="GS5" s="63">
        <f t="shared" si="0"/>
        <v>100.00000000000001</v>
      </c>
      <c r="GT5" s="63">
        <f t="shared" si="0"/>
        <v>100</v>
      </c>
      <c r="GU5" s="63">
        <f t="shared" si="0"/>
        <v>100</v>
      </c>
      <c r="GV5" s="63">
        <f t="shared" si="0"/>
        <v>100.00000000000001</v>
      </c>
      <c r="GW5" s="63">
        <f t="shared" si="0"/>
        <v>100</v>
      </c>
      <c r="GX5" s="63">
        <f t="shared" si="0"/>
        <v>100</v>
      </c>
      <c r="GY5" s="63">
        <f t="shared" si="0"/>
        <v>100</v>
      </c>
      <c r="GZ5" s="63">
        <f t="shared" si="0"/>
        <v>100.00000000000001</v>
      </c>
      <c r="HA5" s="63">
        <f t="shared" si="0"/>
        <v>100</v>
      </c>
      <c r="HB5" s="63">
        <f t="shared" si="0"/>
        <v>100</v>
      </c>
      <c r="HC5" s="63">
        <f t="shared" si="0"/>
        <v>100</v>
      </c>
      <c r="HD5" s="63">
        <f t="shared" si="0"/>
        <v>100</v>
      </c>
      <c r="HE5" s="63">
        <f t="shared" si="0"/>
        <v>100</v>
      </c>
      <c r="HF5" s="63">
        <f t="shared" si="0"/>
        <v>100.00000000000001</v>
      </c>
      <c r="HG5" s="63">
        <f t="shared" si="0"/>
        <v>100</v>
      </c>
      <c r="HH5" s="63">
        <f t="shared" si="0"/>
        <v>100</v>
      </c>
      <c r="HI5" s="63">
        <f t="shared" si="0"/>
        <v>100.00000000000001</v>
      </c>
      <c r="HJ5" s="63">
        <f t="shared" si="0"/>
        <v>100</v>
      </c>
      <c r="HK5" s="63">
        <f t="shared" si="0"/>
        <v>100</v>
      </c>
      <c r="HL5" s="63">
        <f t="shared" si="0"/>
        <v>100</v>
      </c>
      <c r="HM5" s="63">
        <f t="shared" si="0"/>
        <v>100</v>
      </c>
      <c r="HN5" s="63">
        <f t="shared" si="0"/>
        <v>100</v>
      </c>
      <c r="HO5" s="63">
        <f t="shared" si="0"/>
        <v>100</v>
      </c>
    </row>
    <row r="6" spans="1:223">
      <c r="A6" s="2" t="s">
        <v>85</v>
      </c>
      <c r="B6" s="81">
        <f>('Under 5'!B5/Total!B5)*100</f>
        <v>7.3693979485570091</v>
      </c>
      <c r="C6" s="82">
        <f>('Under 5'!C5/Total!C5)*100</f>
        <v>7.4629671361770153</v>
      </c>
      <c r="D6" s="82">
        <f>('Under 5'!D5/Total!D5)*100</f>
        <v>6.8382514065956466</v>
      </c>
      <c r="E6" s="82">
        <f>('Under 5'!E5/Total!E5)*100</f>
        <v>6.7038687472028737</v>
      </c>
      <c r="F6" s="83">
        <f>('Under 5'!F5/Total!F5)*100</f>
        <v>7.3891565255410825</v>
      </c>
      <c r="G6" s="83">
        <f>('Under 5'!P5/Total!P5)*100</f>
        <v>7.4728831956955881</v>
      </c>
      <c r="H6" s="83">
        <f>('Under 5'!Z5/Total!Z5)*100</f>
        <v>6.8199440917676419</v>
      </c>
      <c r="I6" s="83">
        <f>('Under 5'!AA5/Total!AA5)*100</f>
        <v>6.8472941381596266</v>
      </c>
      <c r="J6" s="83">
        <f>('Under 5'!AB5/Total!AB5)*100</f>
        <v>6.8725618526433285</v>
      </c>
      <c r="K6" s="83">
        <f>('Under 5'!AC5/Total!AC5)*100</f>
        <v>6.895686098383953</v>
      </c>
      <c r="L6" s="83">
        <f>('Under 5'!AD5/Total!AD5)*100</f>
        <v>6.9128181704731286</v>
      </c>
      <c r="M6" s="83">
        <f>('Under 5'!AE5/Total!AE5)*100</f>
        <v>6.9116292943298987</v>
      </c>
      <c r="N6" s="83">
        <f>('Under 5'!AF5/Total!AF5)*100</f>
        <v>6.8507029438266835</v>
      </c>
      <c r="O6" s="83">
        <f>('Under 5'!AG5/Total!AG5)*100</f>
        <v>6.8590177602484426</v>
      </c>
      <c r="P6" s="83">
        <f>('Under 5'!AH5/Total!AH5)*100</f>
        <v>6.8439540723977084</v>
      </c>
      <c r="Q6" s="83">
        <f>('Under 5'!AI5/Total!AI5)*100</f>
        <v>6.7752113919861827</v>
      </c>
      <c r="R6" s="83">
        <f>('Under 5'!AJ5/Total!AJ5)*100</f>
        <v>6.6888899382206644</v>
      </c>
      <c r="S6" s="83">
        <f>('Under 5'!AK5/Total!AK5)*100</f>
        <v>6.6142245457254623</v>
      </c>
      <c r="T6" s="83">
        <f>('Under 5'!AL5/Total!AL5)*100</f>
        <v>6.5191598068488172</v>
      </c>
      <c r="U6" s="83">
        <f>('Under 5'!AM5/Total!AM5)*100</f>
        <v>6.4260068992412958</v>
      </c>
      <c r="V6" s="83">
        <f>('Under 5'!AN5/Total!AN5)*100</f>
        <v>6.3602783846312851</v>
      </c>
      <c r="W6" s="83">
        <f>('Under 5'!AO5/Total!AO5)*100</f>
        <v>6.3213076683308707</v>
      </c>
      <c r="X6" s="83">
        <f>('Under 5'!AP5/Total!AP5)*100</f>
        <v>6.3067622952369549</v>
      </c>
      <c r="Y6" s="83">
        <f>('Under 5'!AQ5/Total!AQ5)*100</f>
        <v>6.2606650568164905</v>
      </c>
      <c r="Z6" s="83">
        <f>('Under 5'!AR5/Total!AR5)*100</f>
        <v>6.2156254095987036</v>
      </c>
      <c r="AA6" s="83">
        <f>('Under 5'!AS5/Total!AS5)*100</f>
        <v>6.1250378834987327</v>
      </c>
      <c r="AB6" s="83">
        <f>('Under 5'!AV5/Total!AV5)*100</f>
        <v>6.8834713943778505</v>
      </c>
      <c r="AC6" s="83">
        <f>('Under 5'!AW5/Total!AW5)*100</f>
        <v>6.8559538700708149</v>
      </c>
      <c r="AD6" s="83">
        <f>('Under 5'!AX5/Total!AX5)*100</f>
        <v>6.8589121793397254</v>
      </c>
      <c r="AE6" s="83">
        <f>('Under 5'!AY5/Total!AY5)*100</f>
        <v>6.8817275049218534</v>
      </c>
      <c r="AF6" s="81">
        <f>('5 through 17'!B5/Total!B5)*100</f>
        <v>21.391434683656623</v>
      </c>
      <c r="AG6" s="82">
        <f>('5 through 17'!C5/Total!C5)*100</f>
        <v>18.463028150526373</v>
      </c>
      <c r="AH6" s="82">
        <f>('5 through 17'!D5/Total!D5)*100</f>
        <v>18.700551141449612</v>
      </c>
      <c r="AI6" s="82">
        <f>('5 through 17'!E5/Total!E5)*100</f>
        <v>17.593599439549397</v>
      </c>
      <c r="AJ6" s="83">
        <f>('5 through 17'!F5/Total!F5)*100</f>
        <v>21.248057009758998</v>
      </c>
      <c r="AK6" s="83">
        <f>('5 through 17'!P5/Total!P5)*100</f>
        <v>18.484094991475946</v>
      </c>
      <c r="AL6" s="83">
        <f>('5 through 17'!Z5/Total!Z5)*100</f>
        <v>18.685217978612069</v>
      </c>
      <c r="AM6" s="83">
        <f>('5 through 17'!AA5/Total!AA5)*100</f>
        <v>18.540550813338854</v>
      </c>
      <c r="AN6" s="83">
        <f>('5 through 17'!AB5/Total!AB5)*100</f>
        <v>18.410086277194026</v>
      </c>
      <c r="AO6" s="83">
        <f>('5 through 17'!AC5/Total!AC5)*100</f>
        <v>18.266902051855705</v>
      </c>
      <c r="AP6" s="83">
        <f>('5 through 17'!AD5/Total!AD5)*100</f>
        <v>18.115799690233857</v>
      </c>
      <c r="AQ6" s="83">
        <f>('5 through 17'!AE5/Total!AE5)*100</f>
        <v>18.021980283247157</v>
      </c>
      <c r="AR6" s="83">
        <f>('5 through 17'!AF5/Total!AF5)*100</f>
        <v>17.969831821303718</v>
      </c>
      <c r="AS6" s="83">
        <f>('5 through 17'!AG5/Total!AG5)*100</f>
        <v>17.88095388631406</v>
      </c>
      <c r="AT6" s="83">
        <f>('5 through 17'!AH5/Total!AH5)*100</f>
        <v>17.739330928141786</v>
      </c>
      <c r="AU6" s="83">
        <f>('5 through 17'!AI5/Total!AI5)*100</f>
        <v>17.645290832469705</v>
      </c>
      <c r="AV6" s="83">
        <f>('5 through 17'!AJ5/Total!AJ5)*100</f>
        <v>17.552846169240517</v>
      </c>
      <c r="AW6" s="83">
        <f>('5 through 17'!AK5/Total!AK5)*100</f>
        <v>17.413062295796948</v>
      </c>
      <c r="AX6" s="83">
        <f>('5 through 17'!AL5/Total!AL5)*100</f>
        <v>17.301065210925707</v>
      </c>
      <c r="AY6" s="83">
        <f>('5 through 17'!AM5/Total!AM5)*100</f>
        <v>17.221961075211325</v>
      </c>
      <c r="AZ6" s="83">
        <f>('5 through 17'!AN5/Total!AN5)*100</f>
        <v>17.111560437786153</v>
      </c>
      <c r="BA6" s="83">
        <f>('5 through 17'!AO5/Total!AO5)*100</f>
        <v>17.018472870013223</v>
      </c>
      <c r="BB6" s="83">
        <f>('5 through 17'!AP5/Total!AP5)*100</f>
        <v>16.924833213036898</v>
      </c>
      <c r="BC6" s="83">
        <f>('5 through 17'!AQ5/Total!AQ5)*100</f>
        <v>16.819897152232009</v>
      </c>
      <c r="BD6" s="83">
        <f>('5 through 17'!AR5/Total!AR5)*100</f>
        <v>16.7952269459742</v>
      </c>
      <c r="BE6" s="83">
        <f>('5 through 17'!AS5/Total!AS5)*100</f>
        <v>16.690195690155846</v>
      </c>
      <c r="BF6" s="83">
        <f>('5 through 17'!AV5/Total!AV5)*100</f>
        <v>17.465644244907196</v>
      </c>
      <c r="BG6" s="83">
        <f>('5 through 17'!AW5/Total!AW5)*100</f>
        <v>17.266589707829759</v>
      </c>
      <c r="BH6" s="83">
        <f>('5 through 17'!AX5/Total!AX5)*100</f>
        <v>17.22962110334328</v>
      </c>
      <c r="BI6" s="83">
        <f>('5 through 17'!AY5/Total!AY5)*100</f>
        <v>17.109801572815826</v>
      </c>
      <c r="BJ6" s="81">
        <f>('18 through 24'!B5/Total!B5)*100</f>
        <v>13.338744255311058</v>
      </c>
      <c r="BK6" s="82">
        <f>('18 through 24'!C5/Total!C5)*100</f>
        <v>10.919147760713861</v>
      </c>
      <c r="BL6" s="82">
        <f>('18 through 24'!D5/Total!D5)*100</f>
        <v>9.7843041907554404</v>
      </c>
      <c r="BM6" s="82">
        <f>('18 through 24'!E5/Total!E5)*100</f>
        <v>9.8813582014802268</v>
      </c>
      <c r="BN6" s="83">
        <f>('18 through 24'!F5/Total!F5)*100</f>
        <v>13.339264302664352</v>
      </c>
      <c r="BO6" s="83">
        <f>('18 through 24'!P5/Total!P5)*100</f>
        <v>10.851751798084889</v>
      </c>
      <c r="BP6" s="83">
        <f>('18 through 24'!Z5/Total!Z5)*100</f>
        <v>9.8253633538570995</v>
      </c>
      <c r="BQ6" s="83">
        <f>('18 through 24'!AA5/Total!AA5)*100</f>
        <v>9.9595151110780265</v>
      </c>
      <c r="BR6" s="83">
        <f>('18 through 24'!AB5/Total!AB5)*100</f>
        <v>10.021632494547129</v>
      </c>
      <c r="BS6" s="83">
        <f>('18 through 24'!AC5/Total!AC5)*100</f>
        <v>10.060692974392111</v>
      </c>
      <c r="BT6" s="83">
        <f>('18 through 24'!AD5/Total!AD5)*100</f>
        <v>10.094046004669195</v>
      </c>
      <c r="BU6" s="83">
        <f>('18 through 24'!AE5/Total!AE5)*100</f>
        <v>10.007377519036922</v>
      </c>
      <c r="BV6" s="83">
        <f>('18 through 24'!AF5/Total!AF5)*100</f>
        <v>9.9273090733979092</v>
      </c>
      <c r="BW6" s="83">
        <f>('18 through 24'!AG5/Total!AG5)*100</f>
        <v>9.8900508306193515</v>
      </c>
      <c r="BX6" s="83">
        <f>('18 through 24'!AH5/Total!AH5)*100</f>
        <v>9.8958427322062281</v>
      </c>
      <c r="BY6" s="83">
        <f>('18 through 24'!AI5/Total!AI5)*100</f>
        <v>9.9111571265111369</v>
      </c>
      <c r="BZ6" s="83">
        <f>('18 through 24'!AJ5/Total!AJ5)*100</f>
        <v>9.8914567418397166</v>
      </c>
      <c r="CA6" s="83">
        <f>('18 through 24'!AK5/Total!AK5)*100</f>
        <v>9.9183237185911732</v>
      </c>
      <c r="CB6" s="83">
        <f>('18 through 24'!AL5/Total!AL5)*100</f>
        <v>9.9454182887898028</v>
      </c>
      <c r="CC6" s="83">
        <f>('18 through 24'!AM5/Total!AM5)*100</f>
        <v>9.8992080688582842</v>
      </c>
      <c r="CD6" s="83">
        <f>('18 through 24'!AN5/Total!AN5)*100</f>
        <v>9.7995743387997276</v>
      </c>
      <c r="CE6" s="83">
        <f>('18 through 24'!AO5/Total!AO5)*100</f>
        <v>9.6218599623988315</v>
      </c>
      <c r="CF6" s="83">
        <f>('18 through 24'!AP5/Total!AP5)*100</f>
        <v>9.416849139191271</v>
      </c>
      <c r="CG6" s="83">
        <f>('18 through 24'!AQ5/Total!AQ5)*100</f>
        <v>9.2865883115742882</v>
      </c>
      <c r="CH6" s="83">
        <f>('18 through 24'!AR5/Total!AR5)*100</f>
        <v>9.0778284180515012</v>
      </c>
      <c r="CI6" s="83">
        <f>('18 through 24'!AS5/Total!AS5)*100</f>
        <v>9.0088107056654394</v>
      </c>
      <c r="CJ6" s="83">
        <f>('18 through 24'!AV5/Total!AV5)*100</f>
        <v>8.8494384373804085</v>
      </c>
      <c r="CK6" s="83">
        <f>('18 through 24'!AW5/Total!AW5)*100</f>
        <v>9.1417162521417605</v>
      </c>
      <c r="CL6" s="83">
        <f>('18 through 24'!AX5/Total!AX5)*100</f>
        <v>9.1355033520135773</v>
      </c>
      <c r="CM6" s="83">
        <f>('18 through 24'!AY5/Total!AY5)*100</f>
        <v>9.1132151678678213</v>
      </c>
      <c r="CN6" s="81">
        <f>('25 through 44'!B5/Total!B5)*100</f>
        <v>27.489917611694668</v>
      </c>
      <c r="CO6" s="82">
        <f>('25 through 44'!C5/Total!C5)*100</f>
        <v>32.031866343854368</v>
      </c>
      <c r="CP6" s="82">
        <f>('25 through 44'!D5/Total!D5)*100</f>
        <v>30.179565045153371</v>
      </c>
      <c r="CQ6" s="82">
        <f>('25 through 44'!E5/Total!E5)*100</f>
        <v>26.721264184262527</v>
      </c>
      <c r="CR6" s="83">
        <f>('25 through 44'!F5/Total!F5)*100</f>
        <v>27.629822008056077</v>
      </c>
      <c r="CS6" s="83">
        <f>('25 through 44'!P5/Total!P5)*100</f>
        <v>32.047792115427029</v>
      </c>
      <c r="CT6" s="83">
        <f>('25 through 44'!Z5/Total!Z5)*100</f>
        <v>30.07587702973062</v>
      </c>
      <c r="CU6" s="83">
        <f>('25 through 44'!AA5/Total!AA5)*100</f>
        <v>29.624752373661629</v>
      </c>
      <c r="CV6" s="83">
        <f>('25 through 44'!AB5/Total!AB5)*100</f>
        <v>29.172096578679941</v>
      </c>
      <c r="CW6" s="83">
        <f>('25 through 44'!AC5/Total!AC5)*100</f>
        <v>28.734293940664831</v>
      </c>
      <c r="CX6" s="83">
        <f>('25 through 44'!AD5/Total!AD5)*100</f>
        <v>28.390581382699224</v>
      </c>
      <c r="CY6" s="83">
        <f>('25 through 44'!AE5/Total!AE5)*100</f>
        <v>28.061099607169908</v>
      </c>
      <c r="CZ6" s="83">
        <f>('25 through 44'!AF5/Total!AF5)*100</f>
        <v>27.789808830554758</v>
      </c>
      <c r="DA6" s="83">
        <f>('25 through 44'!AG5/Total!AG5)*100</f>
        <v>27.501861746651013</v>
      </c>
      <c r="DB6" s="83">
        <f>('25 through 44'!AH5/Total!AH5)*100</f>
        <v>27.213074030739243</v>
      </c>
      <c r="DC6" s="83">
        <f>('25 through 44'!AI5/Total!AI5)*100</f>
        <v>26.920087307679204</v>
      </c>
      <c r="DD6" s="83">
        <f>('25 through 44'!AJ5/Total!AJ5)*100</f>
        <v>26.686001601451448</v>
      </c>
      <c r="DE6" s="83">
        <f>('25 through 44'!AK5/Total!AK5)*100</f>
        <v>26.55139298450505</v>
      </c>
      <c r="DF6" s="83">
        <f>('25 through 44'!AL5/Total!AL5)*100</f>
        <v>26.46527308455417</v>
      </c>
      <c r="DG6" s="83">
        <f>('25 through 44'!AM5/Total!AM5)*100</f>
        <v>26.403539196563898</v>
      </c>
      <c r="DH6" s="83">
        <f>('25 through 44'!AN5/Total!AN5)*100</f>
        <v>26.396014018313913</v>
      </c>
      <c r="DI6" s="83">
        <f>('25 through 44'!AO5/Total!AO5)*100</f>
        <v>26.38461843764988</v>
      </c>
      <c r="DJ6" s="83">
        <f>('25 through 44'!AP5/Total!AP5)*100</f>
        <v>26.340368622396593</v>
      </c>
      <c r="DK6" s="83">
        <f>('25 through 44'!AQ5/Total!AQ5)*100</f>
        <v>26.397662638853319</v>
      </c>
      <c r="DL6" s="83">
        <f>('25 through 44'!AR5/Total!AR5)*100</f>
        <v>26.289474440436283</v>
      </c>
      <c r="DM6" s="83">
        <f>('25 through 44'!AS5/Total!AS5)*100</f>
        <v>26.340635541221875</v>
      </c>
      <c r="DN6" s="83">
        <f>('25 through 44'!AV5/Total!AV5)*100</f>
        <v>25.373591319285715</v>
      </c>
      <c r="DO6" s="83">
        <f>('25 through 44'!AW5/Total!AW5)*100</f>
        <v>24.791533441126777</v>
      </c>
      <c r="DP6" s="83">
        <f>('25 through 44'!AX5/Total!AX5)*100</f>
        <v>24.701646961306086</v>
      </c>
      <c r="DQ6" s="83">
        <f>('25 through 44'!AY5/Total!AY5)*100</f>
        <v>24.551631874847057</v>
      </c>
      <c r="DR6" s="89">
        <f>('25 through 49'!C5/Total!Q5)*100</f>
        <v>37.804273019128217</v>
      </c>
      <c r="DS6" s="83">
        <f>('25 through 49'!D5/Total!R5)*100</f>
        <v>38.337432662381616</v>
      </c>
      <c r="DT6" s="83">
        <f>('25 through 49'!E5/Total!S5)*100</f>
        <v>38.964071459034685</v>
      </c>
      <c r="DU6" s="83">
        <f>('25 through 49'!F5/Total!T5)*100</f>
        <v>39.227645333951642</v>
      </c>
      <c r="DV6" s="83">
        <f>('25 through 49'!G5/Total!U5)*100</f>
        <v>40.702537107635273</v>
      </c>
      <c r="DW6" s="83">
        <f>('25 through 49'!H5/Total!V5)*100</f>
        <v>40.306895035375589</v>
      </c>
      <c r="DX6" s="83">
        <f>('25 through 49'!I5/Total!W5)*100</f>
        <v>39.935839543866514</v>
      </c>
      <c r="DY6" s="83">
        <f>('25 through 49'!J5/Total!X5)*100</f>
        <v>39.539026891142022</v>
      </c>
      <c r="DZ6" s="83">
        <f>('25 through 49'!K5/Total!Y5)*100</f>
        <v>39.311404113759686</v>
      </c>
      <c r="EA6" s="83">
        <f>('25 through 49'!L5/Total!Z5)*100</f>
        <v>37.98708502091381</v>
      </c>
      <c r="EB6" s="83">
        <f>('25 through 49'!M5/Total!AA5)*100</f>
        <v>37.803572608702488</v>
      </c>
      <c r="EC6" s="83">
        <f>('25 through 49'!N5/Total!AB5)*100</f>
        <v>37.528558005566694</v>
      </c>
      <c r="ED6" s="83">
        <f>('25 through 49'!O5/Total!AC5)*100</f>
        <v>37.227491902982869</v>
      </c>
      <c r="EE6" s="83">
        <f>('25 through 49'!P5/Total!AD5)*100</f>
        <v>36.798630729474603</v>
      </c>
      <c r="EF6" s="149">
        <f>('25 through 49'!U5/Total!AN5)*100</f>
        <v>32.926040398884624</v>
      </c>
      <c r="EG6" s="153">
        <f>('25 through 49'!V5/Total!AO5)*100</f>
        <v>32.853684869048763</v>
      </c>
      <c r="EH6" s="153">
        <f>('25 through 49'!W5/Total!AP5)*100</f>
        <v>32.838937117261089</v>
      </c>
      <c r="EI6" s="153">
        <f>('25 through 49'!X5/Total!AQ5)*100</f>
        <v>32.895260826664234</v>
      </c>
      <c r="EJ6" s="81">
        <f>('45 to 64'!B5/Total!B5)*100</f>
        <v>19.15244259077749</v>
      </c>
      <c r="EK6" s="82">
        <f>('45 to 64'!C5/Total!C5)*100</f>
        <v>18.639135339102182</v>
      </c>
      <c r="EL6" s="82">
        <f>('45 to 64'!D5/Total!D5)*100</f>
        <v>22.087779169999624</v>
      </c>
      <c r="EM6" s="82">
        <f>('45 to 64'!E5/Total!E5)*100</f>
        <v>26.090121909783242</v>
      </c>
      <c r="EN6" s="83">
        <f>('45 to 64'!F5/Total!F5)*100</f>
        <v>19.11212091878819</v>
      </c>
      <c r="EO6" s="83">
        <f>('45 to 64'!P5/Total!P5)*100</f>
        <v>18.628812472164689</v>
      </c>
      <c r="EP6" s="83">
        <f>('45 to 64'!Z5/Total!Z5)*100</f>
        <v>22.202839518483515</v>
      </c>
      <c r="EQ6" s="83">
        <f>('45 to 64'!AA5/Total!AA5)*100</f>
        <v>22.681513597753984</v>
      </c>
      <c r="ER6" s="83">
        <f>('45 to 64'!AB5/Total!AB5)*100</f>
        <v>23.217919181969005</v>
      </c>
      <c r="ES6" s="83">
        <f>('45 to 64'!AC5/Total!AC5)*100</f>
        <v>23.723559407367684</v>
      </c>
      <c r="ET6" s="83">
        <f>('45 to 64'!AD5/Total!AD5)*100</f>
        <v>24.17331468486104</v>
      </c>
      <c r="EU6" s="83">
        <f>('45 to 64'!AE5/Total!AE5)*100</f>
        <v>24.641406509155818</v>
      </c>
      <c r="EV6" s="83">
        <f>('45 to 64'!AF5/Total!AF5)*100</f>
        <v>25.037996888879732</v>
      </c>
      <c r="EW6" s="83">
        <f>('45 to 64'!AG5/Total!AG5)*100</f>
        <v>25.362615357139052</v>
      </c>
      <c r="EX6" s="83">
        <f>('45 to 64'!AH5/Total!AH5)*100</f>
        <v>25.60207458657608</v>
      </c>
      <c r="EY6" s="83">
        <f>('45 to 64'!AI5/Total!AI5)*100</f>
        <v>25.878056811431122</v>
      </c>
      <c r="EZ6" s="83">
        <f>('45 to 64'!AJ5/Total!AJ5)*100</f>
        <v>26.125681773295234</v>
      </c>
      <c r="FA6" s="83">
        <f>('45 to 64'!AK5/Total!AK5)*100</f>
        <v>26.24914721255368</v>
      </c>
      <c r="FB6" s="83">
        <f>('45 to 64'!AL5/Total!AL5)*100</f>
        <v>26.032364017444092</v>
      </c>
      <c r="FC6" s="83">
        <f>('45 to 64'!AM5/Total!AM5)*100</f>
        <v>25.9045270083482</v>
      </c>
      <c r="FD6" s="83">
        <f>('45 to 64'!AN5/Total!AN5)*100</f>
        <v>25.814263276176451</v>
      </c>
      <c r="FE6" s="83">
        <f>('45 to 64'!AO5/Total!AO5)*100</f>
        <v>25.784828140331769</v>
      </c>
      <c r="FF6" s="83">
        <f>('45 to 64'!AP5/Total!AP5)*100</f>
        <v>25.7672239764014</v>
      </c>
      <c r="FG6" s="83">
        <f>('45 to 64'!AQ5/Total!AQ5)*100</f>
        <v>25.666000339674856</v>
      </c>
      <c r="FH6" s="83">
        <f>('45 to 64'!AR5/Total!AR5)*100</f>
        <v>25.585426638091096</v>
      </c>
      <c r="FI6" s="83">
        <f>('45 to 64'!AS5/Total!AS5)*100</f>
        <v>25.380797885849223</v>
      </c>
      <c r="FJ6" s="83">
        <f>('45 to 64'!AV5/Total!AV5)*100</f>
        <v>25.073505425226113</v>
      </c>
      <c r="FK6" s="83">
        <f>('45 to 64'!AW5/Total!AW5)*100</f>
        <v>23.67144488783547</v>
      </c>
      <c r="FL6" s="83">
        <f>('45 to 64'!AX5/Total!AX5)*100</f>
        <v>23.447682298479322</v>
      </c>
      <c r="FM6" s="83">
        <f>('45 to 64'!AY5/Total!AY5)*100</f>
        <v>22.55335655302903</v>
      </c>
      <c r="FN6" s="81">
        <f>('65 and older'!B5/Total!B5)*100</f>
        <v>11.258062910003153</v>
      </c>
      <c r="FO6" s="82">
        <f>('65 and older'!C5/Total!C5)*100</f>
        <v>12.483855269626206</v>
      </c>
      <c r="FP6" s="82">
        <f>('65 and older'!D5/Total!D5)*100</f>
        <v>12.409549046046306</v>
      </c>
      <c r="FQ6" s="82">
        <f>('65 and older'!E5/Total!E5)*100</f>
        <v>13.00978751772173</v>
      </c>
      <c r="FR6" s="83">
        <f>('65 and older'!F5/Total!F5)*100</f>
        <v>11.281579235191307</v>
      </c>
      <c r="FS6" s="83">
        <f>('65 and older'!P5/Total!P5)*100</f>
        <v>12.514665427151861</v>
      </c>
      <c r="FT6" s="83">
        <f>('65 and older'!Z5/Total!Z5)*100</f>
        <v>12.390758027549049</v>
      </c>
      <c r="FU6" s="83">
        <f>('65 and older'!AA5/Total!AA5)*100</f>
        <v>12.346373966007885</v>
      </c>
      <c r="FV6" s="83">
        <f>('65 and older'!AB5/Total!AB5)*100</f>
        <v>12.305703614966573</v>
      </c>
      <c r="FW6" s="83">
        <f>('65 and older'!AC5/Total!AC5)*100</f>
        <v>12.318865527335717</v>
      </c>
      <c r="FX6" s="83">
        <f>('65 and older'!AD5/Total!AD5)*100</f>
        <v>12.313440067063553</v>
      </c>
      <c r="FY6" s="83">
        <f>('65 and older'!AE5/Total!AE5)*100</f>
        <v>12.356506787060296</v>
      </c>
      <c r="FZ6" s="83">
        <f>('65 and older'!AF5/Total!AF5)*100</f>
        <v>12.424350442037202</v>
      </c>
      <c r="GA6" s="83">
        <f>('65 and older'!AG5/Total!AG5)*100</f>
        <v>12.505500419028085</v>
      </c>
      <c r="GB6" s="83">
        <f>('65 and older'!AH5/Total!AH5)*100</f>
        <v>12.705723649938951</v>
      </c>
      <c r="GC6" s="83">
        <f>('65 and older'!AI5/Total!AI5)*100</f>
        <v>12.870196529922652</v>
      </c>
      <c r="GD6" s="83">
        <f>('65 and older'!AJ5/Total!AJ5)*100</f>
        <v>13.055123775952419</v>
      </c>
      <c r="GE6" s="83">
        <f>('65 and older'!AK5/Total!AK5)*100</f>
        <v>13.253849242827684</v>
      </c>
      <c r="GF6" s="83">
        <f>('65 and older'!AL5/Total!AL5)*100</f>
        <v>13.73671959143741</v>
      </c>
      <c r="GG6" s="83">
        <f>('65 and older'!AM5/Total!AM5)*100</f>
        <v>14.144757751777004</v>
      </c>
      <c r="GH6" s="83">
        <f>('65 and older'!AN5/Total!AN5)*100</f>
        <v>14.518309544292467</v>
      </c>
      <c r="GI6" s="83">
        <f>('65 and older'!AO5/Total!AO5)*100</f>
        <v>14.868912921275426</v>
      </c>
      <c r="GJ6" s="83">
        <f>('65 and older'!AP5/Total!AP5)*100</f>
        <v>15.243962753736886</v>
      </c>
      <c r="GK6" s="83">
        <f>('65 and older'!AQ5/Total!AQ5)*100</f>
        <v>15.569186500849042</v>
      </c>
      <c r="GL6" s="83">
        <f>('65 and older'!AR5/Total!AR5)*100</f>
        <v>16.036418147848213</v>
      </c>
      <c r="GM6" s="83">
        <f>('65 and older'!AS5/Total!AS5)*100</f>
        <v>16.454522293608886</v>
      </c>
      <c r="GN6" s="83">
        <f>('65 and older'!AV5/Total!AV5)*100</f>
        <v>16.354349178822716</v>
      </c>
      <c r="GO6" s="83">
        <f>('65 and older'!AW5/Total!AW5)*100</f>
        <v>18.272761840995415</v>
      </c>
      <c r="GP6" s="83">
        <f>('65 and older'!AX5/Total!AX5)*100</f>
        <v>18.626634105518008</v>
      </c>
      <c r="GQ6" s="83">
        <f>('65 and older'!AY5/Total!AY5)*100</f>
        <v>19.790267326518414</v>
      </c>
      <c r="GR6" s="62">
        <f t="shared" ref="GR6:GR64" si="1">+H6+AL6+BP6+CT6+EP6+FT6</f>
        <v>100</v>
      </c>
      <c r="GS6" s="63">
        <f t="shared" ref="GS6:GS64" si="2">+I6+AM6+BQ6+CU6+EQ6+FU6</f>
        <v>100</v>
      </c>
      <c r="GT6" s="63">
        <f t="shared" ref="GT6:GT64" si="3">+J6+AN6+BR6+CV6+ER6+FV6</f>
        <v>100.00000000000001</v>
      </c>
      <c r="GU6" s="63">
        <f t="shared" ref="GU6:GU64" si="4">+K6+AO6+BS6+CW6+ES6+FW6</f>
        <v>100</v>
      </c>
      <c r="GV6" s="63">
        <f t="shared" ref="GV6:GV64" si="5">+L6+AP6+BT6+CX6+ET6+FX6</f>
        <v>100</v>
      </c>
      <c r="GW6" s="63">
        <f t="shared" ref="GW6:GW64" si="6">+M6+AQ6+BU6+CY6+EU6+FY6</f>
        <v>100</v>
      </c>
      <c r="GX6" s="63">
        <f t="shared" ref="GX6:GX64" si="7">+N6+AR6+BV6+CZ6+EV6+FZ6</f>
        <v>100</v>
      </c>
      <c r="GY6" s="63">
        <f t="shared" ref="GY6:GY64" si="8">+O6+AS6+BW6+DA6+EW6+GA6</f>
        <v>100</v>
      </c>
      <c r="GZ6" s="63">
        <f t="shared" ref="GZ6:GZ64" si="9">+P6+AT6+BX6+DB6+EX6+GB6</f>
        <v>99.999999999999986</v>
      </c>
      <c r="HA6" s="63">
        <f t="shared" ref="HA6:HA64" si="10">+Q6+AU6+BY6+DC6+EY6+GC6</f>
        <v>100</v>
      </c>
      <c r="HB6" s="63">
        <f>+R6+AV6+BZ6+DD6+EZ6+GD6</f>
        <v>100.00000000000001</v>
      </c>
      <c r="HC6" s="63">
        <f>+S6+AW6+CA6+DE6+FA6+GE6</f>
        <v>100</v>
      </c>
      <c r="HD6" s="63">
        <f>+T6+AX6+CB6+DF6+FB6+GF6</f>
        <v>100</v>
      </c>
      <c r="HE6" s="63">
        <f>+U6+AY6+CC6+DG6+FC6+GG6</f>
        <v>100.00000000000001</v>
      </c>
      <c r="HF6" s="63">
        <f t="shared" ref="HF6:HF64" si="11">+V6+AZ6+CD6+DH6+FD6+GH6</f>
        <v>100</v>
      </c>
      <c r="HG6" s="63">
        <f t="shared" ref="HG6:HN6" si="12">+W6+BA6+CE6+DI6+FE6+GI6</f>
        <v>100</v>
      </c>
      <c r="HH6" s="63">
        <f t="shared" si="12"/>
        <v>100</v>
      </c>
      <c r="HI6" s="63">
        <f t="shared" si="12"/>
        <v>100</v>
      </c>
      <c r="HJ6" s="63">
        <f t="shared" si="12"/>
        <v>99.999999999999986</v>
      </c>
      <c r="HK6" s="63">
        <f t="shared" si="12"/>
        <v>100</v>
      </c>
      <c r="HL6" s="63">
        <f t="shared" si="12"/>
        <v>100</v>
      </c>
      <c r="HM6" s="63">
        <f t="shared" si="12"/>
        <v>99.999999999999986</v>
      </c>
      <c r="HN6" s="63">
        <f t="shared" si="12"/>
        <v>100</v>
      </c>
      <c r="HO6" s="63">
        <f t="shared" ref="HO6" si="13">+AE6+BI6+CM6+DQ6+FM6+GQ6</f>
        <v>100.00000000000001</v>
      </c>
    </row>
    <row r="7" spans="1:223">
      <c r="B7" s="81"/>
      <c r="C7" s="82"/>
      <c r="D7" s="82"/>
      <c r="E7" s="82"/>
      <c r="F7" s="83"/>
      <c r="G7" s="83"/>
      <c r="H7" s="83"/>
      <c r="I7" s="83"/>
      <c r="J7" s="83"/>
      <c r="K7" s="83"/>
      <c r="L7" s="83"/>
      <c r="M7" s="83"/>
      <c r="N7" s="83"/>
      <c r="O7" s="83"/>
      <c r="P7" s="83"/>
      <c r="Q7" s="83"/>
      <c r="R7" s="83"/>
      <c r="S7" s="83"/>
      <c r="T7" s="83"/>
      <c r="U7" s="83"/>
      <c r="V7" s="83"/>
      <c r="W7" s="83"/>
      <c r="X7" s="83"/>
      <c r="Y7" s="83"/>
      <c r="Z7" s="83"/>
      <c r="AA7" s="83"/>
      <c r="AB7" s="83"/>
      <c r="AC7" s="83"/>
      <c r="AD7" s="83"/>
      <c r="AE7" s="83"/>
      <c r="AF7" s="81"/>
      <c r="AG7" s="82"/>
      <c r="AH7" s="82"/>
      <c r="AI7" s="82"/>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1"/>
      <c r="BK7" s="82"/>
      <c r="BL7" s="82"/>
      <c r="BM7" s="82"/>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1"/>
      <c r="CO7" s="82"/>
      <c r="CP7" s="82"/>
      <c r="CQ7" s="82"/>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9"/>
      <c r="DS7" s="83"/>
      <c r="DT7" s="83"/>
      <c r="DU7" s="83"/>
      <c r="DV7" s="83"/>
      <c r="DW7" s="83"/>
      <c r="DX7" s="83"/>
      <c r="DY7" s="83"/>
      <c r="DZ7" s="83"/>
      <c r="EA7" s="83"/>
      <c r="EB7" s="83"/>
      <c r="EC7" s="83"/>
      <c r="ED7" s="83"/>
      <c r="EE7" s="83"/>
      <c r="EF7" s="149"/>
      <c r="EG7" s="153"/>
      <c r="EH7" s="153"/>
      <c r="EI7" s="153"/>
      <c r="EJ7" s="81"/>
      <c r="EK7" s="82"/>
      <c r="EL7" s="82"/>
      <c r="EM7" s="82"/>
      <c r="EN7" s="83"/>
      <c r="EO7" s="83"/>
      <c r="EP7" s="83"/>
      <c r="EQ7" s="83"/>
      <c r="ER7" s="83"/>
      <c r="ES7" s="83"/>
      <c r="ET7" s="83"/>
      <c r="EU7" s="83"/>
      <c r="EV7" s="83"/>
      <c r="EW7" s="83"/>
      <c r="EX7" s="83"/>
      <c r="EY7" s="83"/>
      <c r="EZ7" s="83"/>
      <c r="FA7" s="83"/>
      <c r="FB7" s="83"/>
      <c r="FC7" s="83"/>
      <c r="FD7" s="83"/>
      <c r="FE7" s="83"/>
      <c r="FF7" s="83"/>
      <c r="FG7" s="83"/>
      <c r="FH7" s="83"/>
      <c r="FI7" s="83"/>
      <c r="FJ7" s="83"/>
      <c r="FK7" s="83"/>
      <c r="FL7" s="83"/>
      <c r="FM7" s="83"/>
      <c r="FN7" s="81"/>
      <c r="FO7" s="82"/>
      <c r="FP7" s="82"/>
      <c r="FQ7" s="82"/>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62"/>
      <c r="GS7" s="63"/>
      <c r="GT7" s="63"/>
      <c r="GU7" s="63"/>
      <c r="GV7" s="63"/>
      <c r="GW7" s="63"/>
      <c r="GX7" s="63"/>
      <c r="GY7" s="63"/>
      <c r="GZ7" s="63"/>
      <c r="HA7" s="63"/>
      <c r="HB7" s="63"/>
      <c r="HC7" s="63"/>
      <c r="HD7" s="63"/>
      <c r="HE7" s="63"/>
      <c r="HF7" s="63"/>
      <c r="HG7" s="63"/>
      <c r="HH7" s="63"/>
      <c r="HI7" s="63"/>
      <c r="HJ7" s="63"/>
      <c r="HK7" s="63"/>
      <c r="HL7" s="63"/>
      <c r="HM7" s="63"/>
      <c r="HN7" s="63"/>
      <c r="HO7" s="63"/>
    </row>
    <row r="8" spans="1:223">
      <c r="A8" s="2" t="s">
        <v>18</v>
      </c>
      <c r="B8" s="81">
        <f>('Under 5'!B7/Total!B7)*100</f>
        <v>7.6122374346668424</v>
      </c>
      <c r="C8" s="82">
        <f>('Under 5'!C7/Total!C7)*100</f>
        <v>7.175348710235574</v>
      </c>
      <c r="D8" s="82">
        <f>('Under 5'!D7/Total!D7)*100</f>
        <v>6.6558628820291021</v>
      </c>
      <c r="E8" s="82">
        <f>('Under 5'!E7/Total!E7)*100</f>
        <v>6.3802059360600669</v>
      </c>
      <c r="F8" s="83">
        <f>('Under 5'!F7/Total!F7)*100</f>
        <v>7.614255885598487</v>
      </c>
      <c r="G8" s="83">
        <f>('Under 5'!P7/Total!P7)*100</f>
        <v>7.056476114163539</v>
      </c>
      <c r="H8" s="83">
        <f>('Under 5'!Z7/Total!Z7)*100</f>
        <v>6.63734315804889</v>
      </c>
      <c r="I8" s="83">
        <f>('Under 5'!AA7/Total!AA7)*100</f>
        <v>6.6405618723467494</v>
      </c>
      <c r="J8" s="83">
        <f>('Under 5'!AB7/Total!AB7)*100</f>
        <v>6.609511552114256</v>
      </c>
      <c r="K8" s="83">
        <f>('Under 5'!AC7/Total!AC7)*100</f>
        <v>6.5574018022907117</v>
      </c>
      <c r="L8" s="83">
        <f>('Under 5'!AD7/Total!AD7)*100</f>
        <v>6.5336946879850908</v>
      </c>
      <c r="M8" s="83">
        <f>('Under 5'!AE7/Total!AE7)*100</f>
        <v>6.4974763693417996</v>
      </c>
      <c r="N8" s="83">
        <f>('Under 5'!AF7/Total!AF7)*100</f>
        <v>6.4291903552855372</v>
      </c>
      <c r="O8" s="83">
        <f>('Under 5'!AG7/Total!AG7)*100</f>
        <v>6.4441538764434476</v>
      </c>
      <c r="P8" s="83">
        <f>('Under 5'!AH7/Total!AH7)*100</f>
        <v>6.4687086574854931</v>
      </c>
      <c r="Q8" s="83">
        <f>('Under 5'!AI7/Total!AI7)*100</f>
        <v>6.4175279291155114</v>
      </c>
      <c r="R8" s="83">
        <f>('Under 5'!AJ7/Total!AJ7)*100</f>
        <v>6.366927243923759</v>
      </c>
      <c r="S8" s="83">
        <f>('Under 5'!AK7/Total!AK7)*100</f>
        <v>6.3230859040071214</v>
      </c>
      <c r="T8" s="83">
        <f>('Under 5'!AL7/Total!AL7)*100</f>
        <v>6.2386975228789536</v>
      </c>
      <c r="U8" s="83">
        <f>('Under 5'!AM7/Total!AM7)*100</f>
        <v>6.1464850481678512</v>
      </c>
      <c r="V8" s="83">
        <f>('Under 5'!AN7/Total!AN7)*100</f>
        <v>6.0771723872984094</v>
      </c>
      <c r="W8" s="83">
        <f>('Under 5'!AO7/Total!AO7)*100</f>
        <v>6.0295177237851822</v>
      </c>
      <c r="X8" s="83">
        <f>('Under 5'!AP7/Total!AP7)*100</f>
        <v>6.0157711841753541</v>
      </c>
      <c r="Y8" s="83">
        <f>('Under 5'!AQ7/Total!AQ7)*100</f>
        <v>6.0219330357042118</v>
      </c>
      <c r="Z8" s="83">
        <f>('Under 5'!AR7/Total!AR7)*100</f>
        <v>6.0587712817175277</v>
      </c>
      <c r="AA8" s="83">
        <f>('Under 5'!AS7/Total!AS7)*100</f>
        <v>6.0203744999076561</v>
      </c>
      <c r="AB8" s="83">
        <f>('Under 5'!AV7/Total!AV7)*100</f>
        <v>6.2297799812430545</v>
      </c>
      <c r="AC8" s="83">
        <f>('Under 5'!AW7/Total!AW7)*100</f>
        <v>6.263546615356538</v>
      </c>
      <c r="AD8" s="83">
        <f>('Under 5'!AX7/Total!AX7)*100</f>
        <v>6.2841868244928545</v>
      </c>
      <c r="AE8" s="83">
        <f>('Under 5'!AY7/Total!AY7)*100</f>
        <v>6.3861198549190101</v>
      </c>
      <c r="AF8" s="81">
        <f>('5 through 17'!B7/Total!B7)*100</f>
        <v>22.235770520364223</v>
      </c>
      <c r="AG8" s="82">
        <f>('5 through 17'!C7/Total!C7)*100</f>
        <v>19.167411850690613</v>
      </c>
      <c r="AH8" s="82">
        <f>('5 through 17'!D7/Total!D7)*100</f>
        <v>18.606442200689109</v>
      </c>
      <c r="AI8" s="82">
        <f>('5 through 17'!E7/Total!E7)*100</f>
        <v>17.312713505515788</v>
      </c>
      <c r="AJ8" s="83">
        <f>('5 through 17'!F7/Total!F7)*100</f>
        <v>22.098222526694915</v>
      </c>
      <c r="AK8" s="83">
        <f>('5 through 17'!P7/Total!P7)*100</f>
        <v>18.848400447769894</v>
      </c>
      <c r="AL8" s="83">
        <f>('5 through 17'!Z7/Total!Z7)*100</f>
        <v>18.597098540420596</v>
      </c>
      <c r="AM8" s="83">
        <f>('5 through 17'!AA7/Total!AA7)*100</f>
        <v>18.457510172050799</v>
      </c>
      <c r="AN8" s="83">
        <f>('5 through 17'!AB7/Total!AB7)*100</f>
        <v>18.333296503707849</v>
      </c>
      <c r="AO8" s="83">
        <f>('5 through 17'!AC7/Total!AC7)*100</f>
        <v>18.1877570089515</v>
      </c>
      <c r="AP8" s="83">
        <f>('5 through 17'!AD7/Total!AD7)*100</f>
        <v>18.070977098828909</v>
      </c>
      <c r="AQ8" s="83">
        <f>('5 through 17'!AE7/Total!AE7)*100</f>
        <v>17.991424141730334</v>
      </c>
      <c r="AR8" s="83">
        <f>('5 through 17'!AF7/Total!AF7)*100</f>
        <v>17.934811138779789</v>
      </c>
      <c r="AS8" s="83">
        <f>('5 through 17'!AG7/Total!AG7)*100</f>
        <v>17.809554788950617</v>
      </c>
      <c r="AT8" s="83">
        <f>('5 through 17'!AH7/Total!AH7)*100</f>
        <v>17.610210321465406</v>
      </c>
      <c r="AU8" s="83">
        <f>('5 through 17'!AI7/Total!AI7)*100</f>
        <v>17.438163338824509</v>
      </c>
      <c r="AV8" s="83">
        <f>('5 through 17'!AJ7/Total!AJ7)*100</f>
        <v>17.257487930478554</v>
      </c>
      <c r="AW8" s="83">
        <f>('5 through 17'!AK7/Total!AK7)*100</f>
        <v>17.122362899075668</v>
      </c>
      <c r="AX8" s="83">
        <f>('5 through 17'!AL7/Total!AL7)*100</f>
        <v>16.957618097912455</v>
      </c>
      <c r="AY8" s="83">
        <f>('5 through 17'!AM7/Total!AM7)*100</f>
        <v>16.847824512870208</v>
      </c>
      <c r="AZ8" s="83">
        <f>('5 through 17'!AN7/Total!AN7)*100</f>
        <v>16.762276886288692</v>
      </c>
      <c r="BA8" s="83">
        <f>('5 through 17'!AO7/Total!AO7)*100</f>
        <v>16.680932352249311</v>
      </c>
      <c r="BB8" s="83">
        <f>('5 through 17'!AP7/Total!AP7)*100</f>
        <v>16.53728949478749</v>
      </c>
      <c r="BC8" s="83">
        <f>('5 through 17'!AQ7/Total!AQ7)*100</f>
        <v>16.450474250253396</v>
      </c>
      <c r="BD8" s="83">
        <f>('5 through 17'!AR7/Total!AR7)*100</f>
        <v>16.343140310428549</v>
      </c>
      <c r="BE8" s="83">
        <f>('5 through 17'!AS7/Total!AS7)*100</f>
        <v>16.23793524984011</v>
      </c>
      <c r="BF8" s="83">
        <f>('5 through 17'!AV7/Total!AV7)*100</f>
        <v>16.742487441622444</v>
      </c>
      <c r="BG8" s="83">
        <f>('5 through 17'!AW7/Total!AW7)*100</f>
        <v>16.512287681152777</v>
      </c>
      <c r="BH8" s="83">
        <f>('5 through 17'!AX7/Total!AX7)*100</f>
        <v>16.483111620436269</v>
      </c>
      <c r="BI8" s="83">
        <f>('5 through 17'!AY7/Total!AY7)*100</f>
        <v>16.433095354499152</v>
      </c>
      <c r="BJ8" s="81">
        <f>('18 through 24'!B7/Total!B7)*100</f>
        <v>13.225932538378093</v>
      </c>
      <c r="BK8" s="82">
        <f>('18 through 24'!C7/Total!C7)*100</f>
        <v>11.016736259800727</v>
      </c>
      <c r="BL8" s="82">
        <f>('18 through 24'!D7/Total!D7)*100</f>
        <v>9.8854629433709746</v>
      </c>
      <c r="BM8" s="82">
        <f>('18 through 24'!E7/Total!E7)*100</f>
        <v>10.025135279438027</v>
      </c>
      <c r="BN8" s="83">
        <f>('18 through 24'!F7/Total!F7)*100</f>
        <v>13.241263388480268</v>
      </c>
      <c r="BO8" s="83">
        <f>('18 through 24'!P7/Total!P7)*100</f>
        <v>11.068126825981324</v>
      </c>
      <c r="BP8" s="83">
        <f>('18 through 24'!Z7/Total!Z7)*100</f>
        <v>9.9347666858408257</v>
      </c>
      <c r="BQ8" s="83">
        <f>('18 through 24'!AA7/Total!AA7)*100</f>
        <v>10.022978605678084</v>
      </c>
      <c r="BR8" s="83">
        <f>('18 through 24'!AB7/Total!AB7)*100</f>
        <v>10.052032448462519</v>
      </c>
      <c r="BS8" s="83">
        <f>('18 through 24'!AC7/Total!AC7)*100</f>
        <v>10.129275266676451</v>
      </c>
      <c r="BT8" s="83">
        <f>('18 through 24'!AD7/Total!AD7)*100</f>
        <v>10.087052216100323</v>
      </c>
      <c r="BU8" s="83">
        <f>('18 through 24'!AE7/Total!AE7)*100</f>
        <v>10.020033677585804</v>
      </c>
      <c r="BV8" s="83">
        <f>('18 through 24'!AF7/Total!AF7)*100</f>
        <v>9.9271956398179206</v>
      </c>
      <c r="BW8" s="83">
        <f>('18 through 24'!AG7/Total!AG7)*100</f>
        <v>9.9168171818423048</v>
      </c>
      <c r="BX8" s="83">
        <f>('18 through 24'!AH7/Total!AH7)*100</f>
        <v>9.9653130872200144</v>
      </c>
      <c r="BY8" s="83">
        <f>('18 through 24'!AI7/Total!AI7)*100</f>
        <v>10.043594515102971</v>
      </c>
      <c r="BZ8" s="83">
        <f>('18 through 24'!AJ7/Total!AJ7)*100</f>
        <v>10.070796574832496</v>
      </c>
      <c r="CA8" s="83">
        <f>('18 through 24'!AK7/Total!AK7)*100</f>
        <v>10.04374142348</v>
      </c>
      <c r="CB8" s="83">
        <f>('18 through 24'!AL7/Total!AL7)*100</f>
        <v>10.076246572931179</v>
      </c>
      <c r="CC8" s="83">
        <f>('18 through 24'!AM7/Total!AM7)*100</f>
        <v>10.048529890630864</v>
      </c>
      <c r="CD8" s="83">
        <f>('18 through 24'!AN7/Total!AN7)*100</f>
        <v>9.8947967955471388</v>
      </c>
      <c r="CE8" s="83">
        <f>('18 through 24'!AO7/Total!AO7)*100</f>
        <v>9.6452361699855054</v>
      </c>
      <c r="CF8" s="83">
        <f>('18 through 24'!AP7/Total!AP7)*100</f>
        <v>9.4507021980959429</v>
      </c>
      <c r="CG8" s="83">
        <f>('18 through 24'!AQ7/Total!AQ7)*100</f>
        <v>9.3590292993667159</v>
      </c>
      <c r="CH8" s="83">
        <f>('18 through 24'!AR7/Total!AR7)*100</f>
        <v>9.2038254002026747</v>
      </c>
      <c r="CI8" s="83">
        <f>('18 through 24'!AS7/Total!AS7)*100</f>
        <v>9.1307694054032158</v>
      </c>
      <c r="CJ8" s="83">
        <f>('18 through 24'!AV7/Total!AV7)*100</f>
        <v>8.6228659216754799</v>
      </c>
      <c r="CK8" s="83">
        <f>('18 through 24'!AW7/Total!AW7)*100</f>
        <v>8.6460009516484266</v>
      </c>
      <c r="CL8" s="83">
        <f>('18 through 24'!AX7/Total!AX7)*100</f>
        <v>8.5752985512615965</v>
      </c>
      <c r="CM8" s="83">
        <f>('18 through 24'!AY7/Total!AY7)*100</f>
        <v>8.5034332510709874</v>
      </c>
      <c r="CN8" s="81">
        <f>('25 through 44'!B7/Total!B7)*100</f>
        <v>26.412315916636537</v>
      </c>
      <c r="CO8" s="82">
        <f>('25 through 44'!C7/Total!C7)*100</f>
        <v>30.445954585065945</v>
      </c>
      <c r="CP8" s="82">
        <f>('25 through 44'!D7/Total!D7)*100</f>
        <v>28.974814979379193</v>
      </c>
      <c r="CQ8" s="82">
        <f>('25 through 44'!E7/Total!E7)*100</f>
        <v>25.700645391293577</v>
      </c>
      <c r="CR8" s="83">
        <f>('25 through 44'!F7/Total!F7)*100</f>
        <v>26.514523757758241</v>
      </c>
      <c r="CS8" s="83">
        <f>('25 through 44'!P7/Total!P7)*100</f>
        <v>30.68303187248241</v>
      </c>
      <c r="CT8" s="83">
        <f>('25 through 44'!Z7/Total!Z7)*100</f>
        <v>28.843398493275078</v>
      </c>
      <c r="CU8" s="83">
        <f>('25 through 44'!AA7/Total!AA7)*100</f>
        <v>28.37421328604805</v>
      </c>
      <c r="CV8" s="83">
        <f>('25 through 44'!AB7/Total!AB7)*100</f>
        <v>27.921387276011707</v>
      </c>
      <c r="CW8" s="83">
        <f>('25 through 44'!AC7/Total!AC7)*100</f>
        <v>27.519406611448758</v>
      </c>
      <c r="CX8" s="83">
        <f>('25 through 44'!AD7/Total!AD7)*100</f>
        <v>27.192356903270976</v>
      </c>
      <c r="CY8" s="83">
        <f>('25 through 44'!AE7/Total!AE7)*100</f>
        <v>26.880534289756348</v>
      </c>
      <c r="CZ8" s="83">
        <f>('25 through 44'!AF7/Total!AF7)*100</f>
        <v>26.650509042918952</v>
      </c>
      <c r="DA8" s="83">
        <f>('25 through 44'!AG7/Total!AG7)*100</f>
        <v>26.385410157420324</v>
      </c>
      <c r="DB8" s="83">
        <f>('25 through 44'!AH7/Total!AH7)*100</f>
        <v>26.094006917035838</v>
      </c>
      <c r="DC8" s="83">
        <f>('25 through 44'!AI7/Total!AI7)*100</f>
        <v>25.904057598060337</v>
      </c>
      <c r="DD8" s="83">
        <f>('25 through 44'!AJ7/Total!AJ7)*100</f>
        <v>25.638332085440695</v>
      </c>
      <c r="DE8" s="83">
        <f>('25 through 44'!AK7/Total!AK7)*100</f>
        <v>25.498794471124057</v>
      </c>
      <c r="DF8" s="83">
        <f>('25 through 44'!AL7/Total!AL7)*100</f>
        <v>25.432794578464307</v>
      </c>
      <c r="DG8" s="83">
        <f>('25 through 44'!AM7/Total!AM7)*100</f>
        <v>25.407398274042237</v>
      </c>
      <c r="DH8" s="83">
        <f>('25 through 44'!AN7/Total!AN7)*100</f>
        <v>25.404850973640531</v>
      </c>
      <c r="DI8" s="83">
        <f>('25 through 44'!AO7/Total!AO7)*100</f>
        <v>25.421431127815126</v>
      </c>
      <c r="DJ8" s="83">
        <f>('25 through 44'!AP7/Total!AP7)*100</f>
        <v>25.357267698887586</v>
      </c>
      <c r="DK8" s="83">
        <f>('25 through 44'!AQ7/Total!AQ7)*100</f>
        <v>25.275096328076103</v>
      </c>
      <c r="DL8" s="83">
        <f>('25 through 44'!AR7/Total!AR7)*100</f>
        <v>25.166752396414903</v>
      </c>
      <c r="DM8" s="83">
        <f>('25 through 44'!AS7/Total!AS7)*100</f>
        <v>25.196963929948108</v>
      </c>
      <c r="DN8" s="83">
        <f>('25 through 44'!AV7/Total!AV7)*100</f>
        <v>24.274680344222723</v>
      </c>
      <c r="DO8" s="83">
        <f>('25 through 44'!AW7/Total!AW7)*100</f>
        <v>23.586006268213193</v>
      </c>
      <c r="DP8" s="83">
        <f>('25 through 44'!AX7/Total!AX7)*100</f>
        <v>23.501179418186922</v>
      </c>
      <c r="DQ8" s="83">
        <f>('25 through 44'!AY7/Total!AY7)*100</f>
        <v>23.329345705579307</v>
      </c>
      <c r="DR8" s="89">
        <f>('25 through 49'!C7/Total!Q7)*100</f>
        <v>36.458931441386937</v>
      </c>
      <c r="DS8" s="83">
        <f>('25 through 49'!D7/Total!R7)*100</f>
        <v>37.162286384383329</v>
      </c>
      <c r="DT8" s="83">
        <f>('25 through 49'!E7/Total!S7)*100</f>
        <v>37.561106137348041</v>
      </c>
      <c r="DU8" s="83">
        <f>('25 through 49'!F7/Total!T7)*100</f>
        <v>37.877752355618341</v>
      </c>
      <c r="DV8" s="83">
        <f>('25 through 49'!G7/Total!U7)*100</f>
        <v>37.551583714759388</v>
      </c>
      <c r="DW8" s="83">
        <f>('25 through 49'!H7/Total!V7)*100</f>
        <v>37.066517993764222</v>
      </c>
      <c r="DX8" s="83">
        <f>('25 through 49'!I7/Total!W7)*100</f>
        <v>36.616483974074839</v>
      </c>
      <c r="DY8" s="83">
        <f>('25 through 49'!J7/Total!X7)*100</f>
        <v>36.232856673018411</v>
      </c>
      <c r="DZ8" s="83">
        <f>('25 through 49'!K7/Total!Y7)*100</f>
        <v>35.995667597741068</v>
      </c>
      <c r="EA8" s="83">
        <f>('25 through 49'!L7/Total!Z7)*100</f>
        <v>35.323851970711829</v>
      </c>
      <c r="EB8" s="83">
        <f>('25 through 49'!M7/Total!AA7)*100</f>
        <v>35.404444500153772</v>
      </c>
      <c r="EC8" s="83">
        <f>('25 through 49'!N7/Total!AB7)*100</f>
        <v>35.299566593431514</v>
      </c>
      <c r="ED8" s="83">
        <f>('25 through 49'!O7/Total!AC7)*100</f>
        <v>35.0599790251607</v>
      </c>
      <c r="EE8" s="83">
        <f>('25 through 49'!P7/Total!AD7)*100</f>
        <v>34.895708836260127</v>
      </c>
      <c r="EF8" s="149">
        <f>('25 through 49'!U7/Total!AN7)*100</f>
        <v>31.835326475957633</v>
      </c>
      <c r="EG8" s="153">
        <f>('25 through 49'!V7/Total!AO7)*100</f>
        <v>31.781800250628784</v>
      </c>
      <c r="EH8" s="153">
        <f>('25 through 49'!W7/Total!AP7)*100</f>
        <v>31.773795570908643</v>
      </c>
      <c r="EI8" s="153">
        <f>('25 through 49'!X7/Total!AQ7)*100</f>
        <v>31.711450871193929</v>
      </c>
      <c r="EJ8" s="81">
        <f>('45 to 64'!B7/Total!B7)*100</f>
        <v>19.213598336675322</v>
      </c>
      <c r="EK8" s="82">
        <f>('45 to 64'!C7/Total!C7)*100</f>
        <v>19.327965698352312</v>
      </c>
      <c r="EL8" s="82">
        <f>('45 to 64'!D7/Total!D7)*100</f>
        <v>22.839705909799115</v>
      </c>
      <c r="EM8" s="82">
        <f>('45 to 64'!E7/Total!E7)*100</f>
        <v>26.819200893103716</v>
      </c>
      <c r="EN8" s="83">
        <f>('45 to 64'!F7/Total!F7)*100</f>
        <v>19.1881125063071</v>
      </c>
      <c r="EO8" s="83">
        <f>('45 to 64'!P7/Total!P7)*100</f>
        <v>19.454179169214932</v>
      </c>
      <c r="EP8" s="83">
        <f>('45 to 64'!Z7/Total!Z7)*100</f>
        <v>22.948816229737705</v>
      </c>
      <c r="EQ8" s="83">
        <f>('45 to 64'!AA7/Total!AA7)*100</f>
        <v>23.45959852575211</v>
      </c>
      <c r="ER8" s="83">
        <f>('45 to 64'!AB7/Total!AB7)*100</f>
        <v>24.029991368475045</v>
      </c>
      <c r="ES8" s="83">
        <f>('45 to 64'!AC7/Total!AC7)*100</f>
        <v>24.526817084790444</v>
      </c>
      <c r="ET8" s="83">
        <f>('45 to 64'!AD7/Total!AD7)*100</f>
        <v>25.014142315728883</v>
      </c>
      <c r="EU8" s="83">
        <f>('45 to 64'!AE7/Total!AE7)*100</f>
        <v>25.45222389139143</v>
      </c>
      <c r="EV8" s="83">
        <f>('45 to 64'!AF7/Total!AF7)*100</f>
        <v>25.819764652306848</v>
      </c>
      <c r="EW8" s="83">
        <f>('45 to 64'!AG7/Total!AG7)*100</f>
        <v>26.147781648847385</v>
      </c>
      <c r="EX8" s="83">
        <f>('45 to 64'!AH7/Total!AH7)*100</f>
        <v>26.352304244452235</v>
      </c>
      <c r="EY8" s="83">
        <f>('45 to 64'!AI7/Total!AI7)*100</f>
        <v>26.595092243740879</v>
      </c>
      <c r="EZ8" s="83">
        <f>('45 to 64'!AJ7/Total!AJ7)*100</f>
        <v>26.864561611451158</v>
      </c>
      <c r="FA8" s="83">
        <f>('45 to 64'!AK7/Total!AK7)*100</f>
        <v>27.005138050081772</v>
      </c>
      <c r="FB8" s="83">
        <f>('45 to 64'!AL7/Total!AL7)*100</f>
        <v>26.779730185273444</v>
      </c>
      <c r="FC8" s="83">
        <f>('45 to 64'!AM7/Total!AM7)*100</f>
        <v>26.630286143886639</v>
      </c>
      <c r="FD8" s="83">
        <f>('45 to 64'!AN7/Total!AN7)*100</f>
        <v>26.52012825565016</v>
      </c>
      <c r="FE8" s="83">
        <f>('45 to 64'!AO7/Total!AO7)*100</f>
        <v>26.49608076099938</v>
      </c>
      <c r="FF8" s="83">
        <f>('45 to 64'!AP7/Total!AP7)*100</f>
        <v>26.50689860794111</v>
      </c>
      <c r="FG8" s="83">
        <f>('45 to 64'!AQ7/Total!AQ7)*100</f>
        <v>26.405001121083821</v>
      </c>
      <c r="FH8" s="83">
        <f>('45 to 64'!AR7/Total!AR7)*100</f>
        <v>26.270624638503946</v>
      </c>
      <c r="FI8" s="83">
        <f>('45 to 64'!AS7/Total!AS7)*100</f>
        <v>26.032556085710425</v>
      </c>
      <c r="FJ8" s="83">
        <f>('45 to 64'!AV7/Total!AV7)*100</f>
        <v>26.311997572381824</v>
      </c>
      <c r="FK8" s="83">
        <f>('45 to 64'!AW7/Total!AW7)*100</f>
        <v>25.123226804819577</v>
      </c>
      <c r="FL8" s="83">
        <f>('45 to 64'!AX7/Total!AX7)*100</f>
        <v>24.935650162842364</v>
      </c>
      <c r="FM8" s="83">
        <f>('45 to 64'!AY7/Total!AY7)*100</f>
        <v>24.028592747632814</v>
      </c>
      <c r="FN8" s="81">
        <f>('65 and older'!B7/Total!B7)*100</f>
        <v>11.300145253278984</v>
      </c>
      <c r="FO8" s="82">
        <f>('65 and older'!C7/Total!C7)*100</f>
        <v>12.866582895854831</v>
      </c>
      <c r="FP8" s="82">
        <f>('65 and older'!D7/Total!D7)*100</f>
        <v>13.037711084732507</v>
      </c>
      <c r="FQ8" s="82">
        <f>('65 and older'!E7/Total!E7)*100</f>
        <v>13.762098994588822</v>
      </c>
      <c r="FR8" s="83">
        <f>('65 and older'!F7/Total!F7)*100</f>
        <v>11.343621935160989</v>
      </c>
      <c r="FS8" s="83">
        <f>('65 and older'!P7/Total!P7)*100</f>
        <v>12.889785570387907</v>
      </c>
      <c r="FT8" s="83">
        <f>('65 and older'!Z7/Total!Z7)*100</f>
        <v>13.0385768926769</v>
      </c>
      <c r="FU8" s="83">
        <f>('65 and older'!AA7/Total!AA7)*100</f>
        <v>13.045137538124207</v>
      </c>
      <c r="FV8" s="83">
        <f>('65 and older'!AB7/Total!AB7)*100</f>
        <v>13.053780851228625</v>
      </c>
      <c r="FW8" s="83">
        <f>('65 and older'!AC7/Total!AC7)*100</f>
        <v>13.079342225842131</v>
      </c>
      <c r="FX8" s="83">
        <f>('65 and older'!AD7/Total!AD7)*100</f>
        <v>13.101776778085823</v>
      </c>
      <c r="FY8" s="83">
        <f>('65 and older'!AE7/Total!AE7)*100</f>
        <v>13.158307630194285</v>
      </c>
      <c r="FZ8" s="83">
        <f>('65 and older'!AF7/Total!AF7)*100</f>
        <v>13.238529170890958</v>
      </c>
      <c r="GA8" s="83">
        <f>('65 and older'!AG7/Total!AG7)*100</f>
        <v>13.296282346495921</v>
      </c>
      <c r="GB8" s="83">
        <f>('65 and older'!AH7/Total!AH7)*100</f>
        <v>13.509456772341014</v>
      </c>
      <c r="GC8" s="83">
        <f>('65 and older'!AI7/Total!AI7)*100</f>
        <v>13.601564375155792</v>
      </c>
      <c r="GD8" s="83">
        <f>('65 and older'!AJ7/Total!AJ7)*100</f>
        <v>13.801894553873334</v>
      </c>
      <c r="GE8" s="83">
        <f>('65 and older'!AK7/Total!AK7)*100</f>
        <v>14.006877252231378</v>
      </c>
      <c r="GF8" s="83">
        <f>('65 and older'!AL7/Total!AL7)*100</f>
        <v>14.514913042539659</v>
      </c>
      <c r="GG8" s="83">
        <f>('65 and older'!AM7/Total!AM7)*100</f>
        <v>14.919476130402204</v>
      </c>
      <c r="GH8" s="83">
        <f>('65 and older'!AN7/Total!AN7)*100</f>
        <v>15.34077470157507</v>
      </c>
      <c r="GI8" s="83">
        <f>('65 and older'!AO7/Total!AO7)*100</f>
        <v>15.726801865165502</v>
      </c>
      <c r="GJ8" s="83">
        <f>('65 and older'!AP7/Total!AP7)*100</f>
        <v>16.132070816112513</v>
      </c>
      <c r="GK8" s="83">
        <f>('65 and older'!AQ7/Total!AQ7)*100</f>
        <v>16.488465965515751</v>
      </c>
      <c r="GL8" s="83">
        <f>('65 and older'!AR7/Total!AR7)*100</f>
        <v>16.956885972732401</v>
      </c>
      <c r="GM8" s="83">
        <f>('65 and older'!AS7/Total!AS7)*100</f>
        <v>17.381400829190483</v>
      </c>
      <c r="GN8" s="83">
        <f>('65 and older'!AV7/Total!AV7)*100</f>
        <v>17.818188738854474</v>
      </c>
      <c r="GO8" s="83">
        <f>('65 and older'!AW7/Total!AW7)*100</f>
        <v>19.868931678809489</v>
      </c>
      <c r="GP8" s="83">
        <f>('65 and older'!AX7/Total!AX7)*100</f>
        <v>20.220573422779989</v>
      </c>
      <c r="GQ8" s="83">
        <f>('65 and older'!AY7/Total!AY7)*100</f>
        <v>21.319413086298734</v>
      </c>
      <c r="GR8" s="62">
        <f t="shared" si="1"/>
        <v>99.999999999999986</v>
      </c>
      <c r="GS8" s="63">
        <f t="shared" si="2"/>
        <v>100</v>
      </c>
      <c r="GT8" s="63">
        <f t="shared" si="3"/>
        <v>100</v>
      </c>
      <c r="GU8" s="63">
        <f t="shared" si="4"/>
        <v>99.999999999999986</v>
      </c>
      <c r="GV8" s="63">
        <f t="shared" si="5"/>
        <v>100</v>
      </c>
      <c r="GW8" s="63">
        <f t="shared" si="6"/>
        <v>100</v>
      </c>
      <c r="GX8" s="63">
        <f t="shared" si="7"/>
        <v>100</v>
      </c>
      <c r="GY8" s="63">
        <f t="shared" si="8"/>
        <v>100</v>
      </c>
      <c r="GZ8" s="63">
        <f t="shared" si="9"/>
        <v>99.999999999999986</v>
      </c>
      <c r="HA8" s="63">
        <f t="shared" si="10"/>
        <v>100</v>
      </c>
      <c r="HB8" s="63">
        <f t="shared" ref="HB8:HB24" si="14">+R8+AV8+BZ8+DD8+EZ8+GD8</f>
        <v>100</v>
      </c>
      <c r="HC8" s="63">
        <f t="shared" ref="HC8:HC24" si="15">+S8+AW8+CA8+DE8+FA8+GE8</f>
        <v>100</v>
      </c>
      <c r="HD8" s="63">
        <f t="shared" ref="HD8:HD24" si="16">+T8+AX8+CB8+DF8+FB8+GF8</f>
        <v>100</v>
      </c>
      <c r="HE8" s="63">
        <f t="shared" ref="HE8:HE24" si="17">+U8+AY8+CC8+DG8+FC8+GG8</f>
        <v>100</v>
      </c>
      <c r="HF8" s="63">
        <f t="shared" si="11"/>
        <v>100</v>
      </c>
      <c r="HG8" s="63">
        <f t="shared" ref="HG8:HG24" si="18">+W8+BA8+CE8+DI8+FE8+GI8</f>
        <v>100</v>
      </c>
      <c r="HH8" s="63">
        <f t="shared" ref="HH8:HH24" si="19">+X8+BB8+CF8+DJ8+FF8+GJ8</f>
        <v>100</v>
      </c>
      <c r="HI8" s="63">
        <f t="shared" ref="HI8:HI24" si="20">+Y8+BC8+CG8+DK8+FG8+GK8</f>
        <v>100</v>
      </c>
      <c r="HJ8" s="63">
        <f t="shared" ref="HJ8:HJ24" si="21">+Z8+BD8+CH8+DL8+FH8+GL8</f>
        <v>100</v>
      </c>
      <c r="HK8" s="63">
        <f t="shared" ref="HK8:HK24" si="22">+AA8+BE8+CI8+DM8+FI8+GM8</f>
        <v>100</v>
      </c>
      <c r="HL8" s="63">
        <f t="shared" ref="HL8:HL24" si="23">+AB8+BF8+CJ8+DN8+FJ8+GN8</f>
        <v>100</v>
      </c>
      <c r="HM8" s="63">
        <f t="shared" ref="HM8:HM24" si="24">+AC8+BG8+CK8+DO8+FK8+GO8</f>
        <v>100</v>
      </c>
      <c r="HN8" s="63">
        <f t="shared" ref="HN8:HN24" si="25">+AD8+BH8+CL8+DP8+FL8+GP8</f>
        <v>100</v>
      </c>
      <c r="HO8" s="63">
        <f t="shared" ref="HO8:HO24" si="26">+AE8+BI8+CM8+DQ8+FM8+GQ8</f>
        <v>100</v>
      </c>
    </row>
    <row r="9" spans="1:223">
      <c r="A9" s="2" t="s">
        <v>19</v>
      </c>
      <c r="B9" s="81">
        <f>('Under 5'!B8/Total!B8)*100</f>
        <v>7.6797284856118804</v>
      </c>
      <c r="C9" s="82">
        <f>('Under 5'!C8/Total!C8)*100</f>
        <v>7.1605667261118748</v>
      </c>
      <c r="D9" s="82">
        <f>('Under 5'!D8/Total!D8)*100</f>
        <v>6.7923718051107755</v>
      </c>
      <c r="E9" s="82">
        <f>('Under 5'!E8/Total!E8)*100</f>
        <v>6.7796488104260826</v>
      </c>
      <c r="F9" s="83">
        <f>('Under 5'!F8/Total!F8)*100</f>
        <v>7.676763351681144</v>
      </c>
      <c r="G9" s="83">
        <f>('Under 5'!P8/Total!P8)*100</f>
        <v>7.1024060640272042</v>
      </c>
      <c r="H9" s="83">
        <f>('Under 5'!Z8/Total!Z8)*100</f>
        <v>6.7802140530757251</v>
      </c>
      <c r="I9" s="83">
        <f>('Under 5'!AA8/Total!AA8)*100</f>
        <v>6.7643023349560529</v>
      </c>
      <c r="J9" s="83">
        <f>('Under 5'!AB8/Total!AB8)*100</f>
        <v>6.7537668237169735</v>
      </c>
      <c r="K9" s="83">
        <f>('Under 5'!AC8/Total!AC8)*100</f>
        <v>6.7348033775491629</v>
      </c>
      <c r="L9" s="83">
        <f>('Under 5'!AD8/Total!AD8)*100</f>
        <v>6.7673545270259954</v>
      </c>
      <c r="M9" s="83">
        <f>('Under 5'!AE8/Total!AE8)*100</f>
        <v>6.8162671061095681</v>
      </c>
      <c r="N9" s="83">
        <f>('Under 5'!AF8/Total!AF8)*100</f>
        <v>6.8095774234600306</v>
      </c>
      <c r="O9" s="83">
        <f>('Under 5'!AG8/Total!AG8)*100</f>
        <v>6.8415565267758414</v>
      </c>
      <c r="P9" s="83">
        <f>('Under 5'!AH8/Total!AH8)*100</f>
        <v>6.8493408020861661</v>
      </c>
      <c r="Q9" s="83">
        <f>('Under 5'!AI8/Total!AI8)*100</f>
        <v>6.8149706421783991</v>
      </c>
      <c r="R9" s="83">
        <f>('Under 5'!AJ8/Total!AJ8)*100</f>
        <v>6.7527067905881717</v>
      </c>
      <c r="S9" s="83">
        <f>('Under 5'!AK8/Total!AK8)*100</f>
        <v>6.6735613267422291</v>
      </c>
      <c r="T9" s="83">
        <f>('Under 5'!AL8/Total!AL8)*100</f>
        <v>6.5950963920608254</v>
      </c>
      <c r="U9" s="83">
        <f>('Under 5'!AM8/Total!AM8)*100</f>
        <v>6.5188132756499426</v>
      </c>
      <c r="V9" s="83">
        <f>('Under 5'!AN8/Total!AN8)*100</f>
        <v>6.4597829872143357</v>
      </c>
      <c r="W9" s="83">
        <f>('Under 5'!AO8/Total!AO8)*100</f>
        <v>6.4084931723951755</v>
      </c>
      <c r="X9" s="83">
        <f>('Under 5'!AP8/Total!AP8)*100</f>
        <v>6.3675103271214439</v>
      </c>
      <c r="Y9" s="83">
        <f>('Under 5'!AQ8/Total!AQ8)*100</f>
        <v>6.3720779594704746</v>
      </c>
      <c r="Z9" s="83">
        <f>('Under 5'!AR8/Total!AR8)*100</f>
        <v>6.3332613295318874</v>
      </c>
      <c r="AA9" s="83">
        <f>('Under 5'!AS8/Total!AS8)*100</f>
        <v>6.2559791697509946</v>
      </c>
      <c r="AB9" s="83">
        <f>('Under 5'!AV8/Total!AV8)*100</f>
        <v>6.5998544548609113</v>
      </c>
      <c r="AC9" s="83">
        <f>('Under 5'!AW8/Total!AW8)*100</f>
        <v>6.7055431521054389</v>
      </c>
      <c r="AD9" s="83">
        <f>('Under 5'!AX8/Total!AX8)*100</f>
        <v>6.7322989931117609</v>
      </c>
      <c r="AE9" s="83">
        <f>('Under 5'!AY8/Total!AY8)*100</f>
        <v>6.8104269849343009</v>
      </c>
      <c r="AF9" s="81">
        <f>('5 through 17'!B8/Total!B8)*100</f>
        <v>21.683625381871778</v>
      </c>
      <c r="AG9" s="82">
        <f>('5 through 17'!C8/Total!C8)*100</f>
        <v>19.372940972269493</v>
      </c>
      <c r="AH9" s="82">
        <f>('5 through 17'!D8/Total!D8)*100</f>
        <v>18.657064526784005</v>
      </c>
      <c r="AI9" s="82">
        <f>('5 through 17'!E8/Total!E8)*100</f>
        <v>17.620042813275273</v>
      </c>
      <c r="AJ9" s="83">
        <f>('5 through 17'!F8/Total!F8)*100</f>
        <v>21.555372436687819</v>
      </c>
      <c r="AK9" s="83">
        <f>('5 through 17'!P8/Total!P8)*100</f>
        <v>19.242735659162662</v>
      </c>
      <c r="AL9" s="83">
        <f>('5 through 17'!Z8/Total!Z8)*100</f>
        <v>18.66367653405451</v>
      </c>
      <c r="AM9" s="83">
        <f>('5 through 17'!AA8/Total!AA8)*100</f>
        <v>18.512831353882177</v>
      </c>
      <c r="AN9" s="83">
        <f>('5 through 17'!AB8/Total!AB8)*100</f>
        <v>18.384531437839971</v>
      </c>
      <c r="AO9" s="83">
        <f>('5 through 17'!AC8/Total!AC8)*100</f>
        <v>18.252571916782635</v>
      </c>
      <c r="AP9" s="83">
        <f>('5 through 17'!AD8/Total!AD8)*100</f>
        <v>18.132288559493702</v>
      </c>
      <c r="AQ9" s="83">
        <f>('5 through 17'!AE8/Total!AE8)*100</f>
        <v>18.072688582958452</v>
      </c>
      <c r="AR9" s="83">
        <f>('5 through 17'!AF8/Total!AF8)*100</f>
        <v>17.959033383762836</v>
      </c>
      <c r="AS9" s="83">
        <f>('5 through 17'!AG8/Total!AG8)*100</f>
        <v>17.875800817931299</v>
      </c>
      <c r="AT9" s="83">
        <f>('5 through 17'!AH8/Total!AH8)*100</f>
        <v>17.72859372271316</v>
      </c>
      <c r="AU9" s="83">
        <f>('5 through 17'!AI8/Total!AI8)*100</f>
        <v>17.639271441358748</v>
      </c>
      <c r="AV9" s="83">
        <f>('5 through 17'!AJ8/Total!AJ8)*100</f>
        <v>17.610016836169017</v>
      </c>
      <c r="AW9" s="83">
        <f>('5 through 17'!AK8/Total!AK8)*100</f>
        <v>17.507978544198991</v>
      </c>
      <c r="AX9" s="83">
        <f>('5 through 17'!AL8/Total!AL8)*100</f>
        <v>17.49007060750661</v>
      </c>
      <c r="AY9" s="83">
        <f>('5 through 17'!AM8/Total!AM8)*100</f>
        <v>17.468227222455567</v>
      </c>
      <c r="AZ9" s="83">
        <f>('5 through 17'!AN8/Total!AN8)*100</f>
        <v>17.374709619740496</v>
      </c>
      <c r="BA9" s="83">
        <f>('5 through 17'!AO8/Total!AO8)*100</f>
        <v>17.273564873326343</v>
      </c>
      <c r="BB9" s="83">
        <f>('5 through 17'!AP8/Total!AP8)*100</f>
        <v>17.226682658199721</v>
      </c>
      <c r="BC9" s="83">
        <f>('5 through 17'!AQ8/Total!AQ8)*100</f>
        <v>17.112425310698505</v>
      </c>
      <c r="BD9" s="83">
        <f>('5 through 17'!AR8/Total!AR8)*100</f>
        <v>17.055348512267219</v>
      </c>
      <c r="BE9" s="83">
        <f>('5 through 17'!AS8/Total!AS8)*100</f>
        <v>16.985356552705326</v>
      </c>
      <c r="BF9" s="83">
        <f>('5 through 17'!AV8/Total!AV8)*100</f>
        <v>17.508420149015478</v>
      </c>
      <c r="BG9" s="83">
        <f>('5 through 17'!AW8/Total!AW8)*100</f>
        <v>17.268204906053782</v>
      </c>
      <c r="BH9" s="83">
        <f>('5 through 17'!AX8/Total!AX8)*100</f>
        <v>17.261396517069137</v>
      </c>
      <c r="BI9" s="83">
        <f>('5 through 17'!AY8/Total!AY8)*100</f>
        <v>17.361570615219762</v>
      </c>
      <c r="BJ9" s="81">
        <f>('18 through 24'!B8/Total!B8)*100</f>
        <v>12.165882695112696</v>
      </c>
      <c r="BK9" s="82">
        <f>('18 through 24'!C8/Total!C8)*100</f>
        <v>10.122461099690975</v>
      </c>
      <c r="BL9" s="82">
        <f>('18 through 24'!D8/Total!D8)*100</f>
        <v>9.7907711575199574</v>
      </c>
      <c r="BM9" s="82">
        <f>('18 through 24'!E8/Total!E8)*100</f>
        <v>9.7432438086393383</v>
      </c>
      <c r="BN9" s="83">
        <f>('18 through 24'!F8/Total!F8)*100</f>
        <v>12.200391656886895</v>
      </c>
      <c r="BO9" s="83">
        <f>('18 through 24'!P8/Total!P8)*100</f>
        <v>10.145845358981253</v>
      </c>
      <c r="BP9" s="83">
        <f>('18 through 24'!Z8/Total!Z8)*100</f>
        <v>9.8417524456915366</v>
      </c>
      <c r="BQ9" s="83">
        <f>('18 through 24'!AA8/Total!AA8)*100</f>
        <v>9.9594994893316962</v>
      </c>
      <c r="BR9" s="83">
        <f>('18 through 24'!AB8/Total!AB8)*100</f>
        <v>10.059288369567989</v>
      </c>
      <c r="BS9" s="83">
        <f>('18 through 24'!AC8/Total!AC8)*100</f>
        <v>10.108499069294954</v>
      </c>
      <c r="BT9" s="83">
        <f>('18 through 24'!AD8/Total!AD8)*100</f>
        <v>9.988013176777276</v>
      </c>
      <c r="BU9" s="83">
        <f>('18 through 24'!AE8/Total!AE8)*100</f>
        <v>9.8589872988968033</v>
      </c>
      <c r="BV9" s="83">
        <f>('18 through 24'!AF8/Total!AF8)*100</f>
        <v>9.7070588189432065</v>
      </c>
      <c r="BW9" s="83">
        <f>('18 through 24'!AG8/Total!AG8)*100</f>
        <v>9.6743018622856454</v>
      </c>
      <c r="BX9" s="83">
        <f>('18 through 24'!AH8/Total!AH8)*100</f>
        <v>9.6985132302263253</v>
      </c>
      <c r="BY9" s="83">
        <f>('18 through 24'!AI8/Total!AI8)*100</f>
        <v>9.7549988038702828</v>
      </c>
      <c r="BZ9" s="83">
        <f>('18 through 24'!AJ8/Total!AJ8)*100</f>
        <v>9.7686737752713633</v>
      </c>
      <c r="CA9" s="83">
        <f>('18 through 24'!AK8/Total!AK8)*100</f>
        <v>9.8173017172672097</v>
      </c>
      <c r="CB9" s="83">
        <f>('18 through 24'!AL8/Total!AL8)*100</f>
        <v>9.8047411577895378</v>
      </c>
      <c r="CC9" s="83">
        <f>('18 through 24'!AM8/Total!AM8)*100</f>
        <v>9.742705633929889</v>
      </c>
      <c r="CD9" s="83">
        <f>('18 through 24'!AN8/Total!AN8)*100</f>
        <v>9.6604299734793617</v>
      </c>
      <c r="CE9" s="83">
        <f>('18 through 24'!AO8/Total!AO8)*100</f>
        <v>9.5406829082225393</v>
      </c>
      <c r="CF9" s="83">
        <f>('18 through 24'!AP8/Total!AP8)*100</f>
        <v>9.4282000690705718</v>
      </c>
      <c r="CG9" s="83">
        <f>('18 through 24'!AQ8/Total!AQ8)*100</f>
        <v>9.3649091845331274</v>
      </c>
      <c r="CH9" s="83">
        <f>('18 through 24'!AR8/Total!AR8)*100</f>
        <v>9.2765415276100196</v>
      </c>
      <c r="CI9" s="83">
        <f>('18 through 24'!AS8/Total!AS8)*100</f>
        <v>9.2196556927671054</v>
      </c>
      <c r="CJ9" s="83">
        <f>('18 through 24'!AV8/Total!AV8)*100</f>
        <v>8.683626890755205</v>
      </c>
      <c r="CK9" s="83">
        <f>('18 through 24'!AW8/Total!AW8)*100</f>
        <v>8.8152827431248131</v>
      </c>
      <c r="CL9" s="83">
        <f>('18 through 24'!AX8/Total!AX8)*100</f>
        <v>8.7947632976457548</v>
      </c>
      <c r="CM9" s="83">
        <f>('18 through 24'!AY8/Total!AY8)*100</f>
        <v>8.6417600351582369</v>
      </c>
      <c r="CN9" s="81">
        <f>('25 through 44'!B8/Total!B8)*100</f>
        <v>25.48736351569146</v>
      </c>
      <c r="CO9" s="82">
        <f>('25 through 44'!C8/Total!C8)*100</f>
        <v>29.143878391439891</v>
      </c>
      <c r="CP9" s="82">
        <f>('25 through 44'!D8/Total!D8)*100</f>
        <v>28.090560967316343</v>
      </c>
      <c r="CQ9" s="82">
        <f>('25 through 44'!E8/Total!E8)*100</f>
        <v>25.449961212901052</v>
      </c>
      <c r="CR9" s="83">
        <f>('25 through 44'!F8/Total!F8)*100</f>
        <v>25.583312725178679</v>
      </c>
      <c r="CS9" s="83">
        <f>('25 through 44'!P8/Total!P8)*100</f>
        <v>29.238517921985029</v>
      </c>
      <c r="CT9" s="83">
        <f>('25 through 44'!Z8/Total!Z8)*100</f>
        <v>27.965181655409495</v>
      </c>
      <c r="CU9" s="83">
        <f>('25 through 44'!AA8/Total!AA8)*100</f>
        <v>27.627731165181967</v>
      </c>
      <c r="CV9" s="83">
        <f>('25 through 44'!AB8/Total!AB8)*100</f>
        <v>27.252361205605325</v>
      </c>
      <c r="CW9" s="83">
        <f>('25 through 44'!AC8/Total!AC8)*100</f>
        <v>26.98090439868233</v>
      </c>
      <c r="CX9" s="83">
        <f>('25 through 44'!AD8/Total!AD8)*100</f>
        <v>26.813898023265203</v>
      </c>
      <c r="CY9" s="83">
        <f>('25 through 44'!AE8/Total!AE8)*100</f>
        <v>26.630354856375021</v>
      </c>
      <c r="CZ9" s="83">
        <f>('25 through 44'!AF8/Total!AF8)*100</f>
        <v>26.468046018071696</v>
      </c>
      <c r="DA9" s="83">
        <f>('25 through 44'!AG8/Total!AG8)*100</f>
        <v>26.230495146823934</v>
      </c>
      <c r="DB9" s="83">
        <f>('25 through 44'!AH8/Total!AH8)*100</f>
        <v>25.923186692613882</v>
      </c>
      <c r="DC9" s="83">
        <f>('25 through 44'!AI8/Total!AI8)*100</f>
        <v>25.687101441120557</v>
      </c>
      <c r="DD9" s="83">
        <f>('25 through 44'!AJ8/Total!AJ8)*100</f>
        <v>25.427269118633394</v>
      </c>
      <c r="DE9" s="83">
        <f>('25 through 44'!AK8/Total!AK8)*100</f>
        <v>25.356899050061493</v>
      </c>
      <c r="DF9" s="83">
        <f>('25 through 44'!AL8/Total!AL8)*100</f>
        <v>25.309577371968807</v>
      </c>
      <c r="DG9" s="83">
        <f>('25 through 44'!AM8/Total!AM8)*100</f>
        <v>25.299210339487455</v>
      </c>
      <c r="DH9" s="83">
        <f>('25 through 44'!AN8/Total!AN8)*100</f>
        <v>25.322945324738761</v>
      </c>
      <c r="DI9" s="83">
        <f>('25 through 44'!AO8/Total!AO8)*100</f>
        <v>25.341850323214931</v>
      </c>
      <c r="DJ9" s="83">
        <f>('25 through 44'!AP8/Total!AP8)*100</f>
        <v>25.348665840318475</v>
      </c>
      <c r="DK9" s="83">
        <f>('25 through 44'!AQ8/Total!AQ8)*100</f>
        <v>25.355168411455793</v>
      </c>
      <c r="DL9" s="83">
        <f>('25 through 44'!AR8/Total!AR8)*100</f>
        <v>25.320064663629637</v>
      </c>
      <c r="DM9" s="83">
        <f>('25 through 44'!AS8/Total!AS8)*100</f>
        <v>25.3477295918198</v>
      </c>
      <c r="DN9" s="83">
        <f>('25 through 44'!AV8/Total!AV8)*100</f>
        <v>24.178204239631214</v>
      </c>
      <c r="DO9" s="83">
        <f>('25 through 44'!AW8/Total!AW8)*100</f>
        <v>23.539188290719945</v>
      </c>
      <c r="DP9" s="83">
        <f>('25 through 44'!AX8/Total!AX8)*100</f>
        <v>23.396094245496453</v>
      </c>
      <c r="DQ9" s="83">
        <f>('25 through 44'!AY8/Total!AY8)*100</f>
        <v>23.179808209843319</v>
      </c>
      <c r="DR9" s="89">
        <f>('25 through 49'!C8/Total!Q8)*100</f>
        <v>34.870369761071359</v>
      </c>
      <c r="DS9" s="83">
        <f>('25 through 49'!D8/Total!R8)*100</f>
        <v>35.208876161293311</v>
      </c>
      <c r="DT9" s="83">
        <f>('25 through 49'!E8/Total!S8)*100</f>
        <v>35.518369728143618</v>
      </c>
      <c r="DU9" s="83">
        <f>('25 through 49'!F8/Total!T8)*100</f>
        <v>35.731258199505838</v>
      </c>
      <c r="DV9" s="83">
        <f>('25 through 49'!G8/Total!U8)*100</f>
        <v>37.568167037011499</v>
      </c>
      <c r="DW9" s="83">
        <f>('25 through 49'!H8/Total!V8)*100</f>
        <v>37.136236864524861</v>
      </c>
      <c r="DX9" s="83">
        <f>('25 through 49'!I8/Total!W8)*100</f>
        <v>36.79550017095832</v>
      </c>
      <c r="DY9" s="83">
        <f>('25 through 49'!J8/Total!X8)*100</f>
        <v>36.612610028673842</v>
      </c>
      <c r="DZ9" s="83">
        <f>('25 through 49'!K8/Total!Y8)*100</f>
        <v>36.586967095755895</v>
      </c>
      <c r="EA9" s="83">
        <f>('25 through 49'!L8/Total!Z8)*100</f>
        <v>35.069969700454116</v>
      </c>
      <c r="EB9" s="83">
        <f>('25 through 49'!M8/Total!AA8)*100</f>
        <v>35.259110757249204</v>
      </c>
      <c r="EC9" s="83">
        <f>('25 through 49'!N8/Total!AB8)*100</f>
        <v>35.102129510515248</v>
      </c>
      <c r="ED9" s="83">
        <f>('25 through 49'!O8/Total!AC8)*100</f>
        <v>34.830058249804758</v>
      </c>
      <c r="EE9" s="83">
        <f>('25 through 49'!P8/Total!AD8)*100</f>
        <v>34.576966242690979</v>
      </c>
      <c r="EF9" s="149">
        <f>('25 through 49'!U8/Total!AN8)*100</f>
        <v>31.471944319806472</v>
      </c>
      <c r="EG9" s="153">
        <f>('25 through 49'!V8/Total!AO8)*100</f>
        <v>31.422964981579504</v>
      </c>
      <c r="EH9" s="153">
        <f>('25 through 49'!W8/Total!AP8)*100</f>
        <v>31.47941536311578</v>
      </c>
      <c r="EI9" s="153">
        <f>('25 through 49'!X8/Total!AQ8)*100</f>
        <v>31.493712800974876</v>
      </c>
      <c r="EJ9" s="81">
        <f>('45 to 64'!B8/Total!B8)*100</f>
        <v>19.316840408758612</v>
      </c>
      <c r="EK9" s="82">
        <f>('45 to 64'!C8/Total!C8)*100</f>
        <v>19.364219883741509</v>
      </c>
      <c r="EL9" s="82">
        <f>('45 to 64'!D8/Total!D8)*100</f>
        <v>22.678584053450184</v>
      </c>
      <c r="EM9" s="82">
        <f>('45 to 64'!E8/Total!E8)*100</f>
        <v>26.004057727274908</v>
      </c>
      <c r="EN9" s="83">
        <f>('45 to 64'!F8/Total!F8)*100</f>
        <v>19.276649402421771</v>
      </c>
      <c r="EO9" s="83">
        <f>('45 to 64'!P8/Total!P8)*100</f>
        <v>19.420789579088517</v>
      </c>
      <c r="EP9" s="83">
        <f>('45 to 64'!Z8/Total!Z8)*100</f>
        <v>22.765837822016675</v>
      </c>
      <c r="EQ9" s="83">
        <f>('45 to 64'!AA8/Total!AA8)*100</f>
        <v>23.250733493561938</v>
      </c>
      <c r="ER9" s="83">
        <f>('45 to 64'!AB8/Total!AB8)*100</f>
        <v>23.710950073671611</v>
      </c>
      <c r="ES9" s="83">
        <f>('45 to 64'!AC8/Total!AC8)*100</f>
        <v>24.100122723883008</v>
      </c>
      <c r="ET9" s="83">
        <f>('45 to 64'!AD8/Total!AD8)*100</f>
        <v>24.472976187099182</v>
      </c>
      <c r="EU9" s="83">
        <f>('45 to 64'!AE8/Total!AE8)*100</f>
        <v>24.811504237356701</v>
      </c>
      <c r="EV9" s="83">
        <f>('45 to 64'!AF8/Total!AF8)*100</f>
        <v>25.141356762674089</v>
      </c>
      <c r="EW9" s="83">
        <f>('45 to 64'!AG8/Total!AG8)*100</f>
        <v>25.392975620030541</v>
      </c>
      <c r="EX9" s="83">
        <f>('45 to 64'!AH8/Total!AH8)*100</f>
        <v>25.600806246812546</v>
      </c>
      <c r="EY9" s="83">
        <f>('45 to 64'!AI8/Total!AI8)*100</f>
        <v>25.83429616309893</v>
      </c>
      <c r="EZ9" s="83">
        <f>('45 to 64'!AJ8/Total!AJ8)*100</f>
        <v>26.016740353422669</v>
      </c>
      <c r="FA9" s="83">
        <f>('45 to 64'!AK8/Total!AK8)*100</f>
        <v>26.083594860789805</v>
      </c>
      <c r="FB9" s="83">
        <f>('45 to 64'!AL8/Total!AL8)*100</f>
        <v>25.797199023129487</v>
      </c>
      <c r="FC9" s="83">
        <f>('45 to 64'!AM8/Total!AM8)*100</f>
        <v>25.615763879713711</v>
      </c>
      <c r="FD9" s="83">
        <f>('45 to 64'!AN8/Total!AN8)*100</f>
        <v>25.466251838527171</v>
      </c>
      <c r="FE9" s="83">
        <f>('45 to 64'!AO8/Total!AO8)*100</f>
        <v>25.414041482719114</v>
      </c>
      <c r="FF9" s="83">
        <f>('45 to 64'!AP8/Total!AP8)*100</f>
        <v>25.340667842829646</v>
      </c>
      <c r="FG9" s="83">
        <f>('45 to 64'!AQ8/Total!AQ8)*100</f>
        <v>25.180983523833838</v>
      </c>
      <c r="FH9" s="83">
        <f>('45 to 64'!AR8/Total!AR8)*100</f>
        <v>25.019246316572868</v>
      </c>
      <c r="FI9" s="83">
        <f>('45 to 64'!AS8/Total!AS8)*100</f>
        <v>24.801247584266044</v>
      </c>
      <c r="FJ9" s="83">
        <f>('45 to 64'!AV8/Total!AV8)*100</f>
        <v>25.677279959375454</v>
      </c>
      <c r="FK9" s="83">
        <f>('45 to 64'!AW8/Total!AW8)*100</f>
        <v>24.661084320716721</v>
      </c>
      <c r="FL9" s="83">
        <f>('45 to 64'!AX8/Total!AX8)*100</f>
        <v>24.510676296948411</v>
      </c>
      <c r="FM9" s="83">
        <f>('45 to 64'!AY8/Total!AY8)*100</f>
        <v>23.748290233219596</v>
      </c>
      <c r="FN9" s="81">
        <f>('65 and older'!B8/Total!B8)*100</f>
        <v>13.666559512953572</v>
      </c>
      <c r="FO9" s="82">
        <f>('65 and older'!C8/Total!C8)*100</f>
        <v>14.83593292674626</v>
      </c>
      <c r="FP9" s="82">
        <f>('65 and older'!D8/Total!D8)*100</f>
        <v>13.990647489818736</v>
      </c>
      <c r="FQ9" s="82">
        <f>('65 and older'!E8/Total!E8)*100</f>
        <v>14.403045627483351</v>
      </c>
      <c r="FR9" s="83">
        <f>('65 and older'!F8/Total!F8)*100</f>
        <v>13.707510427143694</v>
      </c>
      <c r="FS9" s="83">
        <f>('65 and older'!P8/Total!P8)*100</f>
        <v>14.849705416755333</v>
      </c>
      <c r="FT9" s="83">
        <f>('65 and older'!Z8/Total!Z8)*100</f>
        <v>13.983337489752062</v>
      </c>
      <c r="FU9" s="83">
        <f>('65 and older'!AA8/Total!AA8)*100</f>
        <v>13.884902163086169</v>
      </c>
      <c r="FV9" s="83">
        <f>('65 and older'!AB8/Total!AB8)*100</f>
        <v>13.839102089598128</v>
      </c>
      <c r="FW9" s="83">
        <f>('65 and older'!AC8/Total!AC8)*100</f>
        <v>13.823098513807905</v>
      </c>
      <c r="FX9" s="83">
        <f>('65 and older'!AD8/Total!AD8)*100</f>
        <v>13.825469526338644</v>
      </c>
      <c r="FY9" s="83">
        <f>('65 and older'!AE8/Total!AE8)*100</f>
        <v>13.81019791830346</v>
      </c>
      <c r="FZ9" s="83">
        <f>('65 and older'!AF8/Total!AF8)*100</f>
        <v>13.914927593088148</v>
      </c>
      <c r="GA9" s="83">
        <f>('65 and older'!AG8/Total!AG8)*100</f>
        <v>13.984870026152741</v>
      </c>
      <c r="GB9" s="83">
        <f>('65 and older'!AH8/Total!AH8)*100</f>
        <v>14.19955930554792</v>
      </c>
      <c r="GC9" s="83">
        <f>('65 and older'!AI8/Total!AI8)*100</f>
        <v>14.26936150837308</v>
      </c>
      <c r="GD9" s="83">
        <f>('65 and older'!AJ8/Total!AJ8)*100</f>
        <v>14.424593125915381</v>
      </c>
      <c r="GE9" s="83">
        <f>('65 and older'!AK8/Total!AK8)*100</f>
        <v>14.560664500940273</v>
      </c>
      <c r="GF9" s="83">
        <f>('65 and older'!AL8/Total!AL8)*100</f>
        <v>15.003315447544738</v>
      </c>
      <c r="GG9" s="83">
        <f>('65 and older'!AM8/Total!AM8)*100</f>
        <v>15.355279648763437</v>
      </c>
      <c r="GH9" s="83">
        <f>('65 and older'!AN8/Total!AN8)*100</f>
        <v>15.715880256299874</v>
      </c>
      <c r="GI9" s="83">
        <f>('65 and older'!AO8/Total!AO8)*100</f>
        <v>16.021367240121897</v>
      </c>
      <c r="GJ9" s="83">
        <f>('65 and older'!AP8/Total!AP8)*100</f>
        <v>16.288273262460145</v>
      </c>
      <c r="GK9" s="83">
        <f>('65 and older'!AQ8/Total!AQ8)*100</f>
        <v>16.614435610008258</v>
      </c>
      <c r="GL9" s="83">
        <f>('65 and older'!AR8/Total!AR8)*100</f>
        <v>16.995537650388371</v>
      </c>
      <c r="GM9" s="83">
        <f>('65 and older'!AS8/Total!AS8)*100</f>
        <v>17.390031408690735</v>
      </c>
      <c r="GN9" s="83">
        <f>('65 and older'!AV8/Total!AV8)*100</f>
        <v>17.352614306361737</v>
      </c>
      <c r="GO9" s="83">
        <f>('65 and older'!AW8/Total!AW8)*100</f>
        <v>19.010696587279298</v>
      </c>
      <c r="GP9" s="83">
        <f>('65 and older'!AX8/Total!AX8)*100</f>
        <v>19.304770649728479</v>
      </c>
      <c r="GQ9" s="83">
        <f>('65 and older'!AY8/Total!AY8)*100</f>
        <v>20.258143921624786</v>
      </c>
      <c r="GR9" s="62">
        <f t="shared" si="1"/>
        <v>100</v>
      </c>
      <c r="GS9" s="63">
        <f t="shared" si="2"/>
        <v>100</v>
      </c>
      <c r="GT9" s="63">
        <f t="shared" si="3"/>
        <v>100</v>
      </c>
      <c r="GU9" s="63">
        <f t="shared" si="4"/>
        <v>99.999999999999986</v>
      </c>
      <c r="GV9" s="63">
        <f t="shared" si="5"/>
        <v>100</v>
      </c>
      <c r="GW9" s="63">
        <f t="shared" si="6"/>
        <v>100</v>
      </c>
      <c r="GX9" s="63">
        <f t="shared" si="7"/>
        <v>100.00000000000001</v>
      </c>
      <c r="GY9" s="63">
        <f t="shared" si="8"/>
        <v>100</v>
      </c>
      <c r="GZ9" s="63">
        <f t="shared" si="9"/>
        <v>100</v>
      </c>
      <c r="HA9" s="63">
        <f t="shared" si="10"/>
        <v>100</v>
      </c>
      <c r="HB9" s="63">
        <f t="shared" si="14"/>
        <v>100</v>
      </c>
      <c r="HC9" s="63">
        <f t="shared" si="15"/>
        <v>100.00000000000001</v>
      </c>
      <c r="HD9" s="63">
        <f t="shared" si="16"/>
        <v>100</v>
      </c>
      <c r="HE9" s="63">
        <f t="shared" si="17"/>
        <v>100.00000000000001</v>
      </c>
      <c r="HF9" s="63">
        <f t="shared" si="11"/>
        <v>100</v>
      </c>
      <c r="HG9" s="63">
        <f t="shared" si="18"/>
        <v>100</v>
      </c>
      <c r="HH9" s="63">
        <f t="shared" si="19"/>
        <v>100</v>
      </c>
      <c r="HI9" s="63">
        <f t="shared" si="20"/>
        <v>100</v>
      </c>
      <c r="HJ9" s="63">
        <f t="shared" si="21"/>
        <v>100</v>
      </c>
      <c r="HK9" s="63">
        <f t="shared" si="22"/>
        <v>100</v>
      </c>
      <c r="HL9" s="63">
        <f t="shared" si="23"/>
        <v>100</v>
      </c>
      <c r="HM9" s="63">
        <f t="shared" si="24"/>
        <v>100</v>
      </c>
      <c r="HN9" s="63">
        <f t="shared" si="25"/>
        <v>100</v>
      </c>
      <c r="HO9" s="63">
        <f t="shared" si="26"/>
        <v>100</v>
      </c>
    </row>
    <row r="10" spans="1:223">
      <c r="A10" s="2" t="s">
        <v>20</v>
      </c>
      <c r="B10" s="81">
        <f>('Under 5'!B9/Total!B9)*100</f>
        <v>6.9238379507956749</v>
      </c>
      <c r="C10" s="82">
        <f>('Under 5'!C9/Total!C9)*100</f>
        <v>7.4894020727504174</v>
      </c>
      <c r="D10" s="82">
        <f>('Under 5'!D9/Total!D9)*100</f>
        <v>6.575765194452492</v>
      </c>
      <c r="E10" s="82">
        <f>('Under 5'!E9/Total!E9)*100</f>
        <v>6.223842732316629</v>
      </c>
      <c r="F10" s="83">
        <f>('Under 5'!F9/Total!F9)*100</f>
        <v>6.9596029039247362</v>
      </c>
      <c r="G10" s="83">
        <f>('Under 5'!P9/Total!P9)*100</f>
        <v>7.5188734095294461</v>
      </c>
      <c r="H10" s="83">
        <f>('Under 5'!Z9/Total!Z9)*100</f>
        <v>6.5580837592338499</v>
      </c>
      <c r="I10" s="83">
        <f>('Under 5'!AA9/Total!AA9)*100</f>
        <v>6.4888858726729577</v>
      </c>
      <c r="J10" s="83">
        <f>('Under 5'!AB9/Total!AB9)*100</f>
        <v>6.50186251269895</v>
      </c>
      <c r="K10" s="83">
        <f>('Under 5'!AC9/Total!AC9)*100</f>
        <v>6.4920299803301456</v>
      </c>
      <c r="L10" s="83">
        <f>('Under 5'!AD9/Total!AD9)*100</f>
        <v>6.4899861940797043</v>
      </c>
      <c r="M10" s="83">
        <f>('Under 5'!AE9/Total!AE9)*100</f>
        <v>6.4965982369993487</v>
      </c>
      <c r="N10" s="83">
        <f>('Under 5'!AF9/Total!AF9)*100</f>
        <v>6.4329173203238108</v>
      </c>
      <c r="O10" s="83">
        <f>('Under 5'!AG9/Total!AG9)*100</f>
        <v>6.4211143345160133</v>
      </c>
      <c r="P10" s="83">
        <f>('Under 5'!AH9/Total!AH9)*100</f>
        <v>6.3768138897625688</v>
      </c>
      <c r="Q10" s="83">
        <f>('Under 5'!AI9/Total!AI9)*100</f>
        <v>6.3169344981104141</v>
      </c>
      <c r="R10" s="83">
        <f>('Under 5'!AJ9/Total!AJ9)*100</f>
        <v>6.2077711620731542</v>
      </c>
      <c r="S10" s="83">
        <f>('Under 5'!AK9/Total!AK9)*100</f>
        <v>6.1561589673838224</v>
      </c>
      <c r="T10" s="83">
        <f>('Under 5'!AL9/Total!AL9)*100</f>
        <v>6.1167675150727385</v>
      </c>
      <c r="U10" s="83">
        <f>('Under 5'!AM9/Total!AM9)*100</f>
        <v>6.0836144570504533</v>
      </c>
      <c r="V10" s="83">
        <f>('Under 5'!AN9/Total!AN9)*100</f>
        <v>6.0228897814697087</v>
      </c>
      <c r="W10" s="83">
        <f>('Under 5'!AO9/Total!AO9)*100</f>
        <v>5.9029488315252436</v>
      </c>
      <c r="X10" s="83">
        <f>('Under 5'!AP9/Total!AP9)*100</f>
        <v>5.759480707724788</v>
      </c>
      <c r="Y10" s="83">
        <f>('Under 5'!AQ9/Total!AQ9)*100</f>
        <v>5.7167866153675018</v>
      </c>
      <c r="Z10" s="83">
        <f>('Under 5'!AR9/Total!AR9)*100</f>
        <v>5.7123196969838714</v>
      </c>
      <c r="AA10" s="83">
        <f>('Under 5'!AS9/Total!AS9)*100</f>
        <v>5.6391341627299179</v>
      </c>
      <c r="AB10" s="83">
        <f>('Under 5'!AV9/Total!AV9)*100</f>
        <v>6.2763117869538183</v>
      </c>
      <c r="AC10" s="83">
        <f>('Under 5'!AW9/Total!AW9)*100</f>
        <v>6.0914873815729171</v>
      </c>
      <c r="AD10" s="83">
        <f>('Under 5'!AX9/Total!AX9)*100</f>
        <v>6.0643019753537892</v>
      </c>
      <c r="AE10" s="83">
        <f>('Under 5'!AY9/Total!AY9)*100</f>
        <v>6.000248850055991</v>
      </c>
      <c r="AF10" s="81">
        <f>('5 through 17'!B9/Total!B9)*100</f>
        <v>21.106508417769014</v>
      </c>
      <c r="AG10" s="82">
        <f>('5 through 17'!C9/Total!C9)*100</f>
        <v>17.156032712468928</v>
      </c>
      <c r="AH10" s="82">
        <f>('5 through 17'!D9/Total!D9)*100</f>
        <v>18.256697964033343</v>
      </c>
      <c r="AI10" s="82">
        <f>('5 through 17'!E9/Total!E9)*100</f>
        <v>16.69153857633189</v>
      </c>
      <c r="AJ10" s="83">
        <f>('5 through 17'!F9/Total!F9)*100</f>
        <v>20.896458173297543</v>
      </c>
      <c r="AK10" s="83">
        <f>('5 through 17'!P9/Total!P9)*100</f>
        <v>17.200472900160374</v>
      </c>
      <c r="AL10" s="83">
        <f>('5 through 17'!Z9/Total!Z9)*100</f>
        <v>18.227355211839676</v>
      </c>
      <c r="AM10" s="83">
        <f>('5 through 17'!AA9/Total!AA9)*100</f>
        <v>18.126703690717218</v>
      </c>
      <c r="AN10" s="83">
        <f>('5 through 17'!AB9/Total!AB9)*100</f>
        <v>17.912001081659056</v>
      </c>
      <c r="AO10" s="83">
        <f>('5 through 17'!AC9/Total!AC9)*100</f>
        <v>17.707270022237083</v>
      </c>
      <c r="AP10" s="83">
        <f>('5 through 17'!AD9/Total!AD9)*100</f>
        <v>17.50836239156575</v>
      </c>
      <c r="AQ10" s="83">
        <f>('5 through 17'!AE9/Total!AE9)*100</f>
        <v>17.391350647813997</v>
      </c>
      <c r="AR10" s="83">
        <f>('5 through 17'!AF9/Total!AF9)*100</f>
        <v>17.255384815913079</v>
      </c>
      <c r="AS10" s="83">
        <f>('5 through 17'!AG9/Total!AG9)*100</f>
        <v>17.090584560464077</v>
      </c>
      <c r="AT10" s="83">
        <f>('5 through 17'!AH9/Total!AH9)*100</f>
        <v>16.923566028642092</v>
      </c>
      <c r="AU10" s="83">
        <f>('5 through 17'!AI9/Total!AI9)*100</f>
        <v>16.796115416101287</v>
      </c>
      <c r="AV10" s="83">
        <f>('5 through 17'!AJ9/Total!AJ9)*100</f>
        <v>16.630451333817192</v>
      </c>
      <c r="AW10" s="83">
        <f>('5 through 17'!AK9/Total!AK9)*100</f>
        <v>16.399389857761967</v>
      </c>
      <c r="AX10" s="83">
        <f>('5 through 17'!AL9/Total!AL9)*100</f>
        <v>16.192302953046333</v>
      </c>
      <c r="AY10" s="83">
        <f>('5 through 17'!AM9/Total!AM9)*100</f>
        <v>15.904851098947987</v>
      </c>
      <c r="AZ10" s="83">
        <f>('5 through 17'!AN9/Total!AN9)*100</f>
        <v>15.807373553623611</v>
      </c>
      <c r="BA10" s="83">
        <f>('5 through 17'!AO9/Total!AO9)*100</f>
        <v>15.703844031401767</v>
      </c>
      <c r="BB10" s="83">
        <f>('5 through 17'!AP9/Total!AP9)*100</f>
        <v>15.696407283116173</v>
      </c>
      <c r="BC10" s="83">
        <f>('5 through 17'!AQ9/Total!AQ9)*100</f>
        <v>15.540694368353918</v>
      </c>
      <c r="BD10" s="83">
        <f>('5 through 17'!AR9/Total!AR9)*100</f>
        <v>15.462221210505364</v>
      </c>
      <c r="BE10" s="83">
        <f>('5 through 17'!AS9/Total!AS9)*100</f>
        <v>15.340229856628165</v>
      </c>
      <c r="BF10" s="83">
        <f>('5 through 17'!AV9/Total!AV9)*100</f>
        <v>16.078441958079711</v>
      </c>
      <c r="BG10" s="83">
        <f>('5 through 17'!AW9/Total!AW9)*100</f>
        <v>15.91450034016558</v>
      </c>
      <c r="BH10" s="83">
        <f>('5 through 17'!AX9/Total!AX9)*100</f>
        <v>15.860497545626433</v>
      </c>
      <c r="BI10" s="83">
        <f>('5 through 17'!AY9/Total!AY9)*100</f>
        <v>15.602306010518852</v>
      </c>
      <c r="BJ10" s="81">
        <f>('18 through 24'!B9/Total!B9)*100</f>
        <v>14.027876393567295</v>
      </c>
      <c r="BK10" s="82">
        <f>('18 through 24'!C9/Total!C9)*100</f>
        <v>11.533577115682531</v>
      </c>
      <c r="BL10" s="82">
        <f>('18 through 24'!D9/Total!D9)*100</f>
        <v>9.6139537673614885</v>
      </c>
      <c r="BM10" s="82">
        <f>('18 through 24'!E9/Total!E9)*100</f>
        <v>10.123795290077</v>
      </c>
      <c r="BN10" s="83">
        <f>('18 through 24'!F9/Total!F9)*100</f>
        <v>14.070654996730648</v>
      </c>
      <c r="BO10" s="83">
        <f>('18 through 24'!P9/Total!P9)*100</f>
        <v>11.400869574315124</v>
      </c>
      <c r="BP10" s="83">
        <f>('18 through 24'!Z9/Total!Z9)*100</f>
        <v>9.6616999820695764</v>
      </c>
      <c r="BQ10" s="83">
        <f>('18 through 24'!AA9/Total!AA9)*100</f>
        <v>9.8747139307703033</v>
      </c>
      <c r="BR10" s="83">
        <f>('18 through 24'!AB9/Total!AB9)*100</f>
        <v>10.019735316044155</v>
      </c>
      <c r="BS10" s="83">
        <f>('18 through 24'!AC9/Total!AC9)*100</f>
        <v>10.06023205293868</v>
      </c>
      <c r="BT10" s="83">
        <f>('18 through 24'!AD9/Total!AD9)*100</f>
        <v>9.9665022875459037</v>
      </c>
      <c r="BU10" s="83">
        <f>('18 through 24'!AE9/Total!AE9)*100</f>
        <v>9.9067621132343362</v>
      </c>
      <c r="BV10" s="83">
        <f>('18 through 24'!AF9/Total!AF9)*100</f>
        <v>9.8626970863572243</v>
      </c>
      <c r="BW10" s="83">
        <f>('18 through 24'!AG9/Total!AG9)*100</f>
        <v>9.9564209422666394</v>
      </c>
      <c r="BX10" s="83">
        <f>('18 through 24'!AH9/Total!AH9)*100</f>
        <v>10.023487510663283</v>
      </c>
      <c r="BY10" s="83">
        <f>('18 through 24'!AI9/Total!AI9)*100</f>
        <v>10.064369259753512</v>
      </c>
      <c r="BZ10" s="83">
        <f>('18 through 24'!AJ9/Total!AJ9)*100</f>
        <v>10.123028394673399</v>
      </c>
      <c r="CA10" s="83">
        <f>('18 through 24'!AK9/Total!AK9)*100</f>
        <v>10.168780321260813</v>
      </c>
      <c r="CB10" s="83">
        <f>('18 through 24'!AL9/Total!AL9)*100</f>
        <v>10.163098534108714</v>
      </c>
      <c r="CC10" s="83">
        <f>('18 through 24'!AM9/Total!AM9)*100</f>
        <v>9.9524817202070981</v>
      </c>
      <c r="CD10" s="83">
        <f>('18 through 24'!AN9/Total!AN9)*100</f>
        <v>9.5887834085424117</v>
      </c>
      <c r="CE10" s="83">
        <f>('18 through 24'!AO9/Total!AO9)*100</f>
        <v>9.2924030640615527</v>
      </c>
      <c r="CF10" s="83">
        <f>('18 through 24'!AP9/Total!AP9)*100</f>
        <v>8.9893022010051844</v>
      </c>
      <c r="CG10" s="83">
        <f>('18 through 24'!AQ9/Total!AQ9)*100</f>
        <v>8.8336162688070647</v>
      </c>
      <c r="CH10" s="83">
        <f>('18 through 24'!AR9/Total!AR9)*100</f>
        <v>8.5415581756250383</v>
      </c>
      <c r="CI10" s="83">
        <f>('18 through 24'!AS9/Total!AS9)*100</f>
        <v>8.3917662189903783</v>
      </c>
      <c r="CJ10" s="83">
        <f>('18 through 24'!AV9/Total!AV9)*100</f>
        <v>7.8267541104786194</v>
      </c>
      <c r="CK10" s="83">
        <f>('18 through 24'!AW9/Total!AW9)*100</f>
        <v>7.8593390088160424</v>
      </c>
      <c r="CL10" s="83">
        <f>('18 through 24'!AX9/Total!AX9)*100</f>
        <v>7.8317925265681172</v>
      </c>
      <c r="CM10" s="83">
        <f>('18 through 24'!AY9/Total!AY9)*100</f>
        <v>7.8556630175241793</v>
      </c>
      <c r="CN10" s="81">
        <f>('25 through 44'!B9/Total!B9)*100</f>
        <v>27.476621047282855</v>
      </c>
      <c r="CO10" s="82">
        <f>('25 through 44'!C9/Total!C9)*100</f>
        <v>32.638913907602884</v>
      </c>
      <c r="CP10" s="82">
        <f>('25 through 44'!D9/Total!D9)*100</f>
        <v>30.174243420087066</v>
      </c>
      <c r="CQ10" s="82">
        <f>('25 through 44'!E9/Total!E9)*100</f>
        <v>25.336383297658848</v>
      </c>
      <c r="CR10" s="83">
        <f>('25 through 44'!F9/Total!F9)*100</f>
        <v>27.60258119172526</v>
      </c>
      <c r="CS10" s="83">
        <f>('25 through 44'!P9/Total!P9)*100</f>
        <v>32.712315581641789</v>
      </c>
      <c r="CT10" s="83">
        <f>('25 through 44'!Z9/Total!Z9)*100</f>
        <v>30.048971671204377</v>
      </c>
      <c r="CU10" s="83">
        <f>('25 through 44'!AA9/Total!AA9)*100</f>
        <v>29.401947218734726</v>
      </c>
      <c r="CV10" s="83">
        <f>('25 through 44'!AB9/Total!AB9)*100</f>
        <v>28.818647206727128</v>
      </c>
      <c r="CW10" s="83">
        <f>('25 through 44'!AC9/Total!AC9)*100</f>
        <v>28.363465659661397</v>
      </c>
      <c r="CX10" s="83">
        <f>('25 through 44'!AD9/Total!AD9)*100</f>
        <v>28.014222384849358</v>
      </c>
      <c r="CY10" s="83">
        <f>('25 through 44'!AE9/Total!AE9)*100</f>
        <v>27.54694432940898</v>
      </c>
      <c r="CZ10" s="83">
        <f>('25 through 44'!AF9/Total!AF9)*100</f>
        <v>27.080142633031834</v>
      </c>
      <c r="DA10" s="83">
        <f>('25 through 44'!AG9/Total!AG9)*100</f>
        <v>26.566591989207904</v>
      </c>
      <c r="DB10" s="83">
        <f>('25 through 44'!AH9/Total!AH9)*100</f>
        <v>26.075888644761587</v>
      </c>
      <c r="DC10" s="83">
        <f>('25 through 44'!AI9/Total!AI9)*100</f>
        <v>25.652271427450014</v>
      </c>
      <c r="DD10" s="83">
        <f>('25 through 44'!AJ9/Total!AJ9)*100</f>
        <v>25.281784928716</v>
      </c>
      <c r="DE10" s="83">
        <f>('25 through 44'!AK9/Total!AK9)*100</f>
        <v>25.06329950384643</v>
      </c>
      <c r="DF10" s="83">
        <f>('25 through 44'!AL9/Total!AL9)*100</f>
        <v>24.896925259499724</v>
      </c>
      <c r="DG10" s="83">
        <f>('25 through 44'!AM9/Total!AM9)*100</f>
        <v>24.925546773477475</v>
      </c>
      <c r="DH10" s="83">
        <f>('25 through 44'!AN9/Total!AN9)*100</f>
        <v>25.023353647978759</v>
      </c>
      <c r="DI10" s="83">
        <f>('25 through 44'!AO9/Total!AO9)*100</f>
        <v>25.005655785710207</v>
      </c>
      <c r="DJ10" s="83">
        <f>('25 through 44'!AP9/Total!AP9)*100</f>
        <v>24.885485759900845</v>
      </c>
      <c r="DK10" s="83">
        <f>('25 through 44'!AQ9/Total!AQ9)*100</f>
        <v>24.90740057321722</v>
      </c>
      <c r="DL10" s="83">
        <f>('25 through 44'!AR9/Total!AR9)*100</f>
        <v>24.677749124016042</v>
      </c>
      <c r="DM10" s="83">
        <f>('25 through 44'!AS9/Total!AS9)*100</f>
        <v>24.732466012053457</v>
      </c>
      <c r="DN10" s="83">
        <f>('25 through 44'!AV9/Total!AV9)*100</f>
        <v>23.899589808650042</v>
      </c>
      <c r="DO10" s="83">
        <f>('25 through 44'!AW9/Total!AW9)*100</f>
        <v>22.918883126374038</v>
      </c>
      <c r="DP10" s="83">
        <f>('25 through 44'!AX9/Total!AX9)*100</f>
        <v>22.669148835704654</v>
      </c>
      <c r="DQ10" s="83">
        <f>('25 through 44'!AY9/Total!AY9)*100</f>
        <v>22.192981243420778</v>
      </c>
      <c r="DR10" s="89">
        <f>('25 through 49'!C9/Total!Q9)*100</f>
        <v>38.727984775788215</v>
      </c>
      <c r="DS10" s="83">
        <f>('25 through 49'!D9/Total!R9)*100</f>
        <v>39.751332303617431</v>
      </c>
      <c r="DT10" s="83">
        <f>('25 through 49'!E9/Total!S9)*100</f>
        <v>41.120697666106722</v>
      </c>
      <c r="DU10" s="83">
        <f>('25 through 49'!F9/Total!T9)*100</f>
        <v>41.658008853554975</v>
      </c>
      <c r="DV10" s="83">
        <f>('25 through 49'!G9/Total!U9)*100</f>
        <v>40.589893702185122</v>
      </c>
      <c r="DW10" s="83">
        <f>('25 through 49'!H9/Total!V9)*100</f>
        <v>40.006326589555627</v>
      </c>
      <c r="DX10" s="83">
        <f>('25 through 49'!I9/Total!W9)*100</f>
        <v>39.662106271359846</v>
      </c>
      <c r="DY10" s="83">
        <f>('25 through 49'!J9/Total!X9)*100</f>
        <v>39.423115691349963</v>
      </c>
      <c r="DZ10" s="83">
        <f>('25 through 49'!K9/Total!Y9)*100</f>
        <v>39.280301723337111</v>
      </c>
      <c r="EA10" s="83">
        <f>('25 through 49'!L9/Total!Z9)*100</f>
        <v>37.845271900230557</v>
      </c>
      <c r="EB10" s="83">
        <f>('25 through 49'!M9/Total!AA9)*100</f>
        <v>37.545730232160651</v>
      </c>
      <c r="EC10" s="83">
        <f>('25 through 49'!N9/Total!AB9)*100</f>
        <v>37.024494863980131</v>
      </c>
      <c r="ED10" s="83">
        <f>('25 through 49'!O9/Total!AC9)*100</f>
        <v>36.383485146142498</v>
      </c>
      <c r="EE10" s="83">
        <f>('25 through 49'!P9/Total!AD9)*100</f>
        <v>35.686558666735671</v>
      </c>
      <c r="EF10" s="149">
        <f>('25 through 49'!U9/Total!AN9)*100</f>
        <v>31.617205385981826</v>
      </c>
      <c r="EG10" s="153">
        <f>('25 through 49'!V9/Total!AO9)*100</f>
        <v>31.44278564889305</v>
      </c>
      <c r="EH10" s="153">
        <f>('25 through 49'!W9/Total!AP9)*100</f>
        <v>31.260050521760597</v>
      </c>
      <c r="EI10" s="153">
        <f>('25 through 49'!X9/Total!AQ9)*100</f>
        <v>31.116110273104635</v>
      </c>
      <c r="EJ10" s="81">
        <f>('45 to 64'!B9/Total!B9)*100</f>
        <v>20.508027418741523</v>
      </c>
      <c r="EK10" s="82">
        <f>('45 to 64'!C9/Total!C9)*100</f>
        <v>19.130309471484672</v>
      </c>
      <c r="EL10" s="82">
        <f>('45 to 64'!D9/Total!D9)*100</f>
        <v>22.398313336966329</v>
      </c>
      <c r="EM10" s="82">
        <f>('45 to 64'!E9/Total!E9)*100</f>
        <v>27.22727951052082</v>
      </c>
      <c r="EN10" s="83">
        <f>('45 to 64'!F9/Total!F9)*100</f>
        <v>20.447657580275635</v>
      </c>
      <c r="EO10" s="83">
        <f>('45 to 64'!P9/Total!P9)*100</f>
        <v>19.082657388018767</v>
      </c>
      <c r="EP10" s="83">
        <f>('45 to 64'!Z9/Total!Z9)*100</f>
        <v>22.520864780454058</v>
      </c>
      <c r="EQ10" s="83">
        <f>('45 to 64'!AA9/Total!AA9)*100</f>
        <v>23.097050517846572</v>
      </c>
      <c r="ER10" s="83">
        <f>('45 to 64'!AB9/Total!AB9)*100</f>
        <v>23.704583034078464</v>
      </c>
      <c r="ES10" s="83">
        <f>('45 to 64'!AC9/Total!AC9)*100</f>
        <v>24.292942690919226</v>
      </c>
      <c r="ET10" s="83">
        <f>('45 to 64'!AD9/Total!AD9)*100</f>
        <v>24.845360452477905</v>
      </c>
      <c r="EU10" s="83">
        <f>('45 to 64'!AE9/Total!AE9)*100</f>
        <v>25.3988049458676</v>
      </c>
      <c r="EV10" s="83">
        <f>('45 to 64'!AF9/Total!AF9)*100</f>
        <v>25.897275355302419</v>
      </c>
      <c r="EW10" s="83">
        <f>('45 to 64'!AG9/Total!AG9)*100</f>
        <v>26.294265895343727</v>
      </c>
      <c r="EX10" s="83">
        <f>('45 to 64'!AH9/Total!AH9)*100</f>
        <v>26.61001454958512</v>
      </c>
      <c r="EY10" s="83">
        <f>('45 to 64'!AI9/Total!AI9)*100</f>
        <v>26.956365716079979</v>
      </c>
      <c r="EZ10" s="83">
        <f>('45 to 64'!AJ9/Total!AJ9)*100</f>
        <v>27.29732102864142</v>
      </c>
      <c r="FA10" s="83">
        <f>('45 to 64'!AK9/Total!AK9)*100</f>
        <v>27.498251623099502</v>
      </c>
      <c r="FB10" s="83">
        <f>('45 to 64'!AL9/Total!AL9)*100</f>
        <v>27.309762903561737</v>
      </c>
      <c r="FC10" s="83">
        <f>('45 to 64'!AM9/Total!AM9)*100</f>
        <v>27.202189794425919</v>
      </c>
      <c r="FD10" s="83">
        <f>('45 to 64'!AN9/Total!AN9)*100</f>
        <v>27.107760251556734</v>
      </c>
      <c r="FE10" s="83">
        <f>('45 to 64'!AO9/Total!AO9)*100</f>
        <v>27.126205422365619</v>
      </c>
      <c r="FF10" s="83">
        <f>('45 to 64'!AP9/Total!AP9)*100</f>
        <v>27.133756623759929</v>
      </c>
      <c r="FG10" s="83">
        <f>('45 to 64'!AQ9/Total!AQ9)*100</f>
        <v>26.899730648201185</v>
      </c>
      <c r="FH10" s="83">
        <f>('45 to 64'!AR9/Total!AR9)*100</f>
        <v>26.761192897331874</v>
      </c>
      <c r="FI10" s="83">
        <f>('45 to 64'!AS9/Total!AS9)*100</f>
        <v>26.428462483407944</v>
      </c>
      <c r="FJ10" s="83">
        <f>('45 to 64'!AV9/Total!AV9)*100</f>
        <v>27.634085644963868</v>
      </c>
      <c r="FK10" s="83">
        <f>('45 to 64'!AW9/Total!AW9)*100</f>
        <v>26.159944442986433</v>
      </c>
      <c r="FL10" s="83">
        <f>('45 to 64'!AX9/Total!AX9)*100</f>
        <v>25.980192210704406</v>
      </c>
      <c r="FM10" s="83">
        <f>('45 to 64'!AY9/Total!AY9)*100</f>
        <v>24.863774344349228</v>
      </c>
      <c r="FN10" s="81">
        <f>('65 and older'!B9/Total!B9)*100</f>
        <v>9.9571287718436299</v>
      </c>
      <c r="FO10" s="82">
        <f>('65 and older'!C9/Total!C9)*100</f>
        <v>12.051764720010567</v>
      </c>
      <c r="FP10" s="82">
        <f>('65 and older'!D9/Total!D9)*100</f>
        <v>12.981026317099287</v>
      </c>
      <c r="FQ10" s="82">
        <f>('65 and older'!E9/Total!E9)*100</f>
        <v>14.397160593094815</v>
      </c>
      <c r="FR10" s="83">
        <f>('65 and older'!F9/Total!F9)*100</f>
        <v>10.023045154046182</v>
      </c>
      <c r="FS10" s="83">
        <f>('65 and older'!P9/Total!P9)*100</f>
        <v>12.0848111463345</v>
      </c>
      <c r="FT10" s="83">
        <f>('65 and older'!Z9/Total!Z9)*100</f>
        <v>12.983024595198462</v>
      </c>
      <c r="FU10" s="83">
        <f>('65 and older'!AA9/Total!AA9)*100</f>
        <v>13.010698769258225</v>
      </c>
      <c r="FV10" s="83">
        <f>('65 and older'!AB9/Total!AB9)*100</f>
        <v>13.043170848792251</v>
      </c>
      <c r="FW10" s="83">
        <f>('65 and older'!AC9/Total!AC9)*100</f>
        <v>13.084059593913469</v>
      </c>
      <c r="FX10" s="83">
        <f>('65 and older'!AD9/Total!AD9)*100</f>
        <v>13.175566289481381</v>
      </c>
      <c r="FY10" s="83">
        <f>('65 and older'!AE9/Total!AE9)*100</f>
        <v>13.259539726675737</v>
      </c>
      <c r="FZ10" s="83">
        <f>('65 and older'!AF9/Total!AF9)*100</f>
        <v>13.471582789071629</v>
      </c>
      <c r="GA10" s="83">
        <f>('65 and older'!AG9/Total!AG9)*100</f>
        <v>13.671022278201638</v>
      </c>
      <c r="GB10" s="83">
        <f>('65 and older'!AH9/Total!AH9)*100</f>
        <v>13.990229376585351</v>
      </c>
      <c r="GC10" s="83">
        <f>('65 and older'!AI9/Total!AI9)*100</f>
        <v>14.213943682504793</v>
      </c>
      <c r="GD10" s="83">
        <f>('65 and older'!AJ9/Total!AJ9)*100</f>
        <v>14.459643152078835</v>
      </c>
      <c r="GE10" s="83">
        <f>('65 and older'!AK9/Total!AK9)*100</f>
        <v>14.714119726647468</v>
      </c>
      <c r="GF10" s="83">
        <f>('65 and older'!AL9/Total!AL9)*100</f>
        <v>15.321142834710752</v>
      </c>
      <c r="GG10" s="83">
        <f>('65 and older'!AM9/Total!AM9)*100</f>
        <v>15.931316155891068</v>
      </c>
      <c r="GH10" s="83">
        <f>('65 and older'!AN9/Total!AN9)*100</f>
        <v>16.449839356828775</v>
      </c>
      <c r="GI10" s="83">
        <f>('65 and older'!AO9/Total!AO9)*100</f>
        <v>16.96894286493561</v>
      </c>
      <c r="GJ10" s="83">
        <f>('65 and older'!AP9/Total!AP9)*100</f>
        <v>17.535567424493077</v>
      </c>
      <c r="GK10" s="83">
        <f>('65 and older'!AQ9/Total!AQ9)*100</f>
        <v>18.101771526053106</v>
      </c>
      <c r="GL10" s="83">
        <f>('65 and older'!AR9/Total!AR9)*100</f>
        <v>18.844958895537808</v>
      </c>
      <c r="GM10" s="83">
        <f>('65 and older'!AS9/Total!AS9)*100</f>
        <v>19.467941266190135</v>
      </c>
      <c r="GN10" s="83">
        <f>('65 and older'!AV9/Total!AV9)*100</f>
        <v>18.284816690873942</v>
      </c>
      <c r="GO10" s="83">
        <f>('65 and older'!AW9/Total!AW9)*100</f>
        <v>21.055845700084991</v>
      </c>
      <c r="GP10" s="83">
        <f>('65 and older'!AX9/Total!AX9)*100</f>
        <v>21.594066906042602</v>
      </c>
      <c r="GQ10" s="83">
        <f>('65 and older'!AY9/Total!AY9)*100</f>
        <v>23.48502653413097</v>
      </c>
      <c r="GR10" s="62">
        <f t="shared" si="1"/>
        <v>100</v>
      </c>
      <c r="GS10" s="63">
        <f t="shared" si="2"/>
        <v>100</v>
      </c>
      <c r="GT10" s="63">
        <f t="shared" si="3"/>
        <v>100</v>
      </c>
      <c r="GU10" s="63">
        <f t="shared" si="4"/>
        <v>99.999999999999986</v>
      </c>
      <c r="GV10" s="63">
        <f t="shared" si="5"/>
        <v>100</v>
      </c>
      <c r="GW10" s="63">
        <f t="shared" si="6"/>
        <v>100</v>
      </c>
      <c r="GX10" s="63">
        <f t="shared" si="7"/>
        <v>100</v>
      </c>
      <c r="GY10" s="63">
        <f t="shared" si="8"/>
        <v>100</v>
      </c>
      <c r="GZ10" s="63">
        <f t="shared" si="9"/>
        <v>100</v>
      </c>
      <c r="HA10" s="63">
        <f t="shared" si="10"/>
        <v>99.999999999999986</v>
      </c>
      <c r="HB10" s="63">
        <f t="shared" si="14"/>
        <v>100.00000000000001</v>
      </c>
      <c r="HC10" s="63">
        <f t="shared" si="15"/>
        <v>100</v>
      </c>
      <c r="HD10" s="63">
        <f t="shared" si="16"/>
        <v>100</v>
      </c>
      <c r="HE10" s="63">
        <f t="shared" si="17"/>
        <v>100</v>
      </c>
      <c r="HF10" s="63">
        <f t="shared" si="11"/>
        <v>100</v>
      </c>
      <c r="HG10" s="63">
        <f t="shared" si="18"/>
        <v>100</v>
      </c>
      <c r="HH10" s="63">
        <f t="shared" si="19"/>
        <v>100</v>
      </c>
      <c r="HI10" s="63">
        <f t="shared" si="20"/>
        <v>100</v>
      </c>
      <c r="HJ10" s="63">
        <f t="shared" si="21"/>
        <v>100</v>
      </c>
      <c r="HK10" s="63">
        <f t="shared" si="22"/>
        <v>100</v>
      </c>
      <c r="HL10" s="63">
        <f t="shared" si="23"/>
        <v>100</v>
      </c>
      <c r="HM10" s="63">
        <f t="shared" si="24"/>
        <v>100</v>
      </c>
      <c r="HN10" s="63">
        <f t="shared" si="25"/>
        <v>100</v>
      </c>
      <c r="HO10" s="63">
        <f t="shared" si="26"/>
        <v>99.999999999999986</v>
      </c>
    </row>
    <row r="11" spans="1:223">
      <c r="A11" s="2" t="s">
        <v>21</v>
      </c>
      <c r="B11" s="81">
        <f>('Under 5'!B10/Total!B10)*100</f>
        <v>5.850657129806069</v>
      </c>
      <c r="C11" s="82">
        <f>('Under 5'!C10/Total!C10)*100</f>
        <v>6.7477137820622559</v>
      </c>
      <c r="D11" s="82">
        <f>('Under 5'!D10/Total!D10)*100</f>
        <v>5.917902695379861</v>
      </c>
      <c r="E11" s="82">
        <f>('Under 5'!E10/Total!E10)*100</f>
        <v>5.7097404382992458</v>
      </c>
      <c r="F11" s="83">
        <f>('Under 5'!F10/Total!F10)*100</f>
        <v>5.8852104735496074</v>
      </c>
      <c r="G11" s="83">
        <f>('Under 5'!P10/Total!P10)*100</f>
        <v>6.9339582966063711</v>
      </c>
      <c r="H11" s="83">
        <f>('Under 5'!Z10/Total!Z10)*100</f>
        <v>5.9010320289465383</v>
      </c>
      <c r="I11" s="83">
        <f>('Under 5'!AA10/Total!AA10)*100</f>
        <v>5.9142936410089746</v>
      </c>
      <c r="J11" s="83">
        <f>('Under 5'!AB10/Total!AB10)*100</f>
        <v>5.9366470993213047</v>
      </c>
      <c r="K11" s="83">
        <f>('Under 5'!AC10/Total!AC10)*100</f>
        <v>5.9498644002308856</v>
      </c>
      <c r="L11" s="83">
        <f>('Under 5'!AD10/Total!AD10)*100</f>
        <v>5.9673960590326285</v>
      </c>
      <c r="M11" s="83">
        <f>('Under 5'!AE10/Total!AE10)*100</f>
        <v>5.9947579979372314</v>
      </c>
      <c r="N11" s="83">
        <f>('Under 5'!AF10/Total!AF10)*100</f>
        <v>5.9445675920997374</v>
      </c>
      <c r="O11" s="83">
        <f>('Under 5'!AG10/Total!AG10)*100</f>
        <v>5.9110591216975843</v>
      </c>
      <c r="P11" s="83">
        <f>('Under 5'!AH10/Total!AH10)*100</f>
        <v>5.8567719374188529</v>
      </c>
      <c r="Q11" s="83">
        <f>('Under 5'!AI10/Total!AI10)*100</f>
        <v>5.7824938920187394</v>
      </c>
      <c r="R11" s="83">
        <f>('Under 5'!AJ10/Total!AJ10)*100</f>
        <v>5.6995061141181065</v>
      </c>
      <c r="S11" s="83">
        <f>('Under 5'!AK10/Total!AK10)*100</f>
        <v>5.6369167848928194</v>
      </c>
      <c r="T11" s="83">
        <f>('Under 5'!AL10/Total!AL10)*100</f>
        <v>5.5773407128264019</v>
      </c>
      <c r="U11" s="83">
        <f>('Under 5'!AM10/Total!AM10)*100</f>
        <v>5.51486074159995</v>
      </c>
      <c r="V11" s="83">
        <f>('Under 5'!AN10/Total!AN10)*100</f>
        <v>5.450825974196233</v>
      </c>
      <c r="W11" s="83">
        <f>('Under 5'!AO10/Total!AO10)*100</f>
        <v>5.4316818401923674</v>
      </c>
      <c r="X11" s="83">
        <f>('Under 5'!AP10/Total!AP10)*100</f>
        <v>5.4633806314720932</v>
      </c>
      <c r="Y11" s="83">
        <f>('Under 5'!AQ10/Total!AQ10)*100</f>
        <v>5.4235289071881976</v>
      </c>
      <c r="Z11" s="83">
        <f>('Under 5'!AR10/Total!AR10)*100</f>
        <v>5.3978914374419427</v>
      </c>
      <c r="AA11" s="83">
        <f>('Under 5'!AS10/Total!AS10)*100</f>
        <v>5.3234496532178506</v>
      </c>
      <c r="AB11" s="83">
        <f>('Under 5'!AV10/Total!AV10)*100</f>
        <v>5.8763314930345274</v>
      </c>
      <c r="AC11" s="83">
        <f>('Under 5'!AW10/Total!AW10)*100</f>
        <v>5.7267087514430317</v>
      </c>
      <c r="AD11" s="83">
        <f>('Under 5'!AX10/Total!AX10)*100</f>
        <v>5.7103443874604576</v>
      </c>
      <c r="AE11" s="83">
        <f>('Under 5'!AY10/Total!AY10)*100</f>
        <v>5.6858507087608494</v>
      </c>
      <c r="AF11" s="81">
        <f>('5 through 17'!B10/Total!B10)*100</f>
        <v>18.359865729889545</v>
      </c>
      <c r="AG11" s="82">
        <f>('5 through 17'!C10/Total!C10)*100</f>
        <v>15.541806811850082</v>
      </c>
      <c r="AH11" s="82">
        <f>('5 through 17'!D10/Total!D10)*100</f>
        <v>16.896981092716558</v>
      </c>
      <c r="AI11" s="82">
        <f>('5 through 17'!E10/Total!E10)*100</f>
        <v>15.576494403847391</v>
      </c>
      <c r="AJ11" s="83">
        <f>('5 through 17'!F10/Total!F10)*100</f>
        <v>18.205132504762528</v>
      </c>
      <c r="AK11" s="83">
        <f>('5 through 17'!P10/Total!P10)*100</f>
        <v>16.021727766889313</v>
      </c>
      <c r="AL11" s="83">
        <f>('5 through 17'!Z10/Total!Z10)*100</f>
        <v>16.882183939382514</v>
      </c>
      <c r="AM11" s="83">
        <f>('5 through 17'!AA10/Total!AA10)*100</f>
        <v>16.78891427664519</v>
      </c>
      <c r="AN11" s="83">
        <f>('5 through 17'!AB10/Total!AB10)*100</f>
        <v>16.672516697754318</v>
      </c>
      <c r="AO11" s="83">
        <f>('5 through 17'!AC10/Total!AC10)*100</f>
        <v>16.514531655187561</v>
      </c>
      <c r="AP11" s="83">
        <f>('5 through 17'!AD10/Total!AD10)*100</f>
        <v>16.355808145449885</v>
      </c>
      <c r="AQ11" s="83">
        <f>('5 through 17'!AE10/Total!AE10)*100</f>
        <v>16.232943792631758</v>
      </c>
      <c r="AR11" s="83">
        <f>('5 through 17'!AF10/Total!AF10)*100</f>
        <v>16.177055197366212</v>
      </c>
      <c r="AS11" s="83">
        <f>('5 through 17'!AG10/Total!AG10)*100</f>
        <v>16.024827521926639</v>
      </c>
      <c r="AT11" s="83">
        <f>('5 through 17'!AH10/Total!AH10)*100</f>
        <v>15.825777143518716</v>
      </c>
      <c r="AU11" s="83">
        <f>('5 through 17'!AI10/Total!AI10)*100</f>
        <v>15.649116554200038</v>
      </c>
      <c r="AV11" s="83">
        <f>('5 through 17'!AJ10/Total!AJ10)*100</f>
        <v>15.522612850414202</v>
      </c>
      <c r="AW11" s="83">
        <f>('5 through 17'!AK10/Total!AK10)*100</f>
        <v>15.336980955571944</v>
      </c>
      <c r="AX11" s="83">
        <f>('5 through 17'!AL10/Total!AL10)*100</f>
        <v>15.190078811126837</v>
      </c>
      <c r="AY11" s="83">
        <f>('5 through 17'!AM10/Total!AM10)*100</f>
        <v>15.078924515390588</v>
      </c>
      <c r="AZ11" s="83">
        <f>('5 through 17'!AN10/Total!AN10)*100</f>
        <v>14.925806416100858</v>
      </c>
      <c r="BA11" s="83">
        <f>('5 through 17'!AO10/Total!AO10)*100</f>
        <v>14.81928711725638</v>
      </c>
      <c r="BB11" s="83">
        <f>('5 through 17'!AP10/Total!AP10)*100</f>
        <v>14.65414160837541</v>
      </c>
      <c r="BC11" s="83">
        <f>('5 through 17'!AQ10/Total!AQ10)*100</f>
        <v>14.600789157659976</v>
      </c>
      <c r="BD11" s="83">
        <f>('5 through 17'!AR10/Total!AR10)*100</f>
        <v>14.539357625985547</v>
      </c>
      <c r="BE11" s="83">
        <f>('5 through 17'!AS10/Total!AS10)*100</f>
        <v>14.433443427575519</v>
      </c>
      <c r="BF11" s="83">
        <f>('5 through 17'!AV10/Total!AV10)*100</f>
        <v>15.00507230355638</v>
      </c>
      <c r="BG11" s="83">
        <f>('5 through 17'!AW10/Total!AW10)*100</f>
        <v>14.731296428922336</v>
      </c>
      <c r="BH11" s="83">
        <f>('5 through 17'!AX10/Total!AX10)*100</f>
        <v>14.667940460461409</v>
      </c>
      <c r="BI11" s="83">
        <f>('5 through 17'!AY10/Total!AY10)*100</f>
        <v>14.42893861412605</v>
      </c>
      <c r="BJ11" s="81">
        <f>('18 through 24'!B10/Total!B10)*100</f>
        <v>11.69574292830815</v>
      </c>
      <c r="BK11" s="82">
        <f>('18 through 24'!C10/Total!C10)*100</f>
        <v>9.4874962426779081</v>
      </c>
      <c r="BL11" s="82">
        <f>('18 through 24'!D10/Total!D10)*100</f>
        <v>8.3254940647534124</v>
      </c>
      <c r="BM11" s="82">
        <f>('18 through 24'!E10/Total!E10)*100</f>
        <v>9.2528499343928683</v>
      </c>
      <c r="BN11" s="83">
        <f>('18 through 24'!F10/Total!F10)*100</f>
        <v>11.708285758856729</v>
      </c>
      <c r="BO11" s="83">
        <f>('18 through 24'!P10/Total!P10)*100</f>
        <v>9.3085345202719374</v>
      </c>
      <c r="BP11" s="83">
        <f>('18 through 24'!Z10/Total!Z10)*100</f>
        <v>8.3634070446421145</v>
      </c>
      <c r="BQ11" s="83">
        <f>('18 through 24'!AA10/Total!AA10)*100</f>
        <v>8.574511923543767</v>
      </c>
      <c r="BR11" s="83">
        <f>('18 through 24'!AB10/Total!AB10)*100</f>
        <v>8.7314080759189832</v>
      </c>
      <c r="BS11" s="83">
        <f>('18 through 24'!AC10/Total!AC10)*100</f>
        <v>8.905289523076366</v>
      </c>
      <c r="BT11" s="83">
        <f>('18 through 24'!AD10/Total!AD10)*100</f>
        <v>9.0298035327290602</v>
      </c>
      <c r="BU11" s="83">
        <f>('18 through 24'!AE10/Total!AE10)*100</f>
        <v>9.0487757060039886</v>
      </c>
      <c r="BV11" s="83">
        <f>('18 through 24'!AF10/Total!AF10)*100</f>
        <v>9.106236090843888</v>
      </c>
      <c r="BW11" s="83">
        <f>('18 through 24'!AG10/Total!AG10)*100</f>
        <v>9.1982008556040498</v>
      </c>
      <c r="BX11" s="83">
        <f>('18 through 24'!AH10/Total!AH10)*100</f>
        <v>9.2714023977043603</v>
      </c>
      <c r="BY11" s="83">
        <f>('18 through 24'!AI10/Total!AI10)*100</f>
        <v>9.2832737278425519</v>
      </c>
      <c r="BZ11" s="83">
        <f>('18 through 24'!AJ10/Total!AJ10)*100</f>
        <v>9.253364125986268</v>
      </c>
      <c r="CA11" s="83">
        <f>('18 through 24'!AK10/Total!AK10)*100</f>
        <v>9.2729985020553372</v>
      </c>
      <c r="CB11" s="83">
        <f>('18 through 24'!AL10/Total!AL10)*100</f>
        <v>9.2295593716371975</v>
      </c>
      <c r="CC11" s="83">
        <f>('18 through 24'!AM10/Total!AM10)*100</f>
        <v>9.1150297194374641</v>
      </c>
      <c r="CD11" s="83">
        <f>('18 through 24'!AN10/Total!AN10)*100</f>
        <v>8.9646779013051479</v>
      </c>
      <c r="CE11" s="83">
        <f>('18 through 24'!AO10/Total!AO10)*100</f>
        <v>8.6759380467096481</v>
      </c>
      <c r="CF11" s="83">
        <f>('18 through 24'!AP10/Total!AP10)*100</f>
        <v>8.4396756735095746</v>
      </c>
      <c r="CG11" s="83">
        <f>('18 through 24'!AQ10/Total!AQ10)*100</f>
        <v>8.3003945788299873</v>
      </c>
      <c r="CH11" s="83">
        <f>('18 through 24'!AR10/Total!AR10)*100</f>
        <v>8.1569134193003467</v>
      </c>
      <c r="CI11" s="83">
        <f>('18 through 24'!AS10/Total!AS10)*100</f>
        <v>8.0441567075772955</v>
      </c>
      <c r="CJ11" s="83">
        <f>('18 through 24'!AV10/Total!AV10)*100</f>
        <v>7.337090832577668</v>
      </c>
      <c r="CK11" s="83">
        <f>('18 through 24'!AW10/Total!AW10)*100</f>
        <v>7.619570478416211</v>
      </c>
      <c r="CL11" s="83">
        <f>('18 through 24'!AX10/Total!AX10)*100</f>
        <v>7.636286427574376</v>
      </c>
      <c r="CM11" s="83">
        <f>('18 through 24'!AY10/Total!AY10)*100</f>
        <v>7.6803867450790664</v>
      </c>
      <c r="CN11" s="81">
        <f>('25 through 44'!B10/Total!B10)*100</f>
        <v>25.139621871794947</v>
      </c>
      <c r="CO11" s="82">
        <f>('25 through 44'!C10/Total!C10)*100</f>
        <v>30.304270242449586</v>
      </c>
      <c r="CP11" s="82">
        <f>('25 through 44'!D10/Total!D10)*100</f>
        <v>28.590224939404308</v>
      </c>
      <c r="CQ11" s="82">
        <f>('25 through 44'!E10/Total!E10)*100</f>
        <v>25.108883370360896</v>
      </c>
      <c r="CR11" s="83">
        <f>('25 through 44'!F10/Total!F10)*100</f>
        <v>25.321308741457553</v>
      </c>
      <c r="CS11" s="83">
        <f>('25 through 44'!P10/Total!P10)*100</f>
        <v>30.040170174979728</v>
      </c>
      <c r="CT11" s="83">
        <f>('25 through 44'!Z10/Total!Z10)*100</f>
        <v>28.50114799705749</v>
      </c>
      <c r="CU11" s="83">
        <f>('25 through 44'!AA10/Total!AA10)*100</f>
        <v>28.082836389095629</v>
      </c>
      <c r="CV11" s="83">
        <f>('25 through 44'!AB10/Total!AB10)*100</f>
        <v>27.677473745264201</v>
      </c>
      <c r="CW11" s="83">
        <f>('25 through 44'!AC10/Total!AC10)*100</f>
        <v>27.282032523361298</v>
      </c>
      <c r="CX11" s="83">
        <f>('25 through 44'!AD10/Total!AD10)*100</f>
        <v>26.969229043075753</v>
      </c>
      <c r="CY11" s="83">
        <f>('25 through 44'!AE10/Total!AE10)*100</f>
        <v>26.688537486580849</v>
      </c>
      <c r="CZ11" s="83">
        <f>('25 through 44'!AF10/Total!AF10)*100</f>
        <v>26.463376706873294</v>
      </c>
      <c r="DA11" s="83">
        <f>('25 through 44'!AG10/Total!AG10)*100</f>
        <v>26.117673486085081</v>
      </c>
      <c r="DB11" s="83">
        <f>('25 through 44'!AH10/Total!AH10)*100</f>
        <v>25.722650973792465</v>
      </c>
      <c r="DC11" s="83">
        <f>('25 through 44'!AI10/Total!AI10)*100</f>
        <v>25.362029104292134</v>
      </c>
      <c r="DD11" s="83">
        <f>('25 through 44'!AJ10/Total!AJ10)*100</f>
        <v>25.06817607547978</v>
      </c>
      <c r="DE11" s="83">
        <f>('25 through 44'!AK10/Total!AK10)*100</f>
        <v>24.938462488135027</v>
      </c>
      <c r="DF11" s="83">
        <f>('25 through 44'!AL10/Total!AL10)*100</f>
        <v>24.87337318030476</v>
      </c>
      <c r="DG11" s="83">
        <f>('25 through 44'!AM10/Total!AM10)*100</f>
        <v>24.843813130150778</v>
      </c>
      <c r="DH11" s="83">
        <f>('25 through 44'!AN10/Total!AN10)*100</f>
        <v>24.902689584335867</v>
      </c>
      <c r="DI11" s="83">
        <f>('25 through 44'!AO10/Total!AO10)*100</f>
        <v>24.97517669340138</v>
      </c>
      <c r="DJ11" s="83">
        <f>('25 through 44'!AP10/Total!AP10)*100</f>
        <v>24.973822845515759</v>
      </c>
      <c r="DK11" s="83">
        <f>('25 through 44'!AQ10/Total!AQ10)*100</f>
        <v>25.068770134004311</v>
      </c>
      <c r="DL11" s="83">
        <f>('25 through 44'!AR10/Total!AR10)*100</f>
        <v>25.000239653384231</v>
      </c>
      <c r="DM11" s="83">
        <f>('25 through 44'!AS10/Total!AS10)*100</f>
        <v>25.017096111745634</v>
      </c>
      <c r="DN11" s="83">
        <f>('25 through 44'!AV10/Total!AV10)*100</f>
        <v>22.74935728391976</v>
      </c>
      <c r="DO11" s="83">
        <f>('25 through 44'!AW10/Total!AW10)*100</f>
        <v>22.146806759899039</v>
      </c>
      <c r="DP11" s="83">
        <f>('25 through 44'!AX10/Total!AX10)*100</f>
        <v>22.044178928330801</v>
      </c>
      <c r="DQ11" s="83">
        <f>('25 through 44'!AY10/Total!AY10)*100</f>
        <v>21.726354974133692</v>
      </c>
      <c r="DR11" s="89">
        <f>('25 through 49'!C10/Total!Q10)*100</f>
        <v>35.718545254195853</v>
      </c>
      <c r="DS11" s="83">
        <f>('25 through 49'!D10/Total!R10)*100</f>
        <v>36.18003261809249</v>
      </c>
      <c r="DT11" s="83">
        <f>('25 through 49'!E10/Total!S10)*100</f>
        <v>36.8280508251922</v>
      </c>
      <c r="DU11" s="83">
        <f>('25 through 49'!F10/Total!T10)*100</f>
        <v>37.151676309885019</v>
      </c>
      <c r="DV11" s="83">
        <f>('25 through 49'!G10/Total!U10)*100</f>
        <v>39.96054253798782</v>
      </c>
      <c r="DW11" s="83">
        <f>('25 through 49'!H10/Total!V10)*100</f>
        <v>39.702414466963859</v>
      </c>
      <c r="DX11" s="83">
        <f>('25 through 49'!I10/Total!W10)*100</f>
        <v>39.516016440389969</v>
      </c>
      <c r="DY11" s="83">
        <f>('25 through 49'!J10/Total!X10)*100</f>
        <v>39.349862458521237</v>
      </c>
      <c r="DZ11" s="83">
        <f>('25 through 49'!K10/Total!Y10)*100</f>
        <v>39.491804910303877</v>
      </c>
      <c r="EA11" s="83">
        <f>('25 through 49'!L10/Total!Z10)*100</f>
        <v>37.883840582171132</v>
      </c>
      <c r="EB11" s="83">
        <f>('25 through 49'!M10/Total!AA10)*100</f>
        <v>37.692424132935166</v>
      </c>
      <c r="EC11" s="83">
        <f>('25 through 49'!N10/Total!AB10)*100</f>
        <v>36.985632171855499</v>
      </c>
      <c r="ED11" s="83">
        <f>('25 through 49'!O10/Total!AC10)*100</f>
        <v>36.187316165497876</v>
      </c>
      <c r="EE11" s="83">
        <f>('25 through 49'!P10/Total!AD10)*100</f>
        <v>35.206580781355818</v>
      </c>
      <c r="EF11" s="149">
        <f>('25 through 49'!U10/Total!AN10)*100</f>
        <v>31.47347068713648</v>
      </c>
      <c r="EG11" s="153">
        <f>('25 through 49'!V10/Total!AO10)*100</f>
        <v>31.436744571332277</v>
      </c>
      <c r="EH11" s="153">
        <f>('25 through 49'!W10/Total!AP10)*100</f>
        <v>31.409310659451801</v>
      </c>
      <c r="EI11" s="153">
        <f>('25 through 49'!X10/Total!AQ10)*100</f>
        <v>31.493090105030401</v>
      </c>
      <c r="EJ11" s="81">
        <f>('45 to 64'!B10/Total!B10)*100</f>
        <v>21.639143127193393</v>
      </c>
      <c r="EK11" s="82">
        <f>('45 to 64'!C10/Total!C10)*100</f>
        <v>19.709452823376839</v>
      </c>
      <c r="EL11" s="82">
        <f>('45 to 64'!D10/Total!D10)*100</f>
        <v>22.703224656408533</v>
      </c>
      <c r="EM11" s="82">
        <f>('45 to 64'!E10/Total!E10)*100</f>
        <v>27.01493140637541</v>
      </c>
      <c r="EN11" s="83">
        <f>('45 to 64'!F10/Total!F10)*100</f>
        <v>21.559446880969041</v>
      </c>
      <c r="EO11" s="83">
        <f>('45 to 64'!P10/Total!P10)*100</f>
        <v>19.465770087103873</v>
      </c>
      <c r="EP11" s="83">
        <f>('45 to 64'!Z10/Total!Z10)*100</f>
        <v>22.831092539872998</v>
      </c>
      <c r="EQ11" s="83">
        <f>('45 to 64'!AA10/Total!AA10)*100</f>
        <v>23.318615444942541</v>
      </c>
      <c r="ER11" s="83">
        <f>('45 to 64'!AB10/Total!AB10)*100</f>
        <v>23.857497317154571</v>
      </c>
      <c r="ES11" s="83">
        <f>('45 to 64'!AC10/Total!AC10)*100</f>
        <v>24.364386557700694</v>
      </c>
      <c r="ET11" s="83">
        <f>('45 to 64'!AD10/Total!AD10)*100</f>
        <v>24.835676270740507</v>
      </c>
      <c r="EU11" s="83">
        <f>('45 to 64'!AE10/Total!AE10)*100</f>
        <v>25.331018799534</v>
      </c>
      <c r="EV11" s="83">
        <f>('45 to 64'!AF10/Total!AF10)*100</f>
        <v>25.776267835233025</v>
      </c>
      <c r="EW11" s="83">
        <f>('45 to 64'!AG10/Total!AG10)*100</f>
        <v>26.13257452889675</v>
      </c>
      <c r="EX11" s="83">
        <f>('45 to 64'!AH10/Total!AH10)*100</f>
        <v>26.403597285196096</v>
      </c>
      <c r="EY11" s="83">
        <f>('45 to 64'!AI10/Total!AI10)*100</f>
        <v>26.745371862562756</v>
      </c>
      <c r="EZ11" s="83">
        <f>('45 to 64'!AJ10/Total!AJ10)*100</f>
        <v>27.052755977458197</v>
      </c>
      <c r="FA11" s="83">
        <f>('45 to 64'!AK10/Total!AK10)*100</f>
        <v>27.213985372271161</v>
      </c>
      <c r="FB11" s="83">
        <f>('45 to 64'!AL10/Total!AL10)*100</f>
        <v>26.958752996584138</v>
      </c>
      <c r="FC11" s="83">
        <f>('45 to 64'!AM10/Total!AM10)*100</f>
        <v>26.792213517613277</v>
      </c>
      <c r="FD11" s="83">
        <f>('45 to 64'!AN10/Total!AN10)*100</f>
        <v>26.696595340631568</v>
      </c>
      <c r="FE11" s="83">
        <f>('45 to 64'!AO10/Total!AO10)*100</f>
        <v>26.649368623735111</v>
      </c>
      <c r="FF11" s="83">
        <f>('45 to 64'!AP10/Total!AP10)*100</f>
        <v>26.602737308282638</v>
      </c>
      <c r="FG11" s="83">
        <f>('45 to 64'!AQ10/Total!AQ10)*100</f>
        <v>26.521906749776026</v>
      </c>
      <c r="FH11" s="83">
        <f>('45 to 64'!AR10/Total!AR10)*100</f>
        <v>26.360365873036972</v>
      </c>
      <c r="FI11" s="83">
        <f>('45 to 64'!AS10/Total!AS10)*100</f>
        <v>26.175918464403214</v>
      </c>
      <c r="FJ11" s="83">
        <f>('45 to 64'!AV10/Total!AV10)*100</f>
        <v>27.214056764086081</v>
      </c>
      <c r="FK11" s="83">
        <f>('45 to 64'!AW10/Total!AW10)*100</f>
        <v>25.123988623541621</v>
      </c>
      <c r="FL11" s="83">
        <f>('45 to 64'!AX10/Total!AX10)*100</f>
        <v>24.730934123136901</v>
      </c>
      <c r="FM11" s="83">
        <f>('45 to 64'!AY10/Total!AY10)*100</f>
        <v>23.3937775905537</v>
      </c>
      <c r="FN11" s="81">
        <f>('65 and older'!B10/Total!B10)*100</f>
        <v>17.314969213007899</v>
      </c>
      <c r="FO11" s="82">
        <f>('65 and older'!C10/Total!C10)*100</f>
        <v>18.209260097583329</v>
      </c>
      <c r="FP11" s="82">
        <f>('65 and older'!D10/Total!D10)*100</f>
        <v>17.566172551337328</v>
      </c>
      <c r="FQ11" s="82">
        <f>('65 and older'!E10/Total!E10)*100</f>
        <v>17.33710044672419</v>
      </c>
      <c r="FR11" s="83">
        <f>('65 and older'!F10/Total!F10)*100</f>
        <v>17.320615640404537</v>
      </c>
      <c r="FS11" s="83">
        <f>('65 and older'!P10/Total!P10)*100</f>
        <v>18.229839154148774</v>
      </c>
      <c r="FT11" s="83">
        <f>('65 and older'!Z10/Total!Z10)*100</f>
        <v>17.52113645009835</v>
      </c>
      <c r="FU11" s="83">
        <f>('65 and older'!AA10/Total!AA10)*100</f>
        <v>17.320828324763895</v>
      </c>
      <c r="FV11" s="83">
        <f>('65 and older'!AB10/Total!AB10)*100</f>
        <v>17.124457064586622</v>
      </c>
      <c r="FW11" s="83">
        <f>('65 and older'!AC10/Total!AC10)*100</f>
        <v>16.983895340443194</v>
      </c>
      <c r="FX11" s="83">
        <f>('65 and older'!AD10/Total!AD10)*100</f>
        <v>16.842086948972163</v>
      </c>
      <c r="FY11" s="83">
        <f>('65 and older'!AE10/Total!AE10)*100</f>
        <v>16.703966217312168</v>
      </c>
      <c r="FZ11" s="83">
        <f>('65 and older'!AF10/Total!AF10)*100</f>
        <v>16.532496577583849</v>
      </c>
      <c r="GA11" s="83">
        <f>('65 and older'!AG10/Total!AG10)*100</f>
        <v>16.615664485789893</v>
      </c>
      <c r="GB11" s="83">
        <f>('65 and older'!AH10/Total!AH10)*100</f>
        <v>16.919800262369513</v>
      </c>
      <c r="GC11" s="83">
        <f>('65 and older'!AI10/Total!AI10)*100</f>
        <v>17.177714859083785</v>
      </c>
      <c r="GD11" s="83">
        <f>('65 and older'!AJ10/Total!AJ10)*100</f>
        <v>17.403584856543443</v>
      </c>
      <c r="GE11" s="83">
        <f>('65 and older'!AK10/Total!AK10)*100</f>
        <v>17.600655897073711</v>
      </c>
      <c r="GF11" s="83">
        <f>('65 and older'!AL10/Total!AL10)*100</f>
        <v>18.170894927520667</v>
      </c>
      <c r="GG11" s="83">
        <f>('65 and older'!AM10/Total!AM10)*100</f>
        <v>18.655158375807936</v>
      </c>
      <c r="GH11" s="83">
        <f>('65 and older'!AN10/Total!AN10)*100</f>
        <v>19.059404783430317</v>
      </c>
      <c r="GI11" s="83">
        <f>('65 and older'!AO10/Total!AO10)*100</f>
        <v>19.448547678705115</v>
      </c>
      <c r="GJ11" s="83">
        <f>('65 and older'!AP10/Total!AP10)*100</f>
        <v>19.866241932844531</v>
      </c>
      <c r="GK11" s="83">
        <f>('65 and older'!AQ10/Total!AQ10)*100</f>
        <v>20.084610472541506</v>
      </c>
      <c r="GL11" s="83">
        <f>('65 and older'!AR10/Total!AR10)*100</f>
        <v>20.545231990850954</v>
      </c>
      <c r="GM11" s="83">
        <f>('65 and older'!AS10/Total!AS10)*100</f>
        <v>21.00593563548049</v>
      </c>
      <c r="GN11" s="83">
        <f>('65 and older'!AV10/Total!AV10)*100</f>
        <v>21.81809132282558</v>
      </c>
      <c r="GO11" s="83">
        <f>('65 and older'!AW10/Total!AW10)*100</f>
        <v>24.65162895777776</v>
      </c>
      <c r="GP11" s="83">
        <f>('65 and older'!AX10/Total!AX10)*100</f>
        <v>25.21031567303605</v>
      </c>
      <c r="GQ11" s="83">
        <f>('65 and older'!AY10/Total!AY10)*100</f>
        <v>27.084691367346647</v>
      </c>
      <c r="GR11" s="62">
        <f t="shared" si="1"/>
        <v>100.00000000000001</v>
      </c>
      <c r="GS11" s="63">
        <f t="shared" si="2"/>
        <v>100</v>
      </c>
      <c r="GT11" s="63">
        <f t="shared" si="3"/>
        <v>100</v>
      </c>
      <c r="GU11" s="63">
        <f t="shared" si="4"/>
        <v>100</v>
      </c>
      <c r="GV11" s="63">
        <f t="shared" si="5"/>
        <v>100</v>
      </c>
      <c r="GW11" s="63">
        <f t="shared" si="6"/>
        <v>100</v>
      </c>
      <c r="GX11" s="63">
        <f t="shared" si="7"/>
        <v>100</v>
      </c>
      <c r="GY11" s="63">
        <f t="shared" si="8"/>
        <v>100</v>
      </c>
      <c r="GZ11" s="63">
        <f t="shared" si="9"/>
        <v>100</v>
      </c>
      <c r="HA11" s="63">
        <f t="shared" si="10"/>
        <v>100</v>
      </c>
      <c r="HB11" s="63">
        <f t="shared" si="14"/>
        <v>99.999999999999986</v>
      </c>
      <c r="HC11" s="63">
        <f t="shared" si="15"/>
        <v>99.999999999999986</v>
      </c>
      <c r="HD11" s="63">
        <f t="shared" si="16"/>
        <v>100</v>
      </c>
      <c r="HE11" s="63">
        <f t="shared" si="17"/>
        <v>100</v>
      </c>
      <c r="HF11" s="63">
        <f t="shared" si="11"/>
        <v>100</v>
      </c>
      <c r="HG11" s="63">
        <f t="shared" si="18"/>
        <v>100</v>
      </c>
      <c r="HH11" s="63">
        <f t="shared" si="19"/>
        <v>100.00000000000001</v>
      </c>
      <c r="HI11" s="63">
        <f t="shared" si="20"/>
        <v>100</v>
      </c>
      <c r="HJ11" s="63">
        <f t="shared" si="21"/>
        <v>99.999999999999986</v>
      </c>
      <c r="HK11" s="63">
        <f t="shared" si="22"/>
        <v>100</v>
      </c>
      <c r="HL11" s="63">
        <f t="shared" si="23"/>
        <v>100</v>
      </c>
      <c r="HM11" s="63">
        <f t="shared" si="24"/>
        <v>100</v>
      </c>
      <c r="HN11" s="63">
        <f t="shared" si="25"/>
        <v>100</v>
      </c>
      <c r="HO11" s="63">
        <f t="shared" si="26"/>
        <v>100</v>
      </c>
    </row>
    <row r="12" spans="1:223">
      <c r="A12" s="2" t="s">
        <v>22</v>
      </c>
      <c r="B12" s="81">
        <f>('Under 5'!B11/Total!B11)*100</f>
        <v>7.5952228631886083</v>
      </c>
      <c r="C12" s="82">
        <f>('Under 5'!C11/Total!C11)*100</f>
        <v>7.8157356368308299</v>
      </c>
      <c r="D12" s="82">
        <f>('Under 5'!D11/Total!D11)*100</f>
        <v>7.2702116481546248</v>
      </c>
      <c r="E12" s="82">
        <f>('Under 5'!E11/Total!E11)*100</f>
        <v>7.089281583475378</v>
      </c>
      <c r="F12" s="83">
        <f>('Under 5'!F11/Total!F11)*100</f>
        <v>7.6137213292906862</v>
      </c>
      <c r="G12" s="83">
        <f>('Under 5'!P11/Total!P11)*100</f>
        <v>7.834036293687066</v>
      </c>
      <c r="H12" s="83">
        <f>('Under 5'!Z11/Total!Z11)*100</f>
        <v>7.2504197304997753</v>
      </c>
      <c r="I12" s="83">
        <f>('Under 5'!AA11/Total!AA11)*100</f>
        <v>7.3264440247256841</v>
      </c>
      <c r="J12" s="83">
        <f>('Under 5'!AB11/Total!AB11)*100</f>
        <v>7.4007881286129615</v>
      </c>
      <c r="K12" s="83">
        <f>('Under 5'!AC11/Total!AC11)*100</f>
        <v>7.439167332440892</v>
      </c>
      <c r="L12" s="83">
        <f>('Under 5'!AD11/Total!AD11)*100</f>
        <v>7.4583670306201721</v>
      </c>
      <c r="M12" s="83">
        <f>('Under 5'!AE11/Total!AE11)*100</f>
        <v>7.4939149143360213</v>
      </c>
      <c r="N12" s="83">
        <f>('Under 5'!AF11/Total!AF11)*100</f>
        <v>7.3934559388663796</v>
      </c>
      <c r="O12" s="83">
        <f>('Under 5'!AG11/Total!AG11)*100</f>
        <v>7.4229720936540229</v>
      </c>
      <c r="P12" s="83">
        <f>('Under 5'!AH11/Total!AH11)*100</f>
        <v>7.3668549811922199</v>
      </c>
      <c r="Q12" s="83">
        <f>('Under 5'!AI11/Total!AI11)*100</f>
        <v>7.1924651948487686</v>
      </c>
      <c r="R12" s="83">
        <f>('Under 5'!AJ11/Total!AJ11)*100</f>
        <v>7.0619426169289605</v>
      </c>
      <c r="S12" s="83">
        <f>('Under 5'!AK11/Total!AK11)*100</f>
        <v>6.9439595457005332</v>
      </c>
      <c r="T12" s="83">
        <f>('Under 5'!AL11/Total!AL11)*100</f>
        <v>6.8042566263458779</v>
      </c>
      <c r="U12" s="83">
        <f>('Under 5'!AM11/Total!AM11)*100</f>
        <v>6.6903205280696376</v>
      </c>
      <c r="V12" s="83">
        <f>('Under 5'!AN11/Total!AN11)*100</f>
        <v>6.5628651022353104</v>
      </c>
      <c r="W12" s="83">
        <f>('Under 5'!AO11/Total!AO11)*100</f>
        <v>6.4616157245424795</v>
      </c>
      <c r="X12" s="83">
        <f>('Under 5'!AP11/Total!AP11)*100</f>
        <v>6.4094589806710154</v>
      </c>
      <c r="Y12" s="83">
        <f>('Under 5'!AQ11/Total!AQ11)*100</f>
        <v>6.3312782093737319</v>
      </c>
      <c r="Z12" s="83">
        <f>('Under 5'!AR11/Total!AR11)*100</f>
        <v>6.3038248901692047</v>
      </c>
      <c r="AA12" s="83">
        <f>('Under 5'!AS11/Total!AS11)*100</f>
        <v>6.2207746544595723</v>
      </c>
      <c r="AB12" s="83">
        <f>('Under 5'!AV11/Total!AV11)*100</f>
        <v>7.5326503656068144</v>
      </c>
      <c r="AC12" s="83">
        <f>('Under 5'!AW11/Total!AW11)*100</f>
        <v>7.6270638194006226</v>
      </c>
      <c r="AD12" s="83">
        <f>('Under 5'!AX11/Total!AX11)*100</f>
        <v>7.6441669788414313</v>
      </c>
      <c r="AE12" s="83">
        <f>('Under 5'!AY11/Total!AY11)*100</f>
        <v>7.6790850400879087</v>
      </c>
      <c r="AF12" s="81">
        <f>('5 through 17'!B11/Total!B11)*100</f>
        <v>22.536542863444872</v>
      </c>
      <c r="AG12" s="82">
        <f>('5 through 17'!C11/Total!C11)*100</f>
        <v>18.982937873148643</v>
      </c>
      <c r="AH12" s="82">
        <f>('5 through 17'!D11/Total!D11)*100</f>
        <v>19.228322001677608</v>
      </c>
      <c r="AI12" s="82">
        <f>('5 through 17'!E11/Total!E11)*100</f>
        <v>18.629558676389422</v>
      </c>
      <c r="AJ12" s="83">
        <f>('5 through 17'!F11/Total!F11)*100</f>
        <v>22.381462928445213</v>
      </c>
      <c r="AK12" s="83">
        <f>('5 through 17'!P11/Total!P11)*100</f>
        <v>19.000554980833872</v>
      </c>
      <c r="AL12" s="83">
        <f>('5 through 17'!Z11/Total!Z11)*100</f>
        <v>19.217415476250235</v>
      </c>
      <c r="AM12" s="83">
        <f>('5 through 17'!AA11/Total!AA11)*100</f>
        <v>19.108544093986442</v>
      </c>
      <c r="AN12" s="83">
        <f>('5 through 17'!AB11/Total!AB11)*100</f>
        <v>19.033571627369934</v>
      </c>
      <c r="AO12" s="83">
        <f>('5 through 17'!AC11/Total!AC11)*100</f>
        <v>18.996037594779324</v>
      </c>
      <c r="AP12" s="83">
        <f>('5 through 17'!AD11/Total!AD11)*100</f>
        <v>18.844651744527354</v>
      </c>
      <c r="AQ12" s="83">
        <f>('5 through 17'!AE11/Total!AE11)*100</f>
        <v>18.870812449402983</v>
      </c>
      <c r="AR12" s="83">
        <f>('5 through 17'!AF11/Total!AF11)*100</f>
        <v>18.859821623705074</v>
      </c>
      <c r="AS12" s="83">
        <f>('5 through 17'!AG11/Total!AG11)*100</f>
        <v>18.836419897009492</v>
      </c>
      <c r="AT12" s="83">
        <f>('5 through 17'!AH11/Total!AH11)*100</f>
        <v>18.69313359515775</v>
      </c>
      <c r="AU12" s="83">
        <f>('5 through 17'!AI11/Total!AI11)*100</f>
        <v>18.644098450385759</v>
      </c>
      <c r="AV12" s="83">
        <f>('5 through 17'!AJ11/Total!AJ11)*100</f>
        <v>18.582249727382642</v>
      </c>
      <c r="AW12" s="83">
        <f>('5 through 17'!AK11/Total!AK11)*100</f>
        <v>18.426601914888217</v>
      </c>
      <c r="AX12" s="83">
        <f>('5 through 17'!AL11/Total!AL11)*100</f>
        <v>18.285697169907035</v>
      </c>
      <c r="AY12" s="83">
        <f>('5 through 17'!AM11/Total!AM11)*100</f>
        <v>18.226286650333208</v>
      </c>
      <c r="AZ12" s="83">
        <f>('5 through 17'!AN11/Total!AN11)*100</f>
        <v>18.129591121149396</v>
      </c>
      <c r="BA12" s="83">
        <f>('5 through 17'!AO11/Total!AO11)*100</f>
        <v>18.053375180863956</v>
      </c>
      <c r="BB12" s="83">
        <f>('5 through 17'!AP11/Total!AP11)*100</f>
        <v>17.949936040128915</v>
      </c>
      <c r="BC12" s="83">
        <f>('5 through 17'!AQ11/Total!AQ11)*100</f>
        <v>17.780397087880303</v>
      </c>
      <c r="BD12" s="83">
        <f>('5 through 17'!AR11/Total!AR11)*100</f>
        <v>17.68767520501541</v>
      </c>
      <c r="BE12" s="83">
        <f>('5 through 17'!AS11/Total!AS11)*100</f>
        <v>17.500724104968835</v>
      </c>
      <c r="BF12" s="83">
        <f>('5 through 17'!AV11/Total!AV11)*100</f>
        <v>18.632303778959187</v>
      </c>
      <c r="BG12" s="83">
        <f>('5 through 17'!AW11/Total!AW11)*100</f>
        <v>18.473501440995253</v>
      </c>
      <c r="BH12" s="83">
        <f>('5 through 17'!AX11/Total!AX11)*100</f>
        <v>18.466805243705299</v>
      </c>
      <c r="BI12" s="83">
        <f>('5 through 17'!AY11/Total!AY11)*100</f>
        <v>18.503860677769161</v>
      </c>
      <c r="BJ12" s="81">
        <f>('18 through 24'!B11/Total!B11)*100</f>
        <v>13.40063937998629</v>
      </c>
      <c r="BK12" s="82">
        <f>('18 through 24'!C11/Total!C11)*100</f>
        <v>11.484221804716132</v>
      </c>
      <c r="BL12" s="82">
        <f>('18 through 24'!D11/Total!D11)*100</f>
        <v>10.232985323794717</v>
      </c>
      <c r="BM12" s="82">
        <f>('18 through 24'!E11/Total!E11)*100</f>
        <v>10.014365708598357</v>
      </c>
      <c r="BN12" s="83">
        <f>('18 through 24'!F11/Total!F11)*100</f>
        <v>13.400577524518908</v>
      </c>
      <c r="BO12" s="83">
        <f>('18 through 24'!P11/Total!P11)*100</f>
        <v>11.38914115678539</v>
      </c>
      <c r="BP12" s="83">
        <f>('18 through 24'!Z11/Total!Z11)*100</f>
        <v>10.257772200683505</v>
      </c>
      <c r="BQ12" s="83">
        <f>('18 through 24'!AA11/Total!AA11)*100</f>
        <v>10.332136490248702</v>
      </c>
      <c r="BR12" s="83">
        <f>('18 through 24'!AB11/Total!AB11)*100</f>
        <v>10.319576655897519</v>
      </c>
      <c r="BS12" s="83">
        <f>('18 through 24'!AC11/Total!AC11)*100</f>
        <v>10.250008320969783</v>
      </c>
      <c r="BT12" s="83">
        <f>('18 through 24'!AD11/Total!AD11)*100</f>
        <v>10.299532959025468</v>
      </c>
      <c r="BU12" s="83">
        <f>('18 through 24'!AE11/Total!AE11)*100</f>
        <v>10.074880779823081</v>
      </c>
      <c r="BV12" s="83">
        <f>('18 through 24'!AF11/Total!AF11)*100</f>
        <v>10.009892076214314</v>
      </c>
      <c r="BW12" s="83">
        <f>('18 through 24'!AG11/Total!AG11)*100</f>
        <v>9.9478309490878498</v>
      </c>
      <c r="BX12" s="83">
        <f>('18 through 24'!AH11/Total!AH11)*100</f>
        <v>9.9882133771173294</v>
      </c>
      <c r="BY12" s="83">
        <f>('18 through 24'!AI11/Total!AI11)*100</f>
        <v>10.060071640269474</v>
      </c>
      <c r="BZ12" s="83">
        <f>('18 through 24'!AJ11/Total!AJ11)*100</f>
        <v>10.040390196976336</v>
      </c>
      <c r="CA12" s="83">
        <f>('18 through 24'!AK11/Total!AK11)*100</f>
        <v>10.150567048660978</v>
      </c>
      <c r="CB12" s="83">
        <f>('18 through 24'!AL11/Total!AL11)*100</f>
        <v>10.259230714771382</v>
      </c>
      <c r="CC12" s="83">
        <f>('18 through 24'!AM11/Total!AM11)*100</f>
        <v>10.181605251393416</v>
      </c>
      <c r="CD12" s="83">
        <f>('18 through 24'!AN11/Total!AN11)*100</f>
        <v>10.117206080847209</v>
      </c>
      <c r="CE12" s="83">
        <f>('18 through 24'!AO11/Total!AO11)*100</f>
        <v>9.9561521156432882</v>
      </c>
      <c r="CF12" s="83">
        <f>('18 through 24'!AP11/Total!AP11)*100</f>
        <v>9.7512106984317057</v>
      </c>
      <c r="CG12" s="83">
        <f>('18 through 24'!AQ11/Total!AQ11)*100</f>
        <v>9.6211960462842505</v>
      </c>
      <c r="CH12" s="83">
        <f>('18 through 24'!AR11/Total!AR11)*100</f>
        <v>9.373181789599025</v>
      </c>
      <c r="CI12" s="83">
        <f>('18 through 24'!AS11/Total!AS11)*100</f>
        <v>9.3597945654749584</v>
      </c>
      <c r="CJ12" s="83">
        <f>('18 through 24'!AV11/Total!AV11)*100</f>
        <v>9.6876514985171642</v>
      </c>
      <c r="CK12" s="83">
        <f>('18 through 24'!AW11/Total!AW11)*100</f>
        <v>9.972888342669247</v>
      </c>
      <c r="CL12" s="83">
        <f>('18 through 24'!AX11/Total!AX11)*100</f>
        <v>9.9066400589060581</v>
      </c>
      <c r="CM12" s="83">
        <f>('18 through 24'!AY11/Total!AY11)*100</f>
        <v>9.7463537118739652</v>
      </c>
      <c r="CN12" s="81">
        <f>('25 through 44'!B11/Total!B11)*100</f>
        <v>28.873195737588791</v>
      </c>
      <c r="CO12" s="82">
        <f>('25 through 44'!C11/Total!C11)*100</f>
        <v>33.73956048247733</v>
      </c>
      <c r="CP12" s="82">
        <f>('25 through 44'!D11/Total!D11)*100</f>
        <v>32.404133899409196</v>
      </c>
      <c r="CQ12" s="82">
        <f>('25 through 44'!E11/Total!E11)*100</f>
        <v>28.212199590550984</v>
      </c>
      <c r="CR12" s="83">
        <f>('25 through 44'!F11/Total!F11)*100</f>
        <v>29.021482001846827</v>
      </c>
      <c r="CS12" s="83">
        <f>('25 through 44'!P11/Total!P11)*100</f>
        <v>33.788665573098783</v>
      </c>
      <c r="CT12" s="83">
        <f>('25 through 44'!Z11/Total!Z11)*100</f>
        <v>32.271170759117538</v>
      </c>
      <c r="CU12" s="83">
        <f>('25 through 44'!AA11/Total!AA11)*100</f>
        <v>31.83930883445915</v>
      </c>
      <c r="CV12" s="83">
        <f>('25 through 44'!AB11/Total!AB11)*100</f>
        <v>31.347434773941924</v>
      </c>
      <c r="CW12" s="83">
        <f>('25 through 44'!AC11/Total!AC11)*100</f>
        <v>30.861114258454307</v>
      </c>
      <c r="CX12" s="83">
        <f>('25 through 44'!AD11/Total!AD11)*100</f>
        <v>30.485234088380629</v>
      </c>
      <c r="CY12" s="83">
        <f>('25 through 44'!AE11/Total!AE11)*100</f>
        <v>30.057522348951736</v>
      </c>
      <c r="CZ12" s="83">
        <f>('25 through 44'!AF11/Total!AF11)*100</f>
        <v>29.777027993035681</v>
      </c>
      <c r="DA12" s="83">
        <f>('25 through 44'!AG11/Total!AG11)*100</f>
        <v>29.374091175304184</v>
      </c>
      <c r="DB12" s="83">
        <f>('25 through 44'!AH11/Total!AH11)*100</f>
        <v>28.991536209488149</v>
      </c>
      <c r="DC12" s="83">
        <f>('25 through 44'!AI11/Total!AI11)*100</f>
        <v>28.582829410220267</v>
      </c>
      <c r="DD12" s="83">
        <f>('25 through 44'!AJ11/Total!AJ11)*100</f>
        <v>28.128665097400997</v>
      </c>
      <c r="DE12" s="83">
        <f>('25 through 44'!AK11/Total!AK11)*100</f>
        <v>27.866804904007374</v>
      </c>
      <c r="DF12" s="83">
        <f>('25 through 44'!AL11/Total!AL11)*100</f>
        <v>27.612855481125486</v>
      </c>
      <c r="DG12" s="83">
        <f>('25 through 44'!AM11/Total!AM11)*100</f>
        <v>27.398010861908134</v>
      </c>
      <c r="DH12" s="83">
        <f>('25 through 44'!AN11/Total!AN11)*100</f>
        <v>27.266786916122388</v>
      </c>
      <c r="DI12" s="83">
        <f>('25 through 44'!AO11/Total!AO11)*100</f>
        <v>27.14551153907151</v>
      </c>
      <c r="DJ12" s="83">
        <f>('25 through 44'!AP11/Total!AP11)*100</f>
        <v>27.01425584006628</v>
      </c>
      <c r="DK12" s="83">
        <f>('25 through 44'!AQ11/Total!AQ11)*100</f>
        <v>27.046595967027375</v>
      </c>
      <c r="DL12" s="83">
        <f>('25 through 44'!AR11/Total!AR11)*100</f>
        <v>26.883514034155624</v>
      </c>
      <c r="DM12" s="83">
        <f>('25 through 44'!AS11/Total!AS11)*100</f>
        <v>26.921280007246263</v>
      </c>
      <c r="DN12" s="83">
        <f>('25 through 44'!AV11/Total!AV11)*100</f>
        <v>26.653650262967076</v>
      </c>
      <c r="DO12" s="83">
        <f>('25 through 44'!AW11/Total!AW11)*100</f>
        <v>25.855763045583636</v>
      </c>
      <c r="DP12" s="83">
        <f>('25 through 44'!AX11/Total!AX11)*100</f>
        <v>25.778167531107361</v>
      </c>
      <c r="DQ12" s="83">
        <f>('25 through 44'!AY11/Total!AY11)*100</f>
        <v>25.720175292760644</v>
      </c>
      <c r="DR12" s="89">
        <f>('25 through 49'!C11/Total!Q11)*100</f>
        <v>39.944926048275569</v>
      </c>
      <c r="DS12" s="83">
        <f>('25 through 49'!D11/Total!R11)*100</f>
        <v>40.891850460553584</v>
      </c>
      <c r="DT12" s="83">
        <f>('25 through 49'!E11/Total!S11)*100</f>
        <v>42.101454404727988</v>
      </c>
      <c r="DU12" s="83">
        <f>('25 through 49'!F11/Total!T11)*100</f>
        <v>42.7983082359954</v>
      </c>
      <c r="DV12" s="83">
        <f>('25 through 49'!G11/Total!U11)*100</f>
        <v>44.990566927517115</v>
      </c>
      <c r="DW12" s="83">
        <f>('25 through 49'!H11/Total!V11)*100</f>
        <v>44.483113925172781</v>
      </c>
      <c r="DX12" s="83">
        <f>('25 through 49'!I11/Total!W11)*100</f>
        <v>43.8341677248509</v>
      </c>
      <c r="DY12" s="83">
        <f>('25 through 49'!J11/Total!X11)*100</f>
        <v>43.129332960737884</v>
      </c>
      <c r="DZ12" s="83">
        <f>('25 through 49'!K11/Total!Y11)*100</f>
        <v>42.636115476667385</v>
      </c>
      <c r="EA12" s="83">
        <f>('25 through 49'!L11/Total!Z11)*100</f>
        <v>40.692788390071449</v>
      </c>
      <c r="EB12" s="83">
        <f>('25 through 49'!M11/Total!AA11)*100</f>
        <v>40.69315431062865</v>
      </c>
      <c r="EC12" s="83">
        <f>('25 through 49'!N11/Total!AB11)*100</f>
        <v>40.460841798836327</v>
      </c>
      <c r="ED12" s="83">
        <f>('25 through 49'!O11/Total!AC11)*100</f>
        <v>40.153555814223999</v>
      </c>
      <c r="EE12" s="83">
        <f>('25 through 49'!P11/Total!AD11)*100</f>
        <v>39.549986703540959</v>
      </c>
      <c r="EF12" s="149">
        <f>('25 through 49'!U11/Total!AN11)*100</f>
        <v>34.124214657261817</v>
      </c>
      <c r="EG12" s="153">
        <f>('25 through 49'!V11/Total!AO11)*100</f>
        <v>33.973632531429701</v>
      </c>
      <c r="EH12" s="153">
        <f>('25 through 49'!W11/Total!AP11)*100</f>
        <v>33.899158429895493</v>
      </c>
      <c r="EI12" s="153">
        <f>('25 through 49'!X11/Total!AQ11)*100</f>
        <v>33.928367163567458</v>
      </c>
      <c r="EJ12" s="81">
        <f>('45 to 64'!B11/Total!B11)*100</f>
        <v>18.135840332558136</v>
      </c>
      <c r="EK12" s="82">
        <f>('45 to 64'!C11/Total!C11)*100</f>
        <v>17.93323988071284</v>
      </c>
      <c r="EL12" s="82">
        <f>('45 to 64'!D11/Total!D11)*100</f>
        <v>21.272185348517887</v>
      </c>
      <c r="EM12" s="82">
        <f>('45 to 64'!E11/Total!E11)*100</f>
        <v>25.401498175048175</v>
      </c>
      <c r="EN12" s="83">
        <f>('45 to 64'!F11/Total!F11)*100</f>
        <v>18.097566719538971</v>
      </c>
      <c r="EO12" s="83">
        <f>('45 to 64'!P11/Total!P11)*100</f>
        <v>17.926157579207722</v>
      </c>
      <c r="EP12" s="83">
        <f>('45 to 64'!Z11/Total!Z11)*100</f>
        <v>21.409008517128882</v>
      </c>
      <c r="EQ12" s="83">
        <f>('45 to 64'!AA11/Total!AA11)*100</f>
        <v>21.822152412344316</v>
      </c>
      <c r="ER12" s="83">
        <f>('45 to 64'!AB11/Total!AB11)*100</f>
        <v>22.338585016717879</v>
      </c>
      <c r="ES12" s="83">
        <f>('45 to 64'!AC11/Total!AC11)*100</f>
        <v>22.8513197521963</v>
      </c>
      <c r="ET12" s="83">
        <f>('45 to 64'!AD11/Total!AD11)*100</f>
        <v>23.258905092475391</v>
      </c>
      <c r="EU12" s="83">
        <f>('45 to 64'!AE11/Total!AE11)*100</f>
        <v>23.767102154825015</v>
      </c>
      <c r="EV12" s="83">
        <f>('45 to 64'!AF11/Total!AF11)*100</f>
        <v>24.054368519758977</v>
      </c>
      <c r="EW12" s="83">
        <f>('45 to 64'!AG11/Total!AG11)*100</f>
        <v>24.398640939432223</v>
      </c>
      <c r="EX12" s="83">
        <f>('45 to 64'!AH11/Total!AH11)*100</f>
        <v>24.699313812968821</v>
      </c>
      <c r="EY12" s="83">
        <f>('45 to 64'!AI11/Total!AI11)*100</f>
        <v>25.056476322352523</v>
      </c>
      <c r="EZ12" s="83">
        <f>('45 to 64'!AJ11/Total!AJ11)*100</f>
        <v>25.47155184342045</v>
      </c>
      <c r="FA12" s="83">
        <f>('45 to 64'!AK11/Total!AK11)*100</f>
        <v>25.648334113305349</v>
      </c>
      <c r="FB12" s="83">
        <f>('45 to 64'!AL11/Total!AL11)*100</f>
        <v>25.551507183697357</v>
      </c>
      <c r="FC12" s="83">
        <f>('45 to 64'!AM11/Total!AM11)*100</f>
        <v>25.53485144914011</v>
      </c>
      <c r="FD12" s="83">
        <f>('45 to 64'!AN11/Total!AN11)*100</f>
        <v>25.528824761127755</v>
      </c>
      <c r="FE12" s="83">
        <f>('45 to 64'!AO11/Total!AO11)*100</f>
        <v>25.608583964929526</v>
      </c>
      <c r="FF12" s="83">
        <f>('45 to 64'!AP11/Total!AP11)*100</f>
        <v>25.736309585755933</v>
      </c>
      <c r="FG12" s="83">
        <f>('45 to 64'!AQ11/Total!AQ11)*100</f>
        <v>25.722030046084239</v>
      </c>
      <c r="FH12" s="83">
        <f>('45 to 64'!AR11/Total!AR11)*100</f>
        <v>25.782416104260701</v>
      </c>
      <c r="FI12" s="83">
        <f>('45 to 64'!AS11/Total!AS11)*100</f>
        <v>25.624722331681483</v>
      </c>
      <c r="FJ12" s="83">
        <f>('45 to 64'!AV11/Total!AV11)*100</f>
        <v>24.491575933166313</v>
      </c>
      <c r="FK12" s="83">
        <f>('45 to 64'!AW11/Total!AW11)*100</f>
        <v>23.561352057966424</v>
      </c>
      <c r="FL12" s="83">
        <f>('45 to 64'!AX11/Total!AX11)*100</f>
        <v>23.403017317283872</v>
      </c>
      <c r="FM12" s="83">
        <f>('45 to 64'!AY11/Total!AY11)*100</f>
        <v>22.475481862877501</v>
      </c>
      <c r="FN12" s="81">
        <f>('65 and older'!B11/Total!B11)*100</f>
        <v>9.4585588232333073</v>
      </c>
      <c r="FO12" s="82">
        <f>('65 and older'!C11/Total!C11)*100</f>
        <v>10.044304322114234</v>
      </c>
      <c r="FP12" s="82">
        <f>('65 and older'!D11/Total!D11)*100</f>
        <v>9.5921617784459645</v>
      </c>
      <c r="FQ12" s="82">
        <f>('65 and older'!E11/Total!E11)*100</f>
        <v>10.653096265937684</v>
      </c>
      <c r="FR12" s="83">
        <f>('65 and older'!F11/Total!F11)*100</f>
        <v>9.4851894963593928</v>
      </c>
      <c r="FS12" s="83">
        <f>('65 and older'!P11/Total!P11)*100</f>
        <v>10.061444416387165</v>
      </c>
      <c r="FT12" s="83">
        <f>('65 and older'!Z11/Total!Z11)*100</f>
        <v>9.5942133163200634</v>
      </c>
      <c r="FU12" s="83">
        <f>('65 and older'!AA11/Total!AA11)*100</f>
        <v>9.5714141442357068</v>
      </c>
      <c r="FV12" s="83">
        <f>('65 and older'!AB11/Total!AB11)*100</f>
        <v>9.5600437974597838</v>
      </c>
      <c r="FW12" s="83">
        <f>('65 and older'!AC11/Total!AC11)*100</f>
        <v>9.6023527411593896</v>
      </c>
      <c r="FX12" s="83">
        <f>('65 and older'!AD11/Total!AD11)*100</f>
        <v>9.6533090849709868</v>
      </c>
      <c r="FY12" s="83">
        <f>('65 and older'!AE11/Total!AE11)*100</f>
        <v>9.7357673526611599</v>
      </c>
      <c r="FZ12" s="83">
        <f>('65 and older'!AF11/Total!AF11)*100</f>
        <v>9.9054338484195767</v>
      </c>
      <c r="GA12" s="83">
        <f>('65 and older'!AG11/Total!AG11)*100</f>
        <v>10.020044945512229</v>
      </c>
      <c r="GB12" s="83">
        <f>('65 and older'!AH11/Total!AH11)*100</f>
        <v>10.260948024075727</v>
      </c>
      <c r="GC12" s="83">
        <f>('65 and older'!AI11/Total!AI11)*100</f>
        <v>10.464058981923213</v>
      </c>
      <c r="GD12" s="83">
        <f>('65 and older'!AJ11/Total!AJ11)*100</f>
        <v>10.715200517890617</v>
      </c>
      <c r="GE12" s="83">
        <f>('65 and older'!AK11/Total!AK11)*100</f>
        <v>10.963732473437544</v>
      </c>
      <c r="GF12" s="83">
        <f>('65 and older'!AL11/Total!AL11)*100</f>
        <v>11.48645282415286</v>
      </c>
      <c r="GG12" s="83">
        <f>('65 and older'!AM11/Total!AM11)*100</f>
        <v>11.968925259155498</v>
      </c>
      <c r="GH12" s="83">
        <f>('65 and older'!AN11/Total!AN11)*100</f>
        <v>12.39472601851794</v>
      </c>
      <c r="GI12" s="83">
        <f>('65 and older'!AO11/Total!AO11)*100</f>
        <v>12.774761474949239</v>
      </c>
      <c r="GJ12" s="83">
        <f>('65 and older'!AP11/Total!AP11)*100</f>
        <v>13.13882885494615</v>
      </c>
      <c r="GK12" s="83">
        <f>('65 and older'!AQ11/Total!AQ11)*100</f>
        <v>13.498502643350097</v>
      </c>
      <c r="GL12" s="83">
        <f>('65 and older'!AR11/Total!AR11)*100</f>
        <v>13.969387976800029</v>
      </c>
      <c r="GM12" s="83">
        <f>('65 and older'!AS11/Total!AS11)*100</f>
        <v>14.372704336168892</v>
      </c>
      <c r="GN12" s="83">
        <f>('65 and older'!AV11/Total!AV11)*100</f>
        <v>13.002168160783448</v>
      </c>
      <c r="GO12" s="83">
        <f>('65 and older'!AW11/Total!AW11)*100</f>
        <v>14.509431293384814</v>
      </c>
      <c r="GP12" s="83">
        <f>('65 and older'!AX11/Total!AX11)*100</f>
        <v>14.801202870155979</v>
      </c>
      <c r="GQ12" s="83">
        <f>('65 and older'!AY11/Total!AY11)*100</f>
        <v>15.875043414630818</v>
      </c>
      <c r="GR12" s="62">
        <f t="shared" si="1"/>
        <v>100</v>
      </c>
      <c r="GS12" s="63">
        <f t="shared" si="2"/>
        <v>99.999999999999986</v>
      </c>
      <c r="GT12" s="63">
        <f t="shared" si="3"/>
        <v>100.00000000000001</v>
      </c>
      <c r="GU12" s="63">
        <f t="shared" si="4"/>
        <v>100</v>
      </c>
      <c r="GV12" s="63">
        <f t="shared" si="5"/>
        <v>100</v>
      </c>
      <c r="GW12" s="63">
        <f t="shared" si="6"/>
        <v>99.999999999999986</v>
      </c>
      <c r="GX12" s="63">
        <f t="shared" si="7"/>
        <v>100.00000000000001</v>
      </c>
      <c r="GY12" s="63">
        <f t="shared" si="8"/>
        <v>100</v>
      </c>
      <c r="GZ12" s="63">
        <f t="shared" si="9"/>
        <v>100</v>
      </c>
      <c r="HA12" s="63">
        <f t="shared" si="10"/>
        <v>100.00000000000001</v>
      </c>
      <c r="HB12" s="63">
        <f t="shared" si="14"/>
        <v>100</v>
      </c>
      <c r="HC12" s="63">
        <f t="shared" si="15"/>
        <v>100</v>
      </c>
      <c r="HD12" s="63">
        <f t="shared" si="16"/>
        <v>100</v>
      </c>
      <c r="HE12" s="63">
        <f t="shared" si="17"/>
        <v>100</v>
      </c>
      <c r="HF12" s="63">
        <f t="shared" si="11"/>
        <v>100</v>
      </c>
      <c r="HG12" s="63">
        <f t="shared" si="18"/>
        <v>100</v>
      </c>
      <c r="HH12" s="63">
        <f t="shared" si="19"/>
        <v>100</v>
      </c>
      <c r="HI12" s="63">
        <f t="shared" si="20"/>
        <v>100</v>
      </c>
      <c r="HJ12" s="63">
        <f t="shared" si="21"/>
        <v>100</v>
      </c>
      <c r="HK12" s="63">
        <f t="shared" si="22"/>
        <v>100</v>
      </c>
      <c r="HL12" s="63">
        <f t="shared" si="23"/>
        <v>100</v>
      </c>
      <c r="HM12" s="63">
        <f t="shared" si="24"/>
        <v>100</v>
      </c>
      <c r="HN12" s="63">
        <f t="shared" si="25"/>
        <v>99.999999999999986</v>
      </c>
      <c r="HO12" s="63">
        <f t="shared" si="26"/>
        <v>100</v>
      </c>
    </row>
    <row r="13" spans="1:223">
      <c r="A13" s="2" t="s">
        <v>23</v>
      </c>
      <c r="B13" s="81">
        <f>('Under 5'!B12/Total!B12)*100</f>
        <v>7.7232511021567278</v>
      </c>
      <c r="C13" s="82">
        <f>('Under 5'!C12/Total!C12)*100</f>
        <v>6.9055453753459544</v>
      </c>
      <c r="D13" s="82">
        <f>('Under 5'!D12/Total!D12)*100</f>
        <v>6.5790525093680579</v>
      </c>
      <c r="E13" s="82">
        <f>('Under 5'!E12/Total!E12)*100</f>
        <v>6.5071011509282348</v>
      </c>
      <c r="F13" s="83">
        <f>('Under 5'!F12/Total!F12)*100</f>
        <v>7.7264171566070932</v>
      </c>
      <c r="G13" s="83">
        <f>('Under 5'!P12/Total!P12)*100</f>
        <v>6.805694873833608</v>
      </c>
      <c r="H13" s="83">
        <f>('Under 5'!Z12/Total!Z12)*100</f>
        <v>6.5668219552331291</v>
      </c>
      <c r="I13" s="83">
        <f>('Under 5'!AA12/Total!AA12)*100</f>
        <v>6.5736313374295623</v>
      </c>
      <c r="J13" s="83">
        <f>('Under 5'!AB12/Total!AB12)*100</f>
        <v>6.5624744032519331</v>
      </c>
      <c r="K13" s="83">
        <f>('Under 5'!AC12/Total!AC12)*100</f>
        <v>6.5473614157297373</v>
      </c>
      <c r="L13" s="83">
        <f>('Under 5'!AD12/Total!AD12)*100</f>
        <v>6.5283986087169605</v>
      </c>
      <c r="M13" s="83">
        <f>('Under 5'!AE12/Total!AE12)*100</f>
        <v>6.5130242314730387</v>
      </c>
      <c r="N13" s="83">
        <f>('Under 5'!AF12/Total!AF12)*100</f>
        <v>6.493114042603418</v>
      </c>
      <c r="O13" s="83">
        <f>('Under 5'!AG12/Total!AG12)*100</f>
        <v>6.5021688304854122</v>
      </c>
      <c r="P13" s="83">
        <f>('Under 5'!AH12/Total!AH12)*100</f>
        <v>6.5575058311681591</v>
      </c>
      <c r="Q13" s="83">
        <f>('Under 5'!AI12/Total!AI12)*100</f>
        <v>6.5225196510414225</v>
      </c>
      <c r="R13" s="83">
        <f>('Under 5'!AJ12/Total!AJ12)*100</f>
        <v>6.4956213610052949</v>
      </c>
      <c r="S13" s="83">
        <f>('Under 5'!AK12/Total!AK12)*100</f>
        <v>6.4329843647702738</v>
      </c>
      <c r="T13" s="83">
        <f>('Under 5'!AL12/Total!AL12)*100</f>
        <v>6.3479255570548867</v>
      </c>
      <c r="U13" s="83">
        <f>('Under 5'!AM12/Total!AM12)*100</f>
        <v>6.2538236910150511</v>
      </c>
      <c r="V13" s="83">
        <f>('Under 5'!AN12/Total!AN12)*100</f>
        <v>6.2588805102213527</v>
      </c>
      <c r="W13" s="83">
        <f>('Under 5'!AO12/Total!AO12)*100</f>
        <v>6.2685476369756827</v>
      </c>
      <c r="X13" s="83">
        <f>('Under 5'!AP12/Total!AP12)*100</f>
        <v>6.2148887958324757</v>
      </c>
      <c r="Y13" s="83">
        <f>('Under 5'!AQ12/Total!AQ12)*100</f>
        <v>6.2162382422479148</v>
      </c>
      <c r="Z13" s="83">
        <f>('Under 5'!AR12/Total!AR12)*100</f>
        <v>6.1973927007410952</v>
      </c>
      <c r="AA13" s="83">
        <f>('Under 5'!AS12/Total!AS12)*100</f>
        <v>6.1248465755252823</v>
      </c>
      <c r="AB13" s="83">
        <f>('Under 5'!AV12/Total!AV12)*100</f>
        <v>6.1633688038077663</v>
      </c>
      <c r="AC13" s="83">
        <f>('Under 5'!AW12/Total!AW12)*100</f>
        <v>6.2380196994784907</v>
      </c>
      <c r="AD13" s="83">
        <f>('Under 5'!AX12/Total!AX12)*100</f>
        <v>6.2674306599269789</v>
      </c>
      <c r="AE13" s="83">
        <f>('Under 5'!AY12/Total!AY12)*100</f>
        <v>6.3968634014767947</v>
      </c>
      <c r="AF13" s="81">
        <f>('5 through 17'!B12/Total!B12)*100</f>
        <v>21.853256835912159</v>
      </c>
      <c r="AG13" s="82">
        <f>('5 through 17'!C12/Total!C12)*100</f>
        <v>19.063455072727926</v>
      </c>
      <c r="AH13" s="82">
        <f>('5 through 17'!D12/Total!D12)*100</f>
        <v>18.034814270372543</v>
      </c>
      <c r="AI13" s="82">
        <f>('5 through 17'!E12/Total!E12)*100</f>
        <v>17.076315508690556</v>
      </c>
      <c r="AJ13" s="83">
        <f>('5 through 17'!F12/Total!F12)*100</f>
        <v>21.733214235713401</v>
      </c>
      <c r="AK13" s="83">
        <f>('5 through 17'!P12/Total!P12)*100</f>
        <v>18.794128989347296</v>
      </c>
      <c r="AL13" s="83">
        <f>('5 through 17'!Z12/Total!Z12)*100</f>
        <v>18.034482903398128</v>
      </c>
      <c r="AM13" s="83">
        <f>('5 through 17'!AA12/Total!AA12)*100</f>
        <v>17.889758739391937</v>
      </c>
      <c r="AN13" s="83">
        <f>('5 through 17'!AB12/Total!AB12)*100</f>
        <v>17.812353678290901</v>
      </c>
      <c r="AO13" s="83">
        <f>('5 through 17'!AC12/Total!AC12)*100</f>
        <v>17.746146017774343</v>
      </c>
      <c r="AP13" s="83">
        <f>('5 through 17'!AD12/Total!AD12)*100</f>
        <v>17.574632166461939</v>
      </c>
      <c r="AQ13" s="83">
        <f>('5 through 17'!AE12/Total!AE12)*100</f>
        <v>17.487499826668724</v>
      </c>
      <c r="AR13" s="83">
        <f>('5 through 17'!AF12/Total!AF12)*100</f>
        <v>17.495382461149987</v>
      </c>
      <c r="AS13" s="83">
        <f>('5 through 17'!AG12/Total!AG12)*100</f>
        <v>17.387080799272294</v>
      </c>
      <c r="AT13" s="83">
        <f>('5 through 17'!AH12/Total!AH12)*100</f>
        <v>17.24177237674358</v>
      </c>
      <c r="AU13" s="83">
        <f>('5 through 17'!AI12/Total!AI12)*100</f>
        <v>17.152311959442901</v>
      </c>
      <c r="AV13" s="83">
        <f>('5 through 17'!AJ12/Total!AJ12)*100</f>
        <v>17.049689283846302</v>
      </c>
      <c r="AW13" s="83">
        <f>('5 through 17'!AK12/Total!AK12)*100</f>
        <v>16.968816788412934</v>
      </c>
      <c r="AX13" s="83">
        <f>('5 through 17'!AL12/Total!AL12)*100</f>
        <v>16.88067529276919</v>
      </c>
      <c r="AY13" s="83">
        <f>('5 through 17'!AM12/Total!AM12)*100</f>
        <v>16.816391163733037</v>
      </c>
      <c r="AZ13" s="83">
        <f>('5 through 17'!AN12/Total!AN12)*100</f>
        <v>16.684902560509823</v>
      </c>
      <c r="BA13" s="83">
        <f>('5 through 17'!AO12/Total!AO12)*100</f>
        <v>16.593508112373708</v>
      </c>
      <c r="BB13" s="83">
        <f>('5 through 17'!AP12/Total!AP12)*100</f>
        <v>16.562549160756859</v>
      </c>
      <c r="BC13" s="83">
        <f>('5 through 17'!AQ12/Total!AQ12)*100</f>
        <v>16.471146599302365</v>
      </c>
      <c r="BD13" s="83">
        <f>('5 through 17'!AR12/Total!AR12)*100</f>
        <v>16.465059494384917</v>
      </c>
      <c r="BE13" s="83">
        <f>('5 through 17'!AS12/Total!AS12)*100</f>
        <v>16.407089193682069</v>
      </c>
      <c r="BF13" s="83">
        <f>('5 through 17'!AV12/Total!AV12)*100</f>
        <v>16.602858085028334</v>
      </c>
      <c r="BG13" s="83">
        <f>('5 through 17'!AW12/Total!AW12)*100</f>
        <v>16.238393892457829</v>
      </c>
      <c r="BH13" s="83">
        <f>('5 through 17'!AX12/Total!AX12)*100</f>
        <v>16.20028326592238</v>
      </c>
      <c r="BI13" s="83">
        <f>('5 through 17'!AY12/Total!AY12)*100</f>
        <v>16.171225541701663</v>
      </c>
      <c r="BJ13" s="81">
        <f>('18 through 24'!B12/Total!B12)*100</f>
        <v>13.431984521318835</v>
      </c>
      <c r="BK13" s="82">
        <f>('18 through 24'!C12/Total!C12)*100</f>
        <v>10.923997773734625</v>
      </c>
      <c r="BL13" s="82">
        <f>('18 through 24'!D12/Total!D12)*100</f>
        <v>9.9407920403602699</v>
      </c>
      <c r="BM13" s="82">
        <f>('18 through 24'!E12/Total!E12)*100</f>
        <v>9.512931263937805</v>
      </c>
      <c r="BN13" s="83">
        <f>('18 through 24'!F12/Total!F12)*100</f>
        <v>13.431531558822464</v>
      </c>
      <c r="BO13" s="83">
        <f>('18 through 24'!P12/Total!P12)*100</f>
        <v>10.950678440896674</v>
      </c>
      <c r="BP13" s="83">
        <f>('18 through 24'!Z12/Total!Z12)*100</f>
        <v>9.9829563738987765</v>
      </c>
      <c r="BQ13" s="83">
        <f>('18 through 24'!AA12/Total!AA12)*100</f>
        <v>10.089888921991715</v>
      </c>
      <c r="BR13" s="83">
        <f>('18 through 24'!AB12/Total!AB12)*100</f>
        <v>10.123365628533881</v>
      </c>
      <c r="BS13" s="83">
        <f>('18 through 24'!AC12/Total!AC12)*100</f>
        <v>10.039881763444308</v>
      </c>
      <c r="BT13" s="83">
        <f>('18 through 24'!AD12/Total!AD12)*100</f>
        <v>10.034921966445101</v>
      </c>
      <c r="BU13" s="83">
        <f>('18 through 24'!AE12/Total!AE12)*100</f>
        <v>9.8826320150752789</v>
      </c>
      <c r="BV13" s="83">
        <f>('18 through 24'!AF12/Total!AF12)*100</f>
        <v>9.578670466404013</v>
      </c>
      <c r="BW13" s="83">
        <f>('18 through 24'!AG12/Total!AG12)*100</f>
        <v>9.5698470542245211</v>
      </c>
      <c r="BX13" s="83">
        <f>('18 through 24'!AH12/Total!AH12)*100</f>
        <v>9.4996640930115035</v>
      </c>
      <c r="BY13" s="83">
        <f>('18 through 24'!AI12/Total!AI12)*100</f>
        <v>9.5040761404599508</v>
      </c>
      <c r="BZ13" s="83">
        <f>('18 through 24'!AJ12/Total!AJ12)*100</f>
        <v>9.5256616259915017</v>
      </c>
      <c r="CA13" s="83">
        <f>('18 through 24'!AK12/Total!AK12)*100</f>
        <v>9.5967156331000538</v>
      </c>
      <c r="CB13" s="83">
        <f>('18 through 24'!AL12/Total!AL12)*100</f>
        <v>9.6823776808159394</v>
      </c>
      <c r="CC13" s="83">
        <f>('18 through 24'!AM12/Total!AM12)*100</f>
        <v>9.7134322042092744</v>
      </c>
      <c r="CD13" s="83">
        <f>('18 through 24'!AN12/Total!AN12)*100</f>
        <v>9.7478008735555832</v>
      </c>
      <c r="CE13" s="83">
        <f>('18 through 24'!AO12/Total!AO12)*100</f>
        <v>9.5767274443107624</v>
      </c>
      <c r="CF13" s="83">
        <f>('18 through 24'!AP12/Total!AP12)*100</f>
        <v>9.4651219502300439</v>
      </c>
      <c r="CG13" s="83">
        <f>('18 through 24'!AQ12/Total!AQ12)*100</f>
        <v>9.3937639377224453</v>
      </c>
      <c r="CH13" s="83">
        <f>('18 through 24'!AR12/Total!AR12)*100</f>
        <v>9.2261016130748814</v>
      </c>
      <c r="CI13" s="83">
        <f>('18 through 24'!AS12/Total!AS12)*100</f>
        <v>9.162196209429716</v>
      </c>
      <c r="CJ13" s="83">
        <f>('18 through 24'!AV12/Total!AV12)*100</f>
        <v>8.9383471004520132</v>
      </c>
      <c r="CK13" s="83">
        <f>('18 through 24'!AW12/Total!AW12)*100</f>
        <v>9.0590338426367065</v>
      </c>
      <c r="CL13" s="83">
        <f>('18 through 24'!AX12/Total!AX12)*100</f>
        <v>9.0136042712432225</v>
      </c>
      <c r="CM13" s="83">
        <f>('18 through 24'!AY12/Total!AY12)*100</f>
        <v>8.8255362570960525</v>
      </c>
      <c r="CN13" s="81">
        <f>('25 through 44'!B12/Total!B12)*100</f>
        <v>27.047427363098052</v>
      </c>
      <c r="CO13" s="82">
        <f>('25 through 44'!C12/Total!C12)*100</f>
        <v>31.414183002919533</v>
      </c>
      <c r="CP13" s="82">
        <f>('25 through 44'!D12/Total!D12)*100</f>
        <v>29.958564571261192</v>
      </c>
      <c r="CQ13" s="82">
        <f>('25 through 44'!E12/Total!E12)*100</f>
        <v>26.337435851818942</v>
      </c>
      <c r="CR13" s="83">
        <f>('25 through 44'!F12/Total!F12)*100</f>
        <v>27.156386036759244</v>
      </c>
      <c r="CS13" s="83">
        <f>('25 through 44'!P12/Total!P12)*100</f>
        <v>31.613119701542335</v>
      </c>
      <c r="CT13" s="83">
        <f>('25 through 44'!Z12/Total!Z12)*100</f>
        <v>29.831704997331453</v>
      </c>
      <c r="CU13" s="83">
        <f>('25 through 44'!AA12/Total!AA12)*100</f>
        <v>29.342066579943815</v>
      </c>
      <c r="CV13" s="83">
        <f>('25 through 44'!AB12/Total!AB12)*100</f>
        <v>28.864280693175221</v>
      </c>
      <c r="CW13" s="83">
        <f>('25 through 44'!AC12/Total!AC12)*100</f>
        <v>28.413303312712372</v>
      </c>
      <c r="CX13" s="83">
        <f>('25 through 44'!AD12/Total!AD12)*100</f>
        <v>28.153535092367505</v>
      </c>
      <c r="CY13" s="83">
        <f>('25 through 44'!AE12/Total!AE12)*100</f>
        <v>27.829758565075252</v>
      </c>
      <c r="CZ13" s="83">
        <f>('25 through 44'!AF12/Total!AF12)*100</f>
        <v>27.529134993300925</v>
      </c>
      <c r="DA13" s="83">
        <f>('25 through 44'!AG12/Total!AG12)*100</f>
        <v>27.250326076333813</v>
      </c>
      <c r="DB13" s="83">
        <f>('25 through 44'!AH12/Total!AH12)*100</f>
        <v>26.838618720625622</v>
      </c>
      <c r="DC13" s="83">
        <f>('25 through 44'!AI12/Total!AI12)*100</f>
        <v>26.583329356874586</v>
      </c>
      <c r="DD13" s="83">
        <f>('25 through 44'!AJ12/Total!AJ12)*100</f>
        <v>26.284208332777482</v>
      </c>
      <c r="DE13" s="83">
        <f>('25 through 44'!AK12/Total!AK12)*100</f>
        <v>26.057571225516497</v>
      </c>
      <c r="DF13" s="83">
        <f>('25 through 44'!AL12/Total!AL12)*100</f>
        <v>25.857347370728334</v>
      </c>
      <c r="DG13" s="83">
        <f>('25 through 44'!AM12/Total!AM12)*100</f>
        <v>25.682758495163576</v>
      </c>
      <c r="DH13" s="83">
        <f>('25 through 44'!AN12/Total!AN12)*100</f>
        <v>25.536875061884594</v>
      </c>
      <c r="DI13" s="83">
        <f>('25 through 44'!AO12/Total!AO12)*100</f>
        <v>25.477978762927417</v>
      </c>
      <c r="DJ13" s="83">
        <f>('25 through 44'!AP12/Total!AP12)*100</f>
        <v>25.430417216778821</v>
      </c>
      <c r="DK13" s="83">
        <f>('25 through 44'!AQ12/Total!AQ12)*100</f>
        <v>25.397126165952994</v>
      </c>
      <c r="DL13" s="83">
        <f>('25 through 44'!AR12/Total!AR12)*100</f>
        <v>25.324607385210363</v>
      </c>
      <c r="DM13" s="83">
        <f>('25 through 44'!AS12/Total!AS12)*100</f>
        <v>25.36161893123775</v>
      </c>
      <c r="DN13" s="83">
        <f>('25 through 44'!AV12/Total!AV12)*100</f>
        <v>25.515190540885367</v>
      </c>
      <c r="DO13" s="83">
        <f>('25 through 44'!AW12/Total!AW12)*100</f>
        <v>24.930584974993664</v>
      </c>
      <c r="DP13" s="83">
        <f>('25 through 44'!AX12/Total!AX12)*100</f>
        <v>24.83056571229697</v>
      </c>
      <c r="DQ13" s="83">
        <f>('25 through 44'!AY12/Total!AY12)*100</f>
        <v>24.738254550276423</v>
      </c>
      <c r="DR13" s="89">
        <f>('25 through 49'!C12/Total!Q12)*100</f>
        <v>37.349940210289645</v>
      </c>
      <c r="DS13" s="83">
        <f>('25 through 49'!D12/Total!R12)*100</f>
        <v>37.752338834583924</v>
      </c>
      <c r="DT13" s="83">
        <f>('25 through 49'!E12/Total!S12)*100</f>
        <v>38.21294690698597</v>
      </c>
      <c r="DU13" s="83">
        <f>('25 through 49'!F12/Total!T12)*100</f>
        <v>38.209020418679046</v>
      </c>
      <c r="DV13" s="83">
        <f>('25 through 49'!G12/Total!U12)*100</f>
        <v>39.016374562674052</v>
      </c>
      <c r="DW13" s="83">
        <f>('25 through 49'!H12/Total!V12)*100</f>
        <v>38.521008871050647</v>
      </c>
      <c r="DX13" s="83">
        <f>('25 through 49'!I12/Total!W12)*100</f>
        <v>38.051407742841526</v>
      </c>
      <c r="DY13" s="83">
        <f>('25 through 49'!J12/Total!X12)*100</f>
        <v>37.711542811827229</v>
      </c>
      <c r="DZ13" s="83">
        <f>('25 through 49'!K12/Total!Y12)*100</f>
        <v>37.471940820409891</v>
      </c>
      <c r="EA13" s="83">
        <f>('25 through 49'!L12/Total!Z12)*100</f>
        <v>36.67449489642064</v>
      </c>
      <c r="EB13" s="83">
        <f>('25 through 49'!M12/Total!AA12)*100</f>
        <v>36.535466400795251</v>
      </c>
      <c r="EC13" s="83">
        <f>('25 through 49'!N12/Total!AB12)*100</f>
        <v>36.29233167272838</v>
      </c>
      <c r="ED13" s="83">
        <f>('25 through 49'!O12/Total!AC12)*100</f>
        <v>35.861914858992947</v>
      </c>
      <c r="EE13" s="83">
        <f>('25 through 49'!P12/Total!AD12)*100</f>
        <v>35.514257853342215</v>
      </c>
      <c r="EF13" s="149">
        <f>('25 through 49'!U12/Total!AN12)*100</f>
        <v>32.143464862125086</v>
      </c>
      <c r="EG13" s="153">
        <f>('25 through 49'!V12/Total!AO12)*100</f>
        <v>31.986227630973545</v>
      </c>
      <c r="EH13" s="153">
        <f>('25 through 49'!W12/Total!AP12)*100</f>
        <v>31.946321975292168</v>
      </c>
      <c r="EI13" s="153">
        <f>('25 through 49'!X12/Total!AQ12)*100</f>
        <v>31.880214333069386</v>
      </c>
      <c r="EJ13" s="81">
        <f>('45 to 64'!B12/Total!B12)*100</f>
        <v>18.748970505441878</v>
      </c>
      <c r="EK13" s="82">
        <f>('45 to 64'!C12/Total!C12)*100</f>
        <v>19.078996618289874</v>
      </c>
      <c r="EL13" s="82">
        <f>('45 to 64'!D12/Total!D12)*100</f>
        <v>22.998060706156288</v>
      </c>
      <c r="EM13" s="82">
        <f>('45 to 64'!E12/Total!E12)*100</f>
        <v>27.24106995329042</v>
      </c>
      <c r="EN13" s="83">
        <f>('45 to 64'!F12/Total!F12)*100</f>
        <v>18.717129780108788</v>
      </c>
      <c r="EO13" s="83">
        <f>('45 to 64'!P12/Total!P12)*100</f>
        <v>19.203327534322849</v>
      </c>
      <c r="EP13" s="83">
        <f>('45 to 64'!Z12/Total!Z12)*100</f>
        <v>23.116600284365035</v>
      </c>
      <c r="EQ13" s="83">
        <f>('45 to 64'!AA12/Total!AA12)*100</f>
        <v>23.649085132930789</v>
      </c>
      <c r="ER13" s="83">
        <f>('45 to 64'!AB12/Total!AB12)*100</f>
        <v>24.213674012041935</v>
      </c>
      <c r="ES13" s="83">
        <f>('45 to 64'!AC12/Total!AC12)*100</f>
        <v>24.779545173019333</v>
      </c>
      <c r="ET13" s="83">
        <f>('45 to 64'!AD12/Total!AD12)*100</f>
        <v>25.175894171415507</v>
      </c>
      <c r="EU13" s="83">
        <f>('45 to 64'!AE12/Total!AE12)*100</f>
        <v>25.671222370397217</v>
      </c>
      <c r="EV13" s="83">
        <f>('45 to 64'!AF12/Total!AF12)*100</f>
        <v>26.148459473378967</v>
      </c>
      <c r="EW13" s="83">
        <f>('45 to 64'!AG12/Total!AG12)*100</f>
        <v>26.409974740830393</v>
      </c>
      <c r="EX13" s="83">
        <f>('45 to 64'!AH12/Total!AH12)*100</f>
        <v>26.786565958285991</v>
      </c>
      <c r="EY13" s="83">
        <f>('45 to 64'!AI12/Total!AI12)*100</f>
        <v>27.01121176055819</v>
      </c>
      <c r="EZ13" s="83">
        <f>('45 to 64'!AJ12/Total!AJ12)*100</f>
        <v>27.287750897141429</v>
      </c>
      <c r="FA13" s="83">
        <f>('45 to 64'!AK12/Total!AK12)*100</f>
        <v>27.425439141865716</v>
      </c>
      <c r="FB13" s="83">
        <f>('45 to 64'!AL12/Total!AL12)*100</f>
        <v>27.20183664289808</v>
      </c>
      <c r="FC13" s="83">
        <f>('45 to 64'!AM12/Total!AM12)*100</f>
        <v>27.103345736748047</v>
      </c>
      <c r="FD13" s="83">
        <f>('45 to 64'!AN12/Total!AN12)*100</f>
        <v>26.941578902887237</v>
      </c>
      <c r="FE13" s="83">
        <f>('45 to 64'!AO12/Total!AO12)*100</f>
        <v>26.879825323405704</v>
      </c>
      <c r="FF13" s="83">
        <f>('45 to 64'!AP12/Total!AP12)*100</f>
        <v>26.759724082223606</v>
      </c>
      <c r="FG13" s="83">
        <f>('45 to 64'!AQ12/Total!AQ12)*100</f>
        <v>26.55138791820464</v>
      </c>
      <c r="FH13" s="83">
        <f>('45 to 64'!AR12/Total!AR12)*100</f>
        <v>26.375307720848561</v>
      </c>
      <c r="FI13" s="83">
        <f>('45 to 64'!AS12/Total!AS12)*100</f>
        <v>26.081003629164258</v>
      </c>
      <c r="FJ13" s="83">
        <f>('45 to 64'!AV12/Total!AV12)*100</f>
        <v>26.286792584176361</v>
      </c>
      <c r="FK13" s="83">
        <f>('45 to 64'!AW12/Total!AW12)*100</f>
        <v>25.121467941239228</v>
      </c>
      <c r="FL13" s="83">
        <f>('45 to 64'!AX12/Total!AX12)*100</f>
        <v>24.941149139263825</v>
      </c>
      <c r="FM13" s="83">
        <f>('45 to 64'!AY12/Total!AY12)*100</f>
        <v>24.033863461630499</v>
      </c>
      <c r="FN13" s="81">
        <f>('65 and older'!B12/Total!B12)*100</f>
        <v>11.19510967207235</v>
      </c>
      <c r="FO13" s="82">
        <f>('65 and older'!C12/Total!C12)*100</f>
        <v>12.613822156982089</v>
      </c>
      <c r="FP13" s="82">
        <f>('65 and older'!D12/Total!D12)*100</f>
        <v>12.488715902481648</v>
      </c>
      <c r="FQ13" s="82">
        <f>('65 and older'!E12/Total!E12)*100</f>
        <v>13.325146271334045</v>
      </c>
      <c r="FR13" s="83">
        <f>('65 and older'!F12/Total!F12)*100</f>
        <v>11.23532123198901</v>
      </c>
      <c r="FS13" s="83">
        <f>('65 and older'!P12/Total!P12)*100</f>
        <v>12.633050460057238</v>
      </c>
      <c r="FT13" s="83">
        <f>('65 and older'!Z12/Total!Z12)*100</f>
        <v>12.467433485773475</v>
      </c>
      <c r="FU13" s="83">
        <f>('65 and older'!AA12/Total!AA12)*100</f>
        <v>12.45556928831218</v>
      </c>
      <c r="FV13" s="83">
        <f>('65 and older'!AB12/Total!AB12)*100</f>
        <v>12.423851584706135</v>
      </c>
      <c r="FW13" s="83">
        <f>('65 and older'!AC12/Total!AC12)*100</f>
        <v>12.473762317319908</v>
      </c>
      <c r="FX13" s="83">
        <f>('65 and older'!AD12/Total!AD12)*100</f>
        <v>12.532617994592993</v>
      </c>
      <c r="FY13" s="83">
        <f>('65 and older'!AE12/Total!AE12)*100</f>
        <v>12.615862991310484</v>
      </c>
      <c r="FZ13" s="83">
        <f>('65 and older'!AF12/Total!AF12)*100</f>
        <v>12.755238563162694</v>
      </c>
      <c r="GA13" s="83">
        <f>('65 and older'!AG12/Total!AG12)*100</f>
        <v>12.880602498853563</v>
      </c>
      <c r="GB13" s="83">
        <f>('65 and older'!AH12/Total!AH12)*100</f>
        <v>13.075873020165144</v>
      </c>
      <c r="GC13" s="83">
        <f>('65 and older'!AI12/Total!AI12)*100</f>
        <v>13.226551131622946</v>
      </c>
      <c r="GD13" s="83">
        <f>('65 and older'!AJ12/Total!AJ12)*100</f>
        <v>13.357068499237986</v>
      </c>
      <c r="GE13" s="83">
        <f>('65 and older'!AK12/Total!AK12)*100</f>
        <v>13.518472846334525</v>
      </c>
      <c r="GF13" s="83">
        <f>('65 and older'!AL12/Total!AL12)*100</f>
        <v>14.029837455733574</v>
      </c>
      <c r="GG13" s="83">
        <f>('65 and older'!AM12/Total!AM12)*100</f>
        <v>14.430248709131014</v>
      </c>
      <c r="GH13" s="83">
        <f>('65 and older'!AN12/Total!AN12)*100</f>
        <v>14.829962090941409</v>
      </c>
      <c r="GI13" s="83">
        <f>('65 and older'!AO12/Total!AO12)*100</f>
        <v>15.203412720006726</v>
      </c>
      <c r="GJ13" s="83">
        <f>('65 and older'!AP12/Total!AP12)*100</f>
        <v>15.567298794178194</v>
      </c>
      <c r="GK13" s="83">
        <f>('65 and older'!AQ12/Total!AQ12)*100</f>
        <v>15.970337136569643</v>
      </c>
      <c r="GL13" s="83">
        <f>('65 and older'!AR12/Total!AR12)*100</f>
        <v>16.411531085740179</v>
      </c>
      <c r="GM13" s="83">
        <f>('65 and older'!AS12/Total!AS12)*100</f>
        <v>16.863245460960925</v>
      </c>
      <c r="GN13" s="83">
        <f>('65 and older'!AV12/Total!AV12)*100</f>
        <v>16.493442885650154</v>
      </c>
      <c r="GO13" s="83">
        <f>('65 and older'!AW12/Total!AW12)*100</f>
        <v>18.412499649194082</v>
      </c>
      <c r="GP13" s="83">
        <f>('65 and older'!AX12/Total!AX12)*100</f>
        <v>18.746966951346625</v>
      </c>
      <c r="GQ13" s="83">
        <f>('65 and older'!AY12/Total!AY12)*100</f>
        <v>19.834256787818568</v>
      </c>
      <c r="GR13" s="62">
        <f t="shared" si="1"/>
        <v>100</v>
      </c>
      <c r="GS13" s="63">
        <f t="shared" si="2"/>
        <v>100</v>
      </c>
      <c r="GT13" s="63">
        <f t="shared" si="3"/>
        <v>100</v>
      </c>
      <c r="GU13" s="63">
        <f t="shared" si="4"/>
        <v>100</v>
      </c>
      <c r="GV13" s="63">
        <f t="shared" si="5"/>
        <v>100.00000000000001</v>
      </c>
      <c r="GW13" s="63">
        <f t="shared" si="6"/>
        <v>100</v>
      </c>
      <c r="GX13" s="63">
        <f t="shared" si="7"/>
        <v>100</v>
      </c>
      <c r="GY13" s="63">
        <f t="shared" si="8"/>
        <v>100</v>
      </c>
      <c r="GZ13" s="63">
        <f t="shared" si="9"/>
        <v>100</v>
      </c>
      <c r="HA13" s="63">
        <f t="shared" si="10"/>
        <v>99.999999999999986</v>
      </c>
      <c r="HB13" s="63">
        <f t="shared" si="14"/>
        <v>100</v>
      </c>
      <c r="HC13" s="63">
        <f t="shared" si="15"/>
        <v>100</v>
      </c>
      <c r="HD13" s="63">
        <f t="shared" si="16"/>
        <v>100</v>
      </c>
      <c r="HE13" s="63">
        <f t="shared" si="17"/>
        <v>100</v>
      </c>
      <c r="HF13" s="63">
        <f t="shared" si="11"/>
        <v>100</v>
      </c>
      <c r="HG13" s="63">
        <f t="shared" si="18"/>
        <v>100</v>
      </c>
      <c r="HH13" s="63">
        <f t="shared" si="19"/>
        <v>100.00000000000001</v>
      </c>
      <c r="HI13" s="63">
        <f t="shared" si="20"/>
        <v>100</v>
      </c>
      <c r="HJ13" s="63">
        <f t="shared" si="21"/>
        <v>99.999999999999986</v>
      </c>
      <c r="HK13" s="63">
        <f t="shared" si="22"/>
        <v>100</v>
      </c>
      <c r="HL13" s="63">
        <f t="shared" si="23"/>
        <v>100</v>
      </c>
      <c r="HM13" s="63">
        <f t="shared" si="24"/>
        <v>100</v>
      </c>
      <c r="HN13" s="63">
        <f t="shared" si="25"/>
        <v>100</v>
      </c>
      <c r="HO13" s="63">
        <f t="shared" si="26"/>
        <v>100</v>
      </c>
    </row>
    <row r="14" spans="1:223">
      <c r="A14" s="2" t="s">
        <v>24</v>
      </c>
      <c r="B14" s="81">
        <f>('Under 5'!B13/Total!B13)*100</f>
        <v>8.5958534439715635</v>
      </c>
      <c r="C14" s="82">
        <f>('Under 5'!C13/Total!C13)*100</f>
        <v>8.1174354414416889</v>
      </c>
      <c r="D14" s="82">
        <f>('Under 5'!D13/Total!D13)*100</f>
        <v>7.1021820146854973</v>
      </c>
      <c r="E14" s="82">
        <f>('Under 5'!E13/Total!E13)*100</f>
        <v>6.9321467552188532</v>
      </c>
      <c r="F14" s="83">
        <f>('Under 5'!F13/Total!F13)*100</f>
        <v>8.6299854064584292</v>
      </c>
      <c r="G14" s="83">
        <f>('Under 5'!P13/Total!P13)*100</f>
        <v>7.8975317235888784</v>
      </c>
      <c r="H14" s="83">
        <f>('Under 5'!Z13/Total!Z13)*100</f>
        <v>7.0714251372743258</v>
      </c>
      <c r="I14" s="83">
        <f>('Under 5'!AA13/Total!AA13)*100</f>
        <v>7.0786031320659912</v>
      </c>
      <c r="J14" s="83">
        <f>('Under 5'!AB13/Total!AB13)*100</f>
        <v>7.0917070300695952</v>
      </c>
      <c r="K14" s="83">
        <f>('Under 5'!AC13/Total!AC13)*100</f>
        <v>7.0819735804268129</v>
      </c>
      <c r="L14" s="83">
        <f>('Under 5'!AD13/Total!AD13)*100</f>
        <v>7.0744104328464372</v>
      </c>
      <c r="M14" s="83">
        <f>('Under 5'!AE13/Total!AE13)*100</f>
        <v>7.0637377562694628</v>
      </c>
      <c r="N14" s="83">
        <f>('Under 5'!AF13/Total!AF13)*100</f>
        <v>6.7307354860301691</v>
      </c>
      <c r="O14" s="83">
        <f>('Under 5'!AG13/Total!AG13)*100</f>
        <v>6.847776329589145</v>
      </c>
      <c r="P14" s="83">
        <f>('Under 5'!AH13/Total!AH13)*100</f>
        <v>6.9903728616692362</v>
      </c>
      <c r="Q14" s="83">
        <f>('Under 5'!AI13/Total!AI13)*100</f>
        <v>6.9726300903365539</v>
      </c>
      <c r="R14" s="83">
        <f>('Under 5'!AJ13/Total!AJ13)*100</f>
        <v>6.9227692573049806</v>
      </c>
      <c r="S14" s="83">
        <f>('Under 5'!AK13/Total!AK13)*100</f>
        <v>6.8753323627376046</v>
      </c>
      <c r="T14" s="83">
        <f>('Under 5'!AL13/Total!AL13)*100</f>
        <v>6.7648399633735128</v>
      </c>
      <c r="U14" s="83">
        <f>('Under 5'!AM13/Total!AM13)*100</f>
        <v>6.6634741982976866</v>
      </c>
      <c r="V14" s="83">
        <f>('Under 5'!AN13/Total!AN13)*100</f>
        <v>6.637752824067741</v>
      </c>
      <c r="W14" s="83">
        <f>('Under 5'!AO13/Total!AO13)*100</f>
        <v>6.6545786049443292</v>
      </c>
      <c r="X14" s="83">
        <f>('Under 5'!AP13/Total!AP13)*100</f>
        <v>6.6344117670931677</v>
      </c>
      <c r="Y14" s="83">
        <f>('Under 5'!AQ13/Total!AQ13)*100</f>
        <v>6.6613112261660303</v>
      </c>
      <c r="Z14" s="83">
        <f>('Under 5'!AR13/Total!AR13)*100</f>
        <v>6.6129975597381776</v>
      </c>
      <c r="AA14" s="83">
        <f>('Under 5'!AS13/Total!AS13)*100</f>
        <v>6.5071815157183481</v>
      </c>
      <c r="AB14" s="83">
        <f>('Under 5'!AV13/Total!AV13)*100</f>
        <v>6.7368980920333277</v>
      </c>
      <c r="AC14" s="83">
        <f>('Under 5'!AW13/Total!AW13)*100</f>
        <v>6.7160913472582502</v>
      </c>
      <c r="AD14" s="83">
        <f>('Under 5'!AX13/Total!AX13)*100</f>
        <v>6.7432342138643175</v>
      </c>
      <c r="AE14" s="83">
        <f>('Under 5'!AY13/Total!AY13)*100</f>
        <v>6.8836823467460455</v>
      </c>
      <c r="AF14" s="81">
        <f>('5 through 17'!B13/Total!B13)*100</f>
        <v>23.037518723697666</v>
      </c>
      <c r="AG14" s="82">
        <f>('5 through 17'!C13/Total!C13)*100</f>
        <v>21.094687464618389</v>
      </c>
      <c r="AH14" s="82">
        <f>('5 through 17'!D13/Total!D13)*100</f>
        <v>20.192770922581722</v>
      </c>
      <c r="AI14" s="82">
        <f>('5 through 17'!E13/Total!E13)*100</f>
        <v>17.729738481642361</v>
      </c>
      <c r="AJ14" s="83">
        <f>('5 through 17'!F13/Total!F13)*100</f>
        <v>22.90655610651983</v>
      </c>
      <c r="AK14" s="83">
        <f>('5 through 17'!P13/Total!P13)*100</f>
        <v>20.657407519330182</v>
      </c>
      <c r="AL14" s="83">
        <f>('5 through 17'!Z13/Total!Z13)*100</f>
        <v>20.171270057257733</v>
      </c>
      <c r="AM14" s="83">
        <f>('5 through 17'!AA13/Total!AA13)*100</f>
        <v>19.830187309828879</v>
      </c>
      <c r="AN14" s="83">
        <f>('5 through 17'!AB13/Total!AB13)*100</f>
        <v>19.4889473984978</v>
      </c>
      <c r="AO14" s="83">
        <f>('5 through 17'!AC13/Total!AC13)*100</f>
        <v>19.190266314712403</v>
      </c>
      <c r="AP14" s="83">
        <f>('5 through 17'!AD13/Total!AD13)*100</f>
        <v>18.889565967332992</v>
      </c>
      <c r="AQ14" s="83">
        <f>('5 through 17'!AE13/Total!AE13)*100</f>
        <v>18.662823371268104</v>
      </c>
      <c r="AR14" s="83">
        <f>('5 through 17'!AF13/Total!AF13)*100</f>
        <v>18.413727306216032</v>
      </c>
      <c r="AS14" s="83">
        <f>('5 through 17'!AG13/Total!AG13)*100</f>
        <v>18.273390436607162</v>
      </c>
      <c r="AT14" s="83">
        <f>('5 through 17'!AH13/Total!AH13)*100</f>
        <v>18.033671311975464</v>
      </c>
      <c r="AU14" s="83">
        <f>('5 through 17'!AI13/Total!AI13)*100</f>
        <v>17.874731056396225</v>
      </c>
      <c r="AV14" s="83">
        <f>('5 through 17'!AJ13/Total!AJ13)*100</f>
        <v>17.686241362681152</v>
      </c>
      <c r="AW14" s="83">
        <f>('5 through 17'!AK13/Total!AK13)*100</f>
        <v>17.529715113906573</v>
      </c>
      <c r="AX14" s="83">
        <f>('5 through 17'!AL13/Total!AL13)*100</f>
        <v>17.454793797833787</v>
      </c>
      <c r="AY14" s="83">
        <f>('5 through 17'!AM13/Total!AM13)*100</f>
        <v>17.398015769208321</v>
      </c>
      <c r="AZ14" s="83">
        <f>('5 through 17'!AN13/Total!AN13)*100</f>
        <v>17.31000181518024</v>
      </c>
      <c r="BA14" s="83">
        <f>('5 through 17'!AO13/Total!AO13)*100</f>
        <v>17.213519788366856</v>
      </c>
      <c r="BB14" s="83">
        <f>('5 through 17'!AP13/Total!AP13)*100</f>
        <v>17.159447085716923</v>
      </c>
      <c r="BC14" s="83">
        <f>('5 through 17'!AQ13/Total!AQ13)*100</f>
        <v>17.000606062805527</v>
      </c>
      <c r="BD14" s="83">
        <f>('5 through 17'!AR13/Total!AR13)*100</f>
        <v>17.004783188809768</v>
      </c>
      <c r="BE14" s="83">
        <f>('5 through 17'!AS13/Total!AS13)*100</f>
        <v>16.969215168321295</v>
      </c>
      <c r="BF14" s="83">
        <f>('5 through 17'!AV13/Total!AV13)*100</f>
        <v>18.114473762279729</v>
      </c>
      <c r="BG14" s="83">
        <f>('5 through 17'!AW13/Total!AW13)*100</f>
        <v>17.499356416662362</v>
      </c>
      <c r="BH14" s="83">
        <f>('5 through 17'!AX13/Total!AX13)*100</f>
        <v>17.387154458867055</v>
      </c>
      <c r="BI14" s="83">
        <f>('5 through 17'!AY13/Total!AY13)*100</f>
        <v>17.060245910940935</v>
      </c>
      <c r="BJ14" s="81">
        <f>('18 through 24'!B13/Total!B13)*100</f>
        <v>14.152951805796619</v>
      </c>
      <c r="BK14" s="82">
        <f>('18 through 24'!C13/Total!C13)*100</f>
        <v>11.054529485582778</v>
      </c>
      <c r="BL14" s="82">
        <f>('18 through 24'!D13/Total!D13)*100</f>
        <v>10.602199356236861</v>
      </c>
      <c r="BM14" s="82">
        <f>('18 through 24'!E13/Total!E13)*100</f>
        <v>10.467506306563855</v>
      </c>
      <c r="BN14" s="83">
        <f>('18 through 24'!F13/Total!F13)*100</f>
        <v>14.149531351487923</v>
      </c>
      <c r="BO14" s="83">
        <f>('18 through 24'!P13/Total!P13)*100</f>
        <v>11.134346279216881</v>
      </c>
      <c r="BP14" s="83">
        <f>('18 through 24'!Z13/Total!Z13)*100</f>
        <v>10.660090767092624</v>
      </c>
      <c r="BQ14" s="83">
        <f>('18 through 24'!AA13/Total!AA13)*100</f>
        <v>10.847891019735924</v>
      </c>
      <c r="BR14" s="83">
        <f>('18 through 24'!AB13/Total!AB13)*100</f>
        <v>11.012354836837572</v>
      </c>
      <c r="BS14" s="83">
        <f>('18 through 24'!AC13/Total!AC13)*100</f>
        <v>11.101533672989545</v>
      </c>
      <c r="BT14" s="83">
        <f>('18 through 24'!AD13/Total!AD13)*100</f>
        <v>11.146517383317832</v>
      </c>
      <c r="BU14" s="83">
        <f>('18 through 24'!AE13/Total!AE13)*100</f>
        <v>10.989073177894292</v>
      </c>
      <c r="BV14" s="83">
        <f>('18 through 24'!AF13/Total!AF13)*100</f>
        <v>10.644147290109734</v>
      </c>
      <c r="BW14" s="83">
        <f>('18 through 24'!AG13/Total!AG13)*100</f>
        <v>10.653510928034471</v>
      </c>
      <c r="BX14" s="83">
        <f>('18 through 24'!AH13/Total!AH13)*100</f>
        <v>10.57781316831643</v>
      </c>
      <c r="BY14" s="83">
        <f>('18 through 24'!AI13/Total!AI13)*100</f>
        <v>10.532926890085777</v>
      </c>
      <c r="BZ14" s="83">
        <f>('18 through 24'!AJ13/Total!AJ13)*100</f>
        <v>10.455731870870544</v>
      </c>
      <c r="CA14" s="83">
        <f>('18 through 24'!AK13/Total!AK13)*100</f>
        <v>10.351357548101207</v>
      </c>
      <c r="CB14" s="83">
        <f>('18 through 24'!AL13/Total!AL13)*100</f>
        <v>10.318560911090376</v>
      </c>
      <c r="CC14" s="83">
        <f>('18 through 24'!AM13/Total!AM13)*100</f>
        <v>10.231219746317672</v>
      </c>
      <c r="CD14" s="83">
        <f>('18 through 24'!AN13/Total!AN13)*100</f>
        <v>10.034957274442348</v>
      </c>
      <c r="CE14" s="83">
        <f>('18 through 24'!AO13/Total!AO13)*100</f>
        <v>9.7585727608824673</v>
      </c>
      <c r="CF14" s="83">
        <f>('18 through 24'!AP13/Total!AP13)*100</f>
        <v>9.4524684161578367</v>
      </c>
      <c r="CG14" s="83">
        <f>('18 through 24'!AQ13/Total!AQ13)*100</f>
        <v>9.2894121745828055</v>
      </c>
      <c r="CH14" s="83">
        <f>('18 through 24'!AR13/Total!AR13)*100</f>
        <v>9.0393482528397229</v>
      </c>
      <c r="CI14" s="83">
        <f>('18 through 24'!AS13/Total!AS13)*100</f>
        <v>8.938786487673072</v>
      </c>
      <c r="CJ14" s="83">
        <f>('18 through 24'!AV13/Total!AV13)*100</f>
        <v>8.9788860729451851</v>
      </c>
      <c r="CK14" s="83">
        <f>('18 through 24'!AW13/Total!AW13)*100</f>
        <v>9.4686332389691064</v>
      </c>
      <c r="CL14" s="83">
        <f>('18 through 24'!AX13/Total!AX13)*100</f>
        <v>9.4856610856947885</v>
      </c>
      <c r="CM14" s="83">
        <f>('18 through 24'!AY13/Total!AY13)*100</f>
        <v>9.3416257290532094</v>
      </c>
      <c r="CN14" s="81">
        <f>('25 through 44'!B13/Total!B13)*100</f>
        <v>26.890273187664949</v>
      </c>
      <c r="CO14" s="82">
        <f>('25 through 44'!C13/Total!C13)*100</f>
        <v>30.991732013588436</v>
      </c>
      <c r="CP14" s="82">
        <f>('25 through 44'!D13/Total!D13)*100</f>
        <v>28.935911220207494</v>
      </c>
      <c r="CQ14" s="82">
        <f>('25 through 44'!E13/Total!E13)*100</f>
        <v>26.316657887329786</v>
      </c>
      <c r="CR14" s="83">
        <f>('25 through 44'!F13/Total!F13)*100</f>
        <v>27.025590910565484</v>
      </c>
      <c r="CS14" s="83">
        <f>('25 through 44'!P13/Total!P13)*100</f>
        <v>31.319576628533657</v>
      </c>
      <c r="CT14" s="83">
        <f>('25 through 44'!Z13/Total!Z13)*100</f>
        <v>28.830973962881423</v>
      </c>
      <c r="CU14" s="83">
        <f>('25 through 44'!AA13/Total!AA13)*100</f>
        <v>28.34460542109818</v>
      </c>
      <c r="CV14" s="83">
        <f>('25 through 44'!AB13/Total!AB13)*100</f>
        <v>27.911951858762222</v>
      </c>
      <c r="CW14" s="83">
        <f>('25 through 44'!AC13/Total!AC13)*100</f>
        <v>27.507375512105398</v>
      </c>
      <c r="CX14" s="83">
        <f>('25 through 44'!AD13/Total!AD13)*100</f>
        <v>27.283283519007572</v>
      </c>
      <c r="CY14" s="83">
        <f>('25 through 44'!AE13/Total!AE13)*100</f>
        <v>27.063593545291425</v>
      </c>
      <c r="CZ14" s="83">
        <f>('25 through 44'!AF13/Total!AF13)*100</f>
        <v>26.754720620824536</v>
      </c>
      <c r="DA14" s="83">
        <f>('25 through 44'!AG13/Total!AG13)*100</f>
        <v>26.538601388021387</v>
      </c>
      <c r="DB14" s="83">
        <f>('25 through 44'!AH13/Total!AH13)*100</f>
        <v>26.348874759727352</v>
      </c>
      <c r="DC14" s="83">
        <f>('25 through 44'!AI13/Total!AI13)*100</f>
        <v>26.300458094668151</v>
      </c>
      <c r="DD14" s="83">
        <f>('25 through 44'!AJ13/Total!AJ13)*100</f>
        <v>26.350202578787485</v>
      </c>
      <c r="DE14" s="83">
        <f>('25 through 44'!AK13/Total!AK13)*100</f>
        <v>26.368591341531307</v>
      </c>
      <c r="DF14" s="83">
        <f>('25 through 44'!AL13/Total!AL13)*100</f>
        <v>26.421329757021418</v>
      </c>
      <c r="DG14" s="83">
        <f>('25 through 44'!AM13/Total!AM13)*100</f>
        <v>26.477287713464793</v>
      </c>
      <c r="DH14" s="83">
        <f>('25 through 44'!AN13/Total!AN13)*100</f>
        <v>26.573378446154098</v>
      </c>
      <c r="DI14" s="83">
        <f>('25 through 44'!AO13/Total!AO13)*100</f>
        <v>26.695818464118197</v>
      </c>
      <c r="DJ14" s="83">
        <f>('25 through 44'!AP13/Total!AP13)*100</f>
        <v>26.82598459608182</v>
      </c>
      <c r="DK14" s="83">
        <f>('25 through 44'!AQ13/Total!AQ13)*100</f>
        <v>26.858359557273147</v>
      </c>
      <c r="DL14" s="83">
        <f>('25 through 44'!AR13/Total!AR13)*100</f>
        <v>26.702261355228217</v>
      </c>
      <c r="DM14" s="83">
        <f>('25 through 44'!AS13/Total!AS13)*100</f>
        <v>26.723177402497722</v>
      </c>
      <c r="DN14" s="83">
        <f>('25 through 44'!AV13/Total!AV13)*100</f>
        <v>25.732630383373312</v>
      </c>
      <c r="DO14" s="83">
        <f>('25 through 44'!AW13/Total!AW13)*100</f>
        <v>25.013428109116457</v>
      </c>
      <c r="DP14" s="83">
        <f>('25 through 44'!AX13/Total!AX13)*100</f>
        <v>24.832537309178466</v>
      </c>
      <c r="DQ14" s="83">
        <f>('25 through 44'!AY13/Total!AY13)*100</f>
        <v>24.400511136287115</v>
      </c>
      <c r="DR14" s="89">
        <f>('25 through 49'!C13/Total!Q13)*100</f>
        <v>36.546858604793734</v>
      </c>
      <c r="DS14" s="83">
        <f>('25 through 49'!D13/Total!R13)*100</f>
        <v>36.557461994090637</v>
      </c>
      <c r="DT14" s="83">
        <f>('25 through 49'!E13/Total!S13)*100</f>
        <v>36.74787017862657</v>
      </c>
      <c r="DU14" s="83">
        <f>('25 through 49'!F13/Total!T13)*100</f>
        <v>36.558551027516543</v>
      </c>
      <c r="DV14" s="83">
        <f>('25 through 49'!G13/Total!U13)*100</f>
        <v>37.127637894647336</v>
      </c>
      <c r="DW14" s="83">
        <f>('25 through 49'!H13/Total!V13)*100</f>
        <v>36.721895157675128</v>
      </c>
      <c r="DX14" s="83">
        <f>('25 through 49'!I13/Total!W13)*100</f>
        <v>36.454604160969254</v>
      </c>
      <c r="DY14" s="83">
        <f>('25 through 49'!J13/Total!X13)*100</f>
        <v>36.250944929789824</v>
      </c>
      <c r="DZ14" s="83">
        <f>('25 through 49'!K13/Total!Y13)*100</f>
        <v>36.214851893912105</v>
      </c>
      <c r="EA14" s="83">
        <f>('25 through 49'!L13/Total!Z13)*100</f>
        <v>35.409676232729595</v>
      </c>
      <c r="EB14" s="83">
        <f>('25 through 49'!M13/Total!AA13)*100</f>
        <v>33.040046897244785</v>
      </c>
      <c r="EC14" s="83">
        <f>('25 through 49'!N13/Total!AB13)*100</f>
        <v>33.132589192502913</v>
      </c>
      <c r="ED14" s="83">
        <f>('25 through 49'!O13/Total!AC13)*100</f>
        <v>33.1336890920279</v>
      </c>
      <c r="EE14" s="83">
        <f>('25 through 49'!P13/Total!AD13)*100</f>
        <v>33.163446199429821</v>
      </c>
      <c r="EF14" s="149">
        <f>('25 through 49'!U13/Total!AN13)*100</f>
        <v>32.809081751072547</v>
      </c>
      <c r="EG14" s="153">
        <f>('25 through 49'!V13/Total!AO13)*100</f>
        <v>32.802751778953329</v>
      </c>
      <c r="EH14" s="153">
        <f>('25 through 49'!W13/Total!AP13)*100</f>
        <v>32.901877237718367</v>
      </c>
      <c r="EI14" s="153">
        <f>('25 through 49'!X13/Total!AQ13)*100</f>
        <v>32.861049801540581</v>
      </c>
      <c r="EJ14" s="81">
        <f>('45 to 64'!B13/Total!B13)*100</f>
        <v>17.711215197698472</v>
      </c>
      <c r="EK14" s="82">
        <f>('45 to 64'!C13/Total!C13)*100</f>
        <v>17.683746322089068</v>
      </c>
      <c r="EL14" s="82">
        <f>('45 to 64'!D13/Total!D13)*100</f>
        <v>21.600457369432103</v>
      </c>
      <c r="EM14" s="82">
        <f>('45 to 64'!E13/Total!E13)*100</f>
        <v>26.248386410821787</v>
      </c>
      <c r="EN14" s="83">
        <f>('45 to 64'!F13/Total!F13)*100</f>
        <v>17.6836168493247</v>
      </c>
      <c r="EO14" s="83">
        <f>('45 to 64'!P13/Total!P13)*100</f>
        <v>17.884285070626298</v>
      </c>
      <c r="EP14" s="83">
        <f>('45 to 64'!Z13/Total!Z13)*100</f>
        <v>21.720124734871312</v>
      </c>
      <c r="EQ14" s="83">
        <f>('45 to 64'!AA13/Total!AA13)*100</f>
        <v>22.340351171035369</v>
      </c>
      <c r="ER14" s="83">
        <f>('45 to 64'!AB13/Total!AB13)*100</f>
        <v>22.951183463201094</v>
      </c>
      <c r="ES14" s="83">
        <f>('45 to 64'!AC13/Total!AC13)*100</f>
        <v>23.529907485929126</v>
      </c>
      <c r="ET14" s="83">
        <f>('45 to 64'!AD13/Total!AD13)*100</f>
        <v>24.015703924091842</v>
      </c>
      <c r="EU14" s="83">
        <f>('45 to 64'!AE13/Total!AE13)*100</f>
        <v>24.591577030075417</v>
      </c>
      <c r="EV14" s="83">
        <f>('45 to 64'!AF13/Total!AF13)*100</f>
        <v>25.479999023860795</v>
      </c>
      <c r="EW14" s="83">
        <f>('45 to 64'!AG13/Total!AG13)*100</f>
        <v>25.700449837404449</v>
      </c>
      <c r="EX14" s="83">
        <f>('45 to 64'!AH13/Total!AH13)*100</f>
        <v>25.940089990364296</v>
      </c>
      <c r="EY14" s="83">
        <f>('45 to 64'!AI13/Total!AI13)*100</f>
        <v>26.10030883987347</v>
      </c>
      <c r="EZ14" s="83">
        <f>('45 to 64'!AJ13/Total!AJ13)*100</f>
        <v>26.256613290998882</v>
      </c>
      <c r="FA14" s="83">
        <f>('45 to 64'!AK13/Total!AK13)*100</f>
        <v>26.379694688556583</v>
      </c>
      <c r="FB14" s="83">
        <f>('45 to 64'!AL13/Total!AL13)*100</f>
        <v>26.110104573226245</v>
      </c>
      <c r="FC14" s="83">
        <f>('45 to 64'!AM13/Total!AM13)*100</f>
        <v>25.966788239897781</v>
      </c>
      <c r="FD14" s="83">
        <f>('45 to 64'!AN13/Total!AN13)*100</f>
        <v>25.832337565026037</v>
      </c>
      <c r="FE14" s="83">
        <f>('45 to 64'!AO13/Total!AO13)*100</f>
        <v>25.694795924571867</v>
      </c>
      <c r="FF14" s="83">
        <f>('45 to 64'!AP13/Total!AP13)*100</f>
        <v>25.521641227716803</v>
      </c>
      <c r="FG14" s="83">
        <f>('45 to 64'!AQ13/Total!AQ13)*100</f>
        <v>25.30274854499029</v>
      </c>
      <c r="FH14" s="83">
        <f>('45 to 64'!AR13/Total!AR13)*100</f>
        <v>25.168957767879679</v>
      </c>
      <c r="FI14" s="83">
        <f>('45 to 64'!AS13/Total!AS13)*100</f>
        <v>24.866745552321177</v>
      </c>
      <c r="FJ14" s="83">
        <f>('45 to 64'!AV13/Total!AV13)*100</f>
        <v>24.259063053594286</v>
      </c>
      <c r="FK14" s="83">
        <f>('45 to 64'!AW13/Total!AW13)*100</f>
        <v>23.06583784051648</v>
      </c>
      <c r="FL14" s="83">
        <f>('45 to 64'!AX13/Total!AX13)*100</f>
        <v>22.965590294457677</v>
      </c>
      <c r="FM14" s="83">
        <f>('45 to 64'!AY13/Total!AY13)*100</f>
        <v>22.653636036732351</v>
      </c>
      <c r="FN14" s="81">
        <f>('65 and older'!B13/Total!B13)*100</f>
        <v>9.6121876411707365</v>
      </c>
      <c r="FO14" s="82">
        <f>('65 and older'!C13/Total!C13)*100</f>
        <v>11.057869272679643</v>
      </c>
      <c r="FP14" s="82">
        <f>('65 and older'!D13/Total!D13)*100</f>
        <v>11.566479116856323</v>
      </c>
      <c r="FQ14" s="82">
        <f>('65 and older'!E13/Total!E13)*100</f>
        <v>12.305564158423355</v>
      </c>
      <c r="FR14" s="83">
        <f>('65 and older'!F13/Total!F13)*100</f>
        <v>9.6047193756436311</v>
      </c>
      <c r="FS14" s="83">
        <f>('65 and older'!P13/Total!P13)*100</f>
        <v>11.106852778704104</v>
      </c>
      <c r="FT14" s="83">
        <f>('65 and older'!Z13/Total!Z13)*100</f>
        <v>11.546115340622579</v>
      </c>
      <c r="FU14" s="83">
        <f>('65 and older'!AA13/Total!AA13)*100</f>
        <v>11.558361946235658</v>
      </c>
      <c r="FV14" s="83">
        <f>('65 and older'!AB13/Total!AB13)*100</f>
        <v>11.543855412631716</v>
      </c>
      <c r="FW14" s="83">
        <f>('65 and older'!AC13/Total!AC13)*100</f>
        <v>11.588943433836713</v>
      </c>
      <c r="FX14" s="83">
        <f>('65 and older'!AD13/Total!AD13)*100</f>
        <v>11.590518773403325</v>
      </c>
      <c r="FY14" s="83">
        <f>('65 and older'!AE13/Total!AE13)*100</f>
        <v>11.629195119201299</v>
      </c>
      <c r="FZ14" s="83">
        <f>('65 and older'!AF13/Total!AF13)*100</f>
        <v>11.976670272958737</v>
      </c>
      <c r="GA14" s="83">
        <f>('65 and older'!AG13/Total!AG13)*100</f>
        <v>11.986271080343387</v>
      </c>
      <c r="GB14" s="83">
        <f>('65 and older'!AH13/Total!AH13)*100</f>
        <v>12.109177907947224</v>
      </c>
      <c r="GC14" s="83">
        <f>('65 and older'!AI13/Total!AI13)*100</f>
        <v>12.218945028639821</v>
      </c>
      <c r="GD14" s="83">
        <f>('65 and older'!AJ13/Total!AJ13)*100</f>
        <v>12.328441639356956</v>
      </c>
      <c r="GE14" s="83">
        <f>('65 and older'!AK13/Total!AK13)*100</f>
        <v>12.495308945166734</v>
      </c>
      <c r="GF14" s="83">
        <f>('65 and older'!AL13/Total!AL13)*100</f>
        <v>12.930370997454659</v>
      </c>
      <c r="GG14" s="83">
        <f>('65 and older'!AM13/Total!AM13)*100</f>
        <v>13.263214332813748</v>
      </c>
      <c r="GH14" s="83">
        <f>('65 and older'!AN13/Total!AN13)*100</f>
        <v>13.611572075129535</v>
      </c>
      <c r="GI14" s="83">
        <f>('65 and older'!AO13/Total!AO13)*100</f>
        <v>13.982714457116286</v>
      </c>
      <c r="GJ14" s="83">
        <f>('65 and older'!AP13/Total!AP13)*100</f>
        <v>14.406046907233449</v>
      </c>
      <c r="GK14" s="83">
        <f>('65 and older'!AQ13/Total!AQ13)*100</f>
        <v>14.887562434182197</v>
      </c>
      <c r="GL14" s="83">
        <f>('65 and older'!AR13/Total!AR13)*100</f>
        <v>15.471651875504438</v>
      </c>
      <c r="GM14" s="83">
        <f>('65 and older'!AS13/Total!AS13)*100</f>
        <v>15.994893873468389</v>
      </c>
      <c r="GN14" s="83">
        <f>('65 and older'!AV13/Total!AV13)*100</f>
        <v>16.178048635774164</v>
      </c>
      <c r="GO14" s="83">
        <f>('65 and older'!AW13/Total!AW13)*100</f>
        <v>18.23665304747734</v>
      </c>
      <c r="GP14" s="83">
        <f>('65 and older'!AX13/Total!AX13)*100</f>
        <v>18.585822637937699</v>
      </c>
      <c r="GQ14" s="83">
        <f>('65 and older'!AY13/Total!AY13)*100</f>
        <v>19.660298840240344</v>
      </c>
      <c r="GR14" s="62">
        <f t="shared" si="1"/>
        <v>100</v>
      </c>
      <c r="GS14" s="63">
        <f t="shared" si="2"/>
        <v>100</v>
      </c>
      <c r="GT14" s="63">
        <f t="shared" si="3"/>
        <v>99.999999999999986</v>
      </c>
      <c r="GU14" s="63">
        <f t="shared" si="4"/>
        <v>100.00000000000001</v>
      </c>
      <c r="GV14" s="63">
        <f t="shared" si="5"/>
        <v>100</v>
      </c>
      <c r="GW14" s="63">
        <f t="shared" si="6"/>
        <v>100</v>
      </c>
      <c r="GX14" s="63">
        <f t="shared" si="7"/>
        <v>100.00000000000001</v>
      </c>
      <c r="GY14" s="63">
        <f t="shared" si="8"/>
        <v>100</v>
      </c>
      <c r="GZ14" s="63">
        <f t="shared" si="9"/>
        <v>100</v>
      </c>
      <c r="HA14" s="63">
        <f t="shared" si="10"/>
        <v>100</v>
      </c>
      <c r="HB14" s="63">
        <f t="shared" si="14"/>
        <v>100</v>
      </c>
      <c r="HC14" s="63">
        <f t="shared" si="15"/>
        <v>100</v>
      </c>
      <c r="HD14" s="63">
        <f t="shared" si="16"/>
        <v>100</v>
      </c>
      <c r="HE14" s="63">
        <f t="shared" si="17"/>
        <v>100</v>
      </c>
      <c r="HF14" s="63">
        <f t="shared" si="11"/>
        <v>100</v>
      </c>
      <c r="HG14" s="63">
        <f t="shared" si="18"/>
        <v>100</v>
      </c>
      <c r="HH14" s="63">
        <f t="shared" si="19"/>
        <v>99.999999999999986</v>
      </c>
      <c r="HI14" s="63">
        <f t="shared" si="20"/>
        <v>100</v>
      </c>
      <c r="HJ14" s="63">
        <f t="shared" si="21"/>
        <v>100</v>
      </c>
      <c r="HK14" s="63">
        <f t="shared" si="22"/>
        <v>100</v>
      </c>
      <c r="HL14" s="63">
        <f t="shared" si="23"/>
        <v>100</v>
      </c>
      <c r="HM14" s="63">
        <f t="shared" si="24"/>
        <v>100</v>
      </c>
      <c r="HN14" s="63">
        <f t="shared" si="25"/>
        <v>100</v>
      </c>
      <c r="HO14" s="63">
        <f t="shared" si="26"/>
        <v>100</v>
      </c>
    </row>
    <row r="15" spans="1:223">
      <c r="A15" s="2" t="s">
        <v>25</v>
      </c>
      <c r="B15" s="81">
        <f>('Under 5'!B14/Total!B14)*100</f>
        <v>6.4566187847924157</v>
      </c>
      <c r="C15" s="82">
        <f>('Under 5'!C14/Total!C14)*100</f>
        <v>7.6345295395934487</v>
      </c>
      <c r="D15" s="82">
        <f>('Under 5'!D14/Total!D14)*100</f>
        <v>6.6722777636493422</v>
      </c>
      <c r="E15" s="82">
        <f>('Under 5'!E14/Total!E14)*100</f>
        <v>6.3130634313157659</v>
      </c>
      <c r="F15" s="83">
        <f>('Under 5'!F14/Total!F14)*100</f>
        <v>6.4842513901954346</v>
      </c>
      <c r="G15" s="83">
        <f>('Under 5'!P14/Total!P14)*100</f>
        <v>7.6832371325403122</v>
      </c>
      <c r="H15" s="83">
        <f>('Under 5'!Z14/Total!Z14)*100</f>
        <v>6.6461634401135452</v>
      </c>
      <c r="I15" s="83">
        <f>('Under 5'!AA14/Total!AA14)*100</f>
        <v>6.6057937098151314</v>
      </c>
      <c r="J15" s="83">
        <f>('Under 5'!AB14/Total!AB14)*100</f>
        <v>6.5812573328855706</v>
      </c>
      <c r="K15" s="83">
        <f>('Under 5'!AC14/Total!AC14)*100</f>
        <v>6.5895610276716807</v>
      </c>
      <c r="L15" s="83">
        <f>('Under 5'!AD14/Total!AD14)*100</f>
        <v>6.5944706400922311</v>
      </c>
      <c r="M15" s="83">
        <f>('Under 5'!AE14/Total!AE14)*100</f>
        <v>6.5599273582852664</v>
      </c>
      <c r="N15" s="83">
        <f>('Under 5'!AF14/Total!AF14)*100</f>
        <v>6.4916683059768445</v>
      </c>
      <c r="O15" s="83">
        <f>('Under 5'!AG14/Total!AG14)*100</f>
        <v>6.4596080806479907</v>
      </c>
      <c r="P15" s="83">
        <f>('Under 5'!AH14/Total!AH14)*100</f>
        <v>6.4319657201055769</v>
      </c>
      <c r="Q15" s="83">
        <f>('Under 5'!AI14/Total!AI14)*100</f>
        <v>6.3700224138400401</v>
      </c>
      <c r="R15" s="83">
        <f>('Under 5'!AJ14/Total!AJ14)*100</f>
        <v>6.3071682592925447</v>
      </c>
      <c r="S15" s="83">
        <f>('Under 5'!AK14/Total!AK14)*100</f>
        <v>6.2898945437354383</v>
      </c>
      <c r="T15" s="83">
        <f>('Under 5'!AL14/Total!AL14)*100</f>
        <v>6.2441162656494589</v>
      </c>
      <c r="U15" s="83">
        <f>('Under 5'!AM14/Total!AM14)*100</f>
        <v>6.1936501971557885</v>
      </c>
      <c r="V15" s="83">
        <f>('Under 5'!AN14/Total!AN14)*100</f>
        <v>6.1868945672542042</v>
      </c>
      <c r="W15" s="83">
        <f>('Under 5'!AO14/Total!AO14)*100</f>
        <v>6.1440286787379002</v>
      </c>
      <c r="X15" s="83">
        <f>('Under 5'!AP14/Total!AP14)*100</f>
        <v>6.1015247038659197</v>
      </c>
      <c r="Y15" s="83">
        <f>('Under 5'!AQ14/Total!AQ14)*100</f>
        <v>6.053772055906494</v>
      </c>
      <c r="Z15" s="83">
        <f>('Under 5'!AR14/Total!AR14)*100</f>
        <v>6.0688737126403014</v>
      </c>
      <c r="AA15" s="83">
        <f>('Under 5'!AS14/Total!AS14)*100</f>
        <v>6.0216160405175563</v>
      </c>
      <c r="AB15" s="83">
        <f>('Under 5'!AV14/Total!AV14)*100</f>
        <v>7.199937330957491</v>
      </c>
      <c r="AC15" s="83">
        <f>('Under 5'!AW14/Total!AW14)*100</f>
        <v>7.0315665325788448</v>
      </c>
      <c r="AD15" s="83">
        <f>('Under 5'!AX14/Total!AX14)*100</f>
        <v>6.997593691147463</v>
      </c>
      <c r="AE15" s="83">
        <f>('Under 5'!AY14/Total!AY14)*100</f>
        <v>6.9139510963080077</v>
      </c>
      <c r="AF15" s="81">
        <f>('5 through 17'!B14/Total!B14)*100</f>
        <v>21.229815211140686</v>
      </c>
      <c r="AG15" s="82">
        <f>('5 through 17'!C14/Total!C14)*100</f>
        <v>16.790785886658441</v>
      </c>
      <c r="AH15" s="82">
        <f>('5 through 17'!D14/Total!D14)*100</f>
        <v>18.93282674869592</v>
      </c>
      <c r="AI15" s="82">
        <f>('5 through 17'!E14/Total!E14)*100</f>
        <v>17.120760322241839</v>
      </c>
      <c r="AJ15" s="83">
        <f>('5 through 17'!F14/Total!F14)*100</f>
        <v>21.043877167490255</v>
      </c>
      <c r="AK15" s="83">
        <f>('5 through 17'!P14/Total!P14)*100</f>
        <v>16.894250276866931</v>
      </c>
      <c r="AL15" s="83">
        <f>('5 through 17'!Z14/Total!Z14)*100</f>
        <v>18.902948088827902</v>
      </c>
      <c r="AM15" s="83">
        <f>('5 through 17'!AA14/Total!AA14)*100</f>
        <v>18.814160665236383</v>
      </c>
      <c r="AN15" s="83">
        <f>('5 through 17'!AB14/Total!AB14)*100</f>
        <v>18.693461074198922</v>
      </c>
      <c r="AO15" s="83">
        <f>('5 through 17'!AC14/Total!AC14)*100</f>
        <v>18.498002917979449</v>
      </c>
      <c r="AP15" s="83">
        <f>('5 through 17'!AD14/Total!AD14)*100</f>
        <v>18.332736907859925</v>
      </c>
      <c r="AQ15" s="83">
        <f>('5 through 17'!AE14/Total!AE14)*100</f>
        <v>18.165292445308161</v>
      </c>
      <c r="AR15" s="83">
        <f>('5 through 17'!AF14/Total!AF14)*100</f>
        <v>17.987879589157771</v>
      </c>
      <c r="AS15" s="83">
        <f>('5 through 17'!AG14/Total!AG14)*100</f>
        <v>17.763267749293878</v>
      </c>
      <c r="AT15" s="83">
        <f>('5 through 17'!AH14/Total!AH14)*100</f>
        <v>17.473194645877328</v>
      </c>
      <c r="AU15" s="83">
        <f>('5 through 17'!AI14/Total!AI14)*100</f>
        <v>17.254329026236967</v>
      </c>
      <c r="AV15" s="83">
        <f>('5 through 17'!AJ14/Total!AJ14)*100</f>
        <v>17.0544683752555</v>
      </c>
      <c r="AW15" s="83">
        <f>('5 through 17'!AK14/Total!AK14)*100</f>
        <v>16.804460637840116</v>
      </c>
      <c r="AX15" s="83">
        <f>('5 through 17'!AL14/Total!AL14)*100</f>
        <v>16.632097780273067</v>
      </c>
      <c r="AY15" s="83">
        <f>('5 through 17'!AM14/Total!AM14)*100</f>
        <v>16.484106264760541</v>
      </c>
      <c r="AZ15" s="83">
        <f>('5 through 17'!AN14/Total!AN14)*100</f>
        <v>16.411030908704845</v>
      </c>
      <c r="BA15" s="83">
        <f>('5 through 17'!AO14/Total!AO14)*100</f>
        <v>16.30245799439631</v>
      </c>
      <c r="BB15" s="83">
        <f>('5 through 17'!AP14/Total!AP14)*100</f>
        <v>16.315825602718682</v>
      </c>
      <c r="BC15" s="83">
        <f>('5 through 17'!AQ14/Total!AQ14)*100</f>
        <v>16.211042737183661</v>
      </c>
      <c r="BD15" s="83">
        <f>('5 through 17'!AR14/Total!AR14)*100</f>
        <v>16.252299087230917</v>
      </c>
      <c r="BE15" s="83">
        <f>('5 through 17'!AS14/Total!AS14)*100</f>
        <v>16.183830344544639</v>
      </c>
      <c r="BF15" s="83">
        <f>('5 through 17'!AV14/Total!AV14)*100</f>
        <v>17.20991636022141</v>
      </c>
      <c r="BG15" s="83">
        <f>('5 through 17'!AW14/Total!AW14)*100</f>
        <v>17.581430108423639</v>
      </c>
      <c r="BH15" s="83">
        <f>('5 through 17'!AX14/Total!AX14)*100</f>
        <v>17.613074282990553</v>
      </c>
      <c r="BI15" s="83">
        <f>('5 through 17'!AY14/Total!AY14)*100</f>
        <v>17.556379001548077</v>
      </c>
      <c r="BJ15" s="81">
        <f>('18 through 24'!B14/Total!B14)*100</f>
        <v>13.081414995346192</v>
      </c>
      <c r="BK15" s="82">
        <f>('18 through 24'!C14/Total!C14)*100</f>
        <v>10.676518950048246</v>
      </c>
      <c r="BL15" s="82">
        <f>('18 through 24'!D14/Total!D14)*100</f>
        <v>8.5134614407945257</v>
      </c>
      <c r="BM15" s="82">
        <f>('18 through 24'!E14/Total!E14)*100</f>
        <v>9.6536759346759151</v>
      </c>
      <c r="BN15" s="83">
        <f>('18 through 24'!F14/Total!F14)*100</f>
        <v>13.082466991654687</v>
      </c>
      <c r="BO15" s="83">
        <f>('18 through 24'!P14/Total!P14)*100</f>
        <v>10.51427315994748</v>
      </c>
      <c r="BP15" s="83">
        <f>('18 through 24'!Z14/Total!Z14)*100</f>
        <v>8.5552267223293992</v>
      </c>
      <c r="BQ15" s="83">
        <f>('18 through 24'!AA14/Total!AA14)*100</f>
        <v>8.7655271717015903</v>
      </c>
      <c r="BR15" s="83">
        <f>('18 through 24'!AB14/Total!AB14)*100</f>
        <v>8.9299680592692923</v>
      </c>
      <c r="BS15" s="83">
        <f>('18 through 24'!AC14/Total!AC14)*100</f>
        <v>9.0838530646880642</v>
      </c>
      <c r="BT15" s="83">
        <f>('18 through 24'!AD14/Total!AD14)*100</f>
        <v>9.1824043368094266</v>
      </c>
      <c r="BU15" s="83">
        <f>('18 through 24'!AE14/Total!AE14)*100</f>
        <v>9.2856725196915306</v>
      </c>
      <c r="BV15" s="83">
        <f>('18 through 24'!AF14/Total!AF14)*100</f>
        <v>9.3638819007184004</v>
      </c>
      <c r="BW15" s="83">
        <f>('18 through 24'!AG14/Total!AG14)*100</f>
        <v>9.493088062987848</v>
      </c>
      <c r="BX15" s="83">
        <f>('18 through 24'!AH14/Total!AH14)*100</f>
        <v>9.5730404672676084</v>
      </c>
      <c r="BY15" s="83">
        <f>('18 through 24'!AI14/Total!AI14)*100</f>
        <v>9.6373578892040115</v>
      </c>
      <c r="BZ15" s="83">
        <f>('18 through 24'!AJ14/Total!AJ14)*100</f>
        <v>9.6785263598431914</v>
      </c>
      <c r="CA15" s="83">
        <f>('18 through 24'!AK14/Total!AK14)*100</f>
        <v>9.7028016480826729</v>
      </c>
      <c r="CB15" s="83">
        <f>('18 through 24'!AL14/Total!AL14)*100</f>
        <v>9.6198079549107991</v>
      </c>
      <c r="CC15" s="83">
        <f>('18 through 24'!AM14/Total!AM14)*100</f>
        <v>9.5141962625240044</v>
      </c>
      <c r="CD15" s="83">
        <f>('18 through 24'!AN14/Total!AN14)*100</f>
        <v>9.4072408388518376</v>
      </c>
      <c r="CE15" s="83">
        <f>('18 through 24'!AO14/Total!AO14)*100</f>
        <v>9.2255245695383969</v>
      </c>
      <c r="CF15" s="83">
        <f>('18 through 24'!AP14/Total!AP14)*100</f>
        <v>9.0894343455531139</v>
      </c>
      <c r="CG15" s="83">
        <f>('18 through 24'!AQ14/Total!AQ14)*100</f>
        <v>8.9337770524556692</v>
      </c>
      <c r="CH15" s="83">
        <f>('18 through 24'!AR14/Total!AR14)*100</f>
        <v>8.7195919310766268</v>
      </c>
      <c r="CI15" s="83">
        <f>('18 through 24'!AS14/Total!AS14)*100</f>
        <v>8.6398278782470186</v>
      </c>
      <c r="CJ15" s="83">
        <f>('18 through 24'!AV14/Total!AV14)*100</f>
        <v>8.6689507829474941</v>
      </c>
      <c r="CK15" s="83">
        <f>('18 through 24'!AW14/Total!AW14)*100</f>
        <v>8.7779465458634167</v>
      </c>
      <c r="CL15" s="83">
        <f>('18 through 24'!AX14/Total!AX14)*100</f>
        <v>8.7920452832780391</v>
      </c>
      <c r="CM15" s="83">
        <f>('18 through 24'!AY14/Total!AY14)*100</f>
        <v>9.026849083007713</v>
      </c>
      <c r="CN15" s="81">
        <f>('25 through 44'!B14/Total!B14)*100</f>
        <v>29.70484766924158</v>
      </c>
      <c r="CO15" s="82">
        <f>('25 through 44'!C14/Total!C14)*100</f>
        <v>35.000511425710549</v>
      </c>
      <c r="CP15" s="82">
        <f>('25 through 44'!D14/Total!D14)*100</f>
        <v>31.429544011522765</v>
      </c>
      <c r="CQ15" s="82">
        <f>('25 through 44'!E14/Total!E14)*100</f>
        <v>26.978435458795559</v>
      </c>
      <c r="CR15" s="83">
        <f>('25 through 44'!F14/Total!F14)*100</f>
        <v>29.86290469654131</v>
      </c>
      <c r="CS15" s="83">
        <f>('25 through 44'!P14/Total!P14)*100</f>
        <v>35.015344670929089</v>
      </c>
      <c r="CT15" s="83">
        <f>('25 through 44'!Z14/Total!Z14)*100</f>
        <v>31.315653411369617</v>
      </c>
      <c r="CU15" s="83">
        <f>('25 through 44'!AA14/Total!AA14)*100</f>
        <v>30.731515542009763</v>
      </c>
      <c r="CV15" s="83">
        <f>('25 through 44'!AB14/Total!AB14)*100</f>
        <v>30.210652216229388</v>
      </c>
      <c r="CW15" s="83">
        <f>('25 through 44'!AC14/Total!AC14)*100</f>
        <v>29.692869835883211</v>
      </c>
      <c r="CX15" s="83">
        <f>('25 through 44'!AD14/Total!AD14)*100</f>
        <v>29.20539000366869</v>
      </c>
      <c r="CY15" s="83">
        <f>('25 through 44'!AE14/Total!AE14)*100</f>
        <v>28.779773330813235</v>
      </c>
      <c r="CZ15" s="83">
        <f>('25 through 44'!AF14/Total!AF14)*100</f>
        <v>28.394753709861114</v>
      </c>
      <c r="DA15" s="83">
        <f>('25 through 44'!AG14/Total!AG14)*100</f>
        <v>27.949512930961291</v>
      </c>
      <c r="DB15" s="83">
        <f>('25 through 44'!AH14/Total!AH14)*100</f>
        <v>27.600486546531066</v>
      </c>
      <c r="DC15" s="83">
        <f>('25 through 44'!AI14/Total!AI14)*100</f>
        <v>27.185087641534917</v>
      </c>
      <c r="DD15" s="83">
        <f>('25 through 44'!AJ14/Total!AJ14)*100</f>
        <v>26.935441759070418</v>
      </c>
      <c r="DE15" s="83">
        <f>('25 through 44'!AK14/Total!AK14)*100</f>
        <v>26.818362461412121</v>
      </c>
      <c r="DF15" s="83">
        <f>('25 through 44'!AL14/Total!AL14)*100</f>
        <v>26.796369944066718</v>
      </c>
      <c r="DG15" s="83">
        <f>('25 through 44'!AM14/Total!AM14)*100</f>
        <v>26.780246437145777</v>
      </c>
      <c r="DH15" s="83">
        <f>('25 through 44'!AN14/Total!AN14)*100</f>
        <v>26.742991232022849</v>
      </c>
      <c r="DI15" s="83">
        <f>('25 through 44'!AO14/Total!AO14)*100</f>
        <v>26.712202531932185</v>
      </c>
      <c r="DJ15" s="83">
        <f>('25 through 44'!AP14/Total!AP14)*100</f>
        <v>26.524525189035984</v>
      </c>
      <c r="DK15" s="83">
        <f>('25 through 44'!AQ14/Total!AQ14)*100</f>
        <v>26.557848522936457</v>
      </c>
      <c r="DL15" s="83">
        <f>('25 through 44'!AR14/Total!AR14)*100</f>
        <v>26.338436639014017</v>
      </c>
      <c r="DM15" s="83">
        <f>('25 through 44'!AS14/Total!AS14)*100</f>
        <v>26.415887588470362</v>
      </c>
      <c r="DN15" s="83">
        <f>('25 through 44'!AV14/Total!AV14)*100</f>
        <v>28.054800322456231</v>
      </c>
      <c r="DO15" s="83">
        <f>('25 through 44'!AW14/Total!AW14)*100</f>
        <v>28.03692353918505</v>
      </c>
      <c r="DP15" s="83">
        <f>('25 through 44'!AX14/Total!AX14)*100</f>
        <v>27.949826912180516</v>
      </c>
      <c r="DQ15" s="83">
        <f>('25 through 44'!AY14/Total!AY14)*100</f>
        <v>27.322264612871283</v>
      </c>
      <c r="DR15" s="89">
        <f>('25 through 49'!C14/Total!Q14)*100</f>
        <v>41.426484542570122</v>
      </c>
      <c r="DS15" s="83">
        <f>('25 through 49'!D14/Total!R14)*100</f>
        <v>41.796883047478403</v>
      </c>
      <c r="DT15" s="83">
        <f>('25 through 49'!E14/Total!S14)*100</f>
        <v>42.186086242924638</v>
      </c>
      <c r="DU15" s="83">
        <f>('25 through 49'!F14/Total!T14)*100</f>
        <v>42.073421830216205</v>
      </c>
      <c r="DV15" s="83">
        <f>('25 through 49'!G14/Total!U14)*100</f>
        <v>41.111940521334091</v>
      </c>
      <c r="DW15" s="83">
        <f>('25 through 49'!H14/Total!V14)*100</f>
        <v>40.79634307282651</v>
      </c>
      <c r="DX15" s="83">
        <f>('25 through 49'!I14/Total!W14)*100</f>
        <v>40.577319781955872</v>
      </c>
      <c r="DY15" s="83">
        <f>('25 through 49'!J14/Total!X14)*100</f>
        <v>40.263236071540511</v>
      </c>
      <c r="DZ15" s="83">
        <f>('25 through 49'!K14/Total!Y14)*100</f>
        <v>39.890506559435565</v>
      </c>
      <c r="EA15" s="83">
        <f>('25 through 49'!L14/Total!Z14)*100</f>
        <v>38.788209602875824</v>
      </c>
      <c r="EB15" s="83">
        <f>('25 through 49'!M14/Total!AA14)*100</f>
        <v>38.247594140760839</v>
      </c>
      <c r="EC15" s="83">
        <f>('25 through 49'!N14/Total!AB14)*100</f>
        <v>37.488459005413034</v>
      </c>
      <c r="ED15" s="83">
        <f>('25 through 49'!O14/Total!AC14)*100</f>
        <v>36.912130756336708</v>
      </c>
      <c r="EE15" s="83">
        <f>('25 through 49'!P14/Total!AD14)*100</f>
        <v>36.425088810306953</v>
      </c>
      <c r="EF15" s="149">
        <f>('25 through 49'!U14/Total!AN14)*100</f>
        <v>33.810113668630663</v>
      </c>
      <c r="EG15" s="153">
        <f>('25 through 49'!V14/Total!AO14)*100</f>
        <v>33.644873194447058</v>
      </c>
      <c r="EH15" s="153">
        <f>('25 through 49'!W14/Total!AP14)*100</f>
        <v>33.382675855035373</v>
      </c>
      <c r="EI15" s="153">
        <f>('25 through 49'!X14/Total!AQ14)*100</f>
        <v>33.324983720733883</v>
      </c>
      <c r="EJ15" s="81">
        <f>('45 to 64'!B14/Total!B14)*100</f>
        <v>20.145957706649909</v>
      </c>
      <c r="EK15" s="82">
        <f>('45 to 64'!C14/Total!C14)*100</f>
        <v>19.139014293355043</v>
      </c>
      <c r="EL15" s="82">
        <f>('45 to 64'!D14/Total!D14)*100</f>
        <v>23.136486158129852</v>
      </c>
      <c r="EM15" s="82">
        <f>('45 to 64'!E14/Total!E14)*100</f>
        <v>27.677450553835836</v>
      </c>
      <c r="EN15" s="83">
        <f>('45 to 64'!F14/Total!F14)*100</f>
        <v>20.096398868116346</v>
      </c>
      <c r="EO15" s="83">
        <f>('45 to 64'!P14/Total!P14)*100</f>
        <v>19.096887479986684</v>
      </c>
      <c r="EP15" s="83">
        <f>('45 to 64'!Z14/Total!Z14)*100</f>
        <v>23.258069897500185</v>
      </c>
      <c r="EQ15" s="83">
        <f>('45 to 64'!AA14/Total!AA14)*100</f>
        <v>23.756751783497879</v>
      </c>
      <c r="ER15" s="83">
        <f>('45 to 64'!AB14/Total!AB14)*100</f>
        <v>24.286737584389645</v>
      </c>
      <c r="ES15" s="83">
        <f>('45 to 64'!AC14/Total!AC14)*100</f>
        <v>24.796420990311791</v>
      </c>
      <c r="ET15" s="83">
        <f>('45 to 64'!AD14/Total!AD14)*100</f>
        <v>25.315421940224645</v>
      </c>
      <c r="EU15" s="83">
        <f>('45 to 64'!AE14/Total!AE14)*100</f>
        <v>25.79975355747527</v>
      </c>
      <c r="EV15" s="83">
        <f>('45 to 64'!AF14/Total!AF14)*100</f>
        <v>26.281012061235742</v>
      </c>
      <c r="EW15" s="83">
        <f>('45 to 64'!AG14/Total!AG14)*100</f>
        <v>26.688132185046616</v>
      </c>
      <c r="EX15" s="83">
        <f>('45 to 64'!AH14/Total!AH14)*100</f>
        <v>26.996454683538069</v>
      </c>
      <c r="EY15" s="83">
        <f>('45 to 64'!AI14/Total!AI14)*100</f>
        <v>27.418632036783546</v>
      </c>
      <c r="EZ15" s="83">
        <f>('45 to 64'!AJ14/Total!AJ14)*100</f>
        <v>27.724079704962318</v>
      </c>
      <c r="FA15" s="83">
        <f>('45 to 64'!AK14/Total!AK14)*100</f>
        <v>27.885133507333006</v>
      </c>
      <c r="FB15" s="83">
        <f>('45 to 64'!AL14/Total!AL14)*100</f>
        <v>27.743578955381835</v>
      </c>
      <c r="FC15" s="83">
        <f>('45 to 64'!AM14/Total!AM14)*100</f>
        <v>27.619031394811845</v>
      </c>
      <c r="FD15" s="83">
        <f>('45 to 64'!AN14/Total!AN14)*100</f>
        <v>27.493408665105974</v>
      </c>
      <c r="FE15" s="83">
        <f>('45 to 64'!AO14/Total!AO14)*100</f>
        <v>27.471359304848274</v>
      </c>
      <c r="FF15" s="83">
        <f>('45 to 64'!AP14/Total!AP14)*100</f>
        <v>27.405111355589106</v>
      </c>
      <c r="FG15" s="83">
        <f>('45 to 64'!AQ14/Total!AQ14)*100</f>
        <v>27.295698721303097</v>
      </c>
      <c r="FH15" s="83">
        <f>('45 to 64'!AR14/Total!AR14)*100</f>
        <v>27.106390516786981</v>
      </c>
      <c r="FI15" s="83">
        <f>('45 to 64'!AS14/Total!AS14)*100</f>
        <v>26.777180890718761</v>
      </c>
      <c r="FJ15" s="83">
        <f>('45 to 64'!AV14/Total!AV14)*100</f>
        <v>24.058525375267827</v>
      </c>
      <c r="FK15" s="83">
        <f>('45 to 64'!AW14/Total!AW14)*100</f>
        <v>22.236176148929161</v>
      </c>
      <c r="FL15" s="83">
        <f>('45 to 64'!AX14/Total!AX14)*100</f>
        <v>22.024542677311736</v>
      </c>
      <c r="FM15" s="83">
        <f>('45 to 64'!AY14/Total!AY14)*100</f>
        <v>21.583705851585197</v>
      </c>
      <c r="FN15" s="81">
        <f>('65 and older'!B14/Total!B14)*100</f>
        <v>9.3813456328292197</v>
      </c>
      <c r="FO15" s="82">
        <f>('65 and older'!C14/Total!C14)*100</f>
        <v>10.758639904634268</v>
      </c>
      <c r="FP15" s="82">
        <f>('65 and older'!D14/Total!D14)*100</f>
        <v>11.315403877207601</v>
      </c>
      <c r="FQ15" s="82">
        <f>('65 and older'!E14/Total!E14)*100</f>
        <v>12.256614299135091</v>
      </c>
      <c r="FR15" s="83">
        <f>('65 and older'!F14/Total!F14)*100</f>
        <v>9.4301008860019628</v>
      </c>
      <c r="FS15" s="83">
        <f>('65 and older'!P14/Total!P14)*100</f>
        <v>10.796007279729505</v>
      </c>
      <c r="FT15" s="83">
        <f>('65 and older'!Z14/Total!Z14)*100</f>
        <v>11.321938439859357</v>
      </c>
      <c r="FU15" s="83">
        <f>('65 and older'!AA14/Total!AA14)*100</f>
        <v>11.326251127739251</v>
      </c>
      <c r="FV15" s="83">
        <f>('65 and older'!AB14/Total!AB14)*100</f>
        <v>11.297923733027179</v>
      </c>
      <c r="FW15" s="83">
        <f>('65 and older'!AC14/Total!AC14)*100</f>
        <v>11.339292163465799</v>
      </c>
      <c r="FX15" s="83">
        <f>('65 and older'!AD14/Total!AD14)*100</f>
        <v>11.369576171345077</v>
      </c>
      <c r="FY15" s="83">
        <f>('65 and older'!AE14/Total!AE14)*100</f>
        <v>11.409580788426535</v>
      </c>
      <c r="FZ15" s="83">
        <f>('65 and older'!AF14/Total!AF14)*100</f>
        <v>11.480804433050128</v>
      </c>
      <c r="GA15" s="83">
        <f>('65 and older'!AG14/Total!AG14)*100</f>
        <v>11.646390991062381</v>
      </c>
      <c r="GB15" s="83">
        <f>('65 and older'!AH14/Total!AH14)*100</f>
        <v>11.924857936680349</v>
      </c>
      <c r="GC15" s="83">
        <f>('65 and older'!AI14/Total!AI14)*100</f>
        <v>12.134570992400514</v>
      </c>
      <c r="GD15" s="83">
        <f>('65 and older'!AJ14/Total!AJ14)*100</f>
        <v>12.300315541576028</v>
      </c>
      <c r="GE15" s="83">
        <f>('65 and older'!AK14/Total!AK14)*100</f>
        <v>12.499347201596645</v>
      </c>
      <c r="GF15" s="83">
        <f>('65 and older'!AL14/Total!AL14)*100</f>
        <v>12.964029099718125</v>
      </c>
      <c r="GG15" s="83">
        <f>('65 and older'!AM14/Total!AM14)*100</f>
        <v>13.408769443602042</v>
      </c>
      <c r="GH15" s="83">
        <f>('65 and older'!AN14/Total!AN14)*100</f>
        <v>13.758433788060284</v>
      </c>
      <c r="GI15" s="83">
        <f>('65 and older'!AO14/Total!AO14)*100</f>
        <v>14.144426920546929</v>
      </c>
      <c r="GJ15" s="83">
        <f>('65 and older'!AP14/Total!AP14)*100</f>
        <v>14.563578803237192</v>
      </c>
      <c r="GK15" s="83">
        <f>('65 and older'!AQ14/Total!AQ14)*100</f>
        <v>14.947860910214622</v>
      </c>
      <c r="GL15" s="83">
        <f>('65 and older'!AR14/Total!AR14)*100</f>
        <v>15.514408113251157</v>
      </c>
      <c r="GM15" s="83">
        <f>('65 and older'!AS14/Total!AS14)*100</f>
        <v>15.961657257501669</v>
      </c>
      <c r="GN15" s="83">
        <f>('65 and older'!AV14/Total!AV14)*100</f>
        <v>14.807869828149542</v>
      </c>
      <c r="GO15" s="83">
        <f>('65 and older'!AW14/Total!AW14)*100</f>
        <v>16.335957125019888</v>
      </c>
      <c r="GP15" s="83">
        <f>('65 and older'!AX14/Total!AX14)*100</f>
        <v>16.622917153091695</v>
      </c>
      <c r="GQ15" s="83">
        <f>('65 and older'!AY14/Total!AY14)*100</f>
        <v>17.596850354679717</v>
      </c>
      <c r="GR15" s="62">
        <f t="shared" si="1"/>
        <v>99.999999999999986</v>
      </c>
      <c r="GS15" s="63">
        <f t="shared" si="2"/>
        <v>100</v>
      </c>
      <c r="GT15" s="63">
        <f t="shared" si="3"/>
        <v>99.999999999999986</v>
      </c>
      <c r="GU15" s="63">
        <f t="shared" si="4"/>
        <v>100</v>
      </c>
      <c r="GV15" s="63">
        <f t="shared" si="5"/>
        <v>100</v>
      </c>
      <c r="GW15" s="63">
        <f t="shared" si="6"/>
        <v>100</v>
      </c>
      <c r="GX15" s="63">
        <f t="shared" si="7"/>
        <v>99.999999999999986</v>
      </c>
      <c r="GY15" s="63">
        <f t="shared" si="8"/>
        <v>100</v>
      </c>
      <c r="GZ15" s="63">
        <f t="shared" si="9"/>
        <v>100</v>
      </c>
      <c r="HA15" s="63">
        <f t="shared" si="10"/>
        <v>100</v>
      </c>
      <c r="HB15" s="63">
        <f t="shared" si="14"/>
        <v>100</v>
      </c>
      <c r="HC15" s="63">
        <f t="shared" si="15"/>
        <v>100</v>
      </c>
      <c r="HD15" s="63">
        <f t="shared" si="16"/>
        <v>100</v>
      </c>
      <c r="HE15" s="63">
        <f t="shared" si="17"/>
        <v>100</v>
      </c>
      <c r="HF15" s="63">
        <f t="shared" si="11"/>
        <v>100</v>
      </c>
      <c r="HG15" s="63">
        <f t="shared" si="18"/>
        <v>100</v>
      </c>
      <c r="HH15" s="63">
        <f t="shared" si="19"/>
        <v>100</v>
      </c>
      <c r="HI15" s="63">
        <f t="shared" si="20"/>
        <v>100</v>
      </c>
      <c r="HJ15" s="63">
        <f t="shared" si="21"/>
        <v>100</v>
      </c>
      <c r="HK15" s="63">
        <f t="shared" si="22"/>
        <v>100.00000000000001</v>
      </c>
      <c r="HL15" s="63">
        <f t="shared" si="23"/>
        <v>100</v>
      </c>
      <c r="HM15" s="63">
        <f t="shared" si="24"/>
        <v>100</v>
      </c>
      <c r="HN15" s="63">
        <f t="shared" si="25"/>
        <v>100</v>
      </c>
      <c r="HO15" s="63">
        <f t="shared" si="26"/>
        <v>99.999999999999986</v>
      </c>
    </row>
    <row r="16" spans="1:223">
      <c r="A16" s="2" t="s">
        <v>26</v>
      </c>
      <c r="B16" s="81">
        <f>('Under 5'!B15/Total!B15)*100</f>
        <v>8.5406551833305695</v>
      </c>
      <c r="C16" s="82">
        <f>('Under 5'!C15/Total!C15)*100</f>
        <v>7.7747211679398953</v>
      </c>
      <c r="D16" s="82">
        <f>('Under 5'!D15/Total!D15)*100</f>
        <v>7.1841361326849347</v>
      </c>
      <c r="E16" s="82">
        <f>('Under 5'!E15/Total!E15)*100</f>
        <v>7.1093658639495807</v>
      </c>
      <c r="F16" s="83">
        <f>('Under 5'!F15/Total!F15)*100</f>
        <v>8.5577715810373398</v>
      </c>
      <c r="G16" s="83">
        <f>('Under 5'!P15/Total!P15)*100</f>
        <v>7.5665023942491461</v>
      </c>
      <c r="H16" s="83">
        <f>('Under 5'!Z15/Total!Z15)*100</f>
        <v>7.1533268523950504</v>
      </c>
      <c r="I16" s="83">
        <f>('Under 5'!AA15/Total!AA15)*100</f>
        <v>7.1849783069995938</v>
      </c>
      <c r="J16" s="83">
        <f>('Under 5'!AB15/Total!AB15)*100</f>
        <v>7.1425947840979802</v>
      </c>
      <c r="K16" s="83">
        <f>('Under 5'!AC15/Total!AC15)*100</f>
        <v>7.1435046117716618</v>
      </c>
      <c r="L16" s="83">
        <f>('Under 5'!AD15/Total!AD15)*100</f>
        <v>7.1586460413774962</v>
      </c>
      <c r="M16" s="83">
        <f>('Under 5'!AE15/Total!AE15)*100</f>
        <v>7.1343450301674878</v>
      </c>
      <c r="N16" s="83">
        <f>('Under 5'!AF15/Total!AF15)*100</f>
        <v>7.0597436538245724</v>
      </c>
      <c r="O16" s="83">
        <f>('Under 5'!AG15/Total!AG15)*100</f>
        <v>7.1369542575170319</v>
      </c>
      <c r="P16" s="83">
        <f>('Under 5'!AH15/Total!AH15)*100</f>
        <v>7.2530213996443456</v>
      </c>
      <c r="Q16" s="83">
        <f>('Under 5'!AI15/Total!AI15)*100</f>
        <v>7.2131903281561893</v>
      </c>
      <c r="R16" s="83">
        <f>('Under 5'!AJ15/Total!AJ15)*100</f>
        <v>7.0885073535873335</v>
      </c>
      <c r="S16" s="83">
        <f>('Under 5'!AK15/Total!AK15)*100</f>
        <v>6.9658140036253906</v>
      </c>
      <c r="T16" s="83">
        <f>('Under 5'!AL15/Total!AL15)*100</f>
        <v>6.7931155720002012</v>
      </c>
      <c r="U16" s="83">
        <f>('Under 5'!AM15/Total!AM15)*100</f>
        <v>6.6336432082433614</v>
      </c>
      <c r="V16" s="83">
        <f>('Under 5'!AN15/Total!AN15)*100</f>
        <v>6.4830620701724975</v>
      </c>
      <c r="W16" s="83">
        <f>('Under 5'!AO15/Total!AO15)*100</f>
        <v>6.44253163000241</v>
      </c>
      <c r="X16" s="83">
        <f>('Under 5'!AP15/Total!AP15)*100</f>
        <v>6.3137604450859666</v>
      </c>
      <c r="Y16" s="83">
        <f>('Under 5'!AQ15/Total!AQ15)*100</f>
        <v>6.2724774638919607</v>
      </c>
      <c r="Z16" s="83">
        <f>('Under 5'!AR15/Total!AR15)*100</f>
        <v>6.2762853046314708</v>
      </c>
      <c r="AA16" s="83">
        <f>('Under 5'!AS15/Total!AS15)*100</f>
        <v>6.1942011948983371</v>
      </c>
      <c r="AB16" s="83">
        <f>('Under 5'!AV15/Total!AV15)*100</f>
        <v>6.3970780461979269</v>
      </c>
      <c r="AC16" s="83">
        <f>('Under 5'!AW15/Total!AW15)*100</f>
        <v>6.3469319936665558</v>
      </c>
      <c r="AD16" s="83">
        <f>('Under 5'!AX15/Total!AX15)*100</f>
        <v>6.3615902609415258</v>
      </c>
      <c r="AE16" s="83">
        <f>('Under 5'!AY15/Total!AY15)*100</f>
        <v>6.4474633053185055</v>
      </c>
      <c r="AF16" s="81">
        <f>('5 through 17'!B15/Total!B15)*100</f>
        <v>23.760571728268793</v>
      </c>
      <c r="AG16" s="82">
        <f>('5 through 17'!C15/Total!C15)*100</f>
        <v>21.357885438608413</v>
      </c>
      <c r="AH16" s="82">
        <f>('5 through 17'!D15/Total!D15)*100</f>
        <v>20.066409960228544</v>
      </c>
      <c r="AI16" s="82">
        <f>('5 through 17'!E15/Total!E15)*100</f>
        <v>18.353370087321895</v>
      </c>
      <c r="AJ16" s="83">
        <f>('5 through 17'!F15/Total!F15)*100</f>
        <v>23.626186076974921</v>
      </c>
      <c r="AK16" s="83">
        <f>('5 through 17'!P15/Total!P15)*100</f>
        <v>20.871249067868487</v>
      </c>
      <c r="AL16" s="83">
        <f>('5 through 17'!Z15/Total!Z15)*100</f>
        <v>20.04776093412579</v>
      </c>
      <c r="AM16" s="83">
        <f>('5 through 17'!AA15/Total!AA15)*100</f>
        <v>19.788474844321438</v>
      </c>
      <c r="AN16" s="83">
        <f>('5 through 17'!AB15/Total!AB15)*100</f>
        <v>19.556676663118409</v>
      </c>
      <c r="AO16" s="83">
        <f>('5 through 17'!AC15/Total!AC15)*100</f>
        <v>19.355878997821716</v>
      </c>
      <c r="AP16" s="83">
        <f>('5 through 17'!AD15/Total!AD15)*100</f>
        <v>19.192906912748658</v>
      </c>
      <c r="AQ16" s="83">
        <f>('5 through 17'!AE15/Total!AE15)*100</f>
        <v>19.03007044529091</v>
      </c>
      <c r="AR16" s="83">
        <f>('5 through 17'!AF15/Total!AF15)*100</f>
        <v>19.013500274356641</v>
      </c>
      <c r="AS16" s="83">
        <f>('5 through 17'!AG15/Total!AG15)*100</f>
        <v>18.854679256236448</v>
      </c>
      <c r="AT16" s="83">
        <f>('5 through 17'!AH15/Total!AH15)*100</f>
        <v>18.573372874605724</v>
      </c>
      <c r="AU16" s="83">
        <f>('5 through 17'!AI15/Total!AI15)*100</f>
        <v>18.491882110630957</v>
      </c>
      <c r="AV16" s="83">
        <f>('5 through 17'!AJ15/Total!AJ15)*100</f>
        <v>18.302033604182022</v>
      </c>
      <c r="AW16" s="83">
        <f>('5 through 17'!AK15/Total!AK15)*100</f>
        <v>18.144012228809299</v>
      </c>
      <c r="AX16" s="83">
        <f>('5 through 17'!AL15/Total!AL15)*100</f>
        <v>18.08394582196253</v>
      </c>
      <c r="AY16" s="83">
        <f>('5 through 17'!AM15/Total!AM15)*100</f>
        <v>18.019682355651078</v>
      </c>
      <c r="AZ16" s="83">
        <f>('5 through 17'!AN15/Total!AN15)*100</f>
        <v>17.940775777793437</v>
      </c>
      <c r="BA16" s="83">
        <f>('5 through 17'!AO15/Total!AO15)*100</f>
        <v>17.847813060912674</v>
      </c>
      <c r="BB16" s="83">
        <f>('5 through 17'!AP15/Total!AP15)*100</f>
        <v>17.819867060413035</v>
      </c>
      <c r="BC16" s="83">
        <f>('5 through 17'!AQ15/Total!AQ15)*100</f>
        <v>17.639824402667472</v>
      </c>
      <c r="BD16" s="83">
        <f>('5 through 17'!AR15/Total!AR15)*100</f>
        <v>17.541343637026696</v>
      </c>
      <c r="BE16" s="83">
        <f>('5 through 17'!AS15/Total!AS15)*100</f>
        <v>17.389798362171614</v>
      </c>
      <c r="BF16" s="83">
        <f>('5 through 17'!AV15/Total!AV15)*100</f>
        <v>17.809802378603344</v>
      </c>
      <c r="BG16" s="83">
        <f>('5 through 17'!AW15/Total!AW15)*100</f>
        <v>17.046412677313629</v>
      </c>
      <c r="BH16" s="83">
        <f>('5 through 17'!AX15/Total!AX15)*100</f>
        <v>16.924066819403301</v>
      </c>
      <c r="BI16" s="83">
        <f>('5 through 17'!AY15/Total!AY15)*100</f>
        <v>16.577361992749992</v>
      </c>
      <c r="BJ16" s="81">
        <f>('18 through 24'!B15/Total!B15)*100</f>
        <v>13.440605116641105</v>
      </c>
      <c r="BK16" s="82">
        <f>('18 through 24'!C15/Total!C15)*100</f>
        <v>11.423679127151303</v>
      </c>
      <c r="BL16" s="82">
        <f>('18 through 24'!D15/Total!D15)*100</f>
        <v>10.931982167878136</v>
      </c>
      <c r="BM16" s="82">
        <f>('18 through 24'!E15/Total!E15)*100</f>
        <v>10.273120621225312</v>
      </c>
      <c r="BN16" s="83">
        <f>('18 through 24'!F15/Total!F15)*100</f>
        <v>13.487994893364938</v>
      </c>
      <c r="BO16" s="83">
        <f>('18 through 24'!P15/Total!P15)*100</f>
        <v>11.562349413717406</v>
      </c>
      <c r="BP16" s="83">
        <f>('18 through 24'!Z15/Total!Z15)*100</f>
        <v>10.974798418594887</v>
      </c>
      <c r="BQ16" s="83">
        <f>('18 through 24'!AA15/Total!AA15)*100</f>
        <v>11.059890066365369</v>
      </c>
      <c r="BR16" s="83">
        <f>('18 through 24'!AB15/Total!AB15)*100</f>
        <v>11.062864307000327</v>
      </c>
      <c r="BS16" s="83">
        <f>('18 through 24'!AC15/Total!AC15)*100</f>
        <v>11.029274360669273</v>
      </c>
      <c r="BT16" s="83">
        <f>('18 through 24'!AD15/Total!AD15)*100</f>
        <v>10.984870249670301</v>
      </c>
      <c r="BU16" s="83">
        <f>('18 through 24'!AE15/Total!AE15)*100</f>
        <v>10.745324323291957</v>
      </c>
      <c r="BV16" s="83">
        <f>('18 through 24'!AF15/Total!AF15)*100</f>
        <v>10.489890112765053</v>
      </c>
      <c r="BW16" s="83">
        <f>('18 through 24'!AG15/Total!AG15)*100</f>
        <v>10.368842522239486</v>
      </c>
      <c r="BX16" s="83">
        <f>('18 through 24'!AH15/Total!AH15)*100</f>
        <v>10.335110248096381</v>
      </c>
      <c r="BY16" s="83">
        <f>('18 through 24'!AI15/Total!AI15)*100</f>
        <v>10.278682995051328</v>
      </c>
      <c r="BZ16" s="83">
        <f>('18 through 24'!AJ15/Total!AJ15)*100</f>
        <v>10.281285110976359</v>
      </c>
      <c r="CA16" s="83">
        <f>('18 through 24'!AK15/Total!AK15)*100</f>
        <v>10.363627083105262</v>
      </c>
      <c r="CB16" s="83">
        <f>('18 through 24'!AL15/Total!AL15)*100</f>
        <v>10.452242629208593</v>
      </c>
      <c r="CC16" s="83">
        <f>('18 through 24'!AM15/Total!AM15)*100</f>
        <v>10.490581226909406</v>
      </c>
      <c r="CD16" s="83">
        <f>('18 through 24'!AN15/Total!AN15)*100</f>
        <v>10.390507398101386</v>
      </c>
      <c r="CE16" s="83">
        <f>('18 through 24'!AO15/Total!AO15)*100</f>
        <v>10.142387227624733</v>
      </c>
      <c r="CF16" s="83">
        <f>('18 through 24'!AP15/Total!AP15)*100</f>
        <v>9.9011083652365599</v>
      </c>
      <c r="CG16" s="83">
        <f>('18 through 24'!AQ15/Total!AQ15)*100</f>
        <v>9.7979290238262795</v>
      </c>
      <c r="CH16" s="83">
        <f>('18 through 24'!AR15/Total!AR15)*100</f>
        <v>9.4897069797321301</v>
      </c>
      <c r="CI16" s="83">
        <f>('18 through 24'!AS15/Total!AS15)*100</f>
        <v>9.403418461202941</v>
      </c>
      <c r="CJ16" s="83">
        <f>('18 through 24'!AV15/Total!AV15)*100</f>
        <v>8.7844175600989498</v>
      </c>
      <c r="CK16" s="83">
        <f>('18 through 24'!AW15/Total!AW15)*100</f>
        <v>9.0450313088466228</v>
      </c>
      <c r="CL16" s="83">
        <f>('18 through 24'!AX15/Total!AX15)*100</f>
        <v>8.9822932419732755</v>
      </c>
      <c r="CM16" s="83">
        <f>('18 through 24'!AY15/Total!AY15)*100</f>
        <v>8.741499348404643</v>
      </c>
      <c r="CN16" s="81">
        <f>('25 through 44'!B15/Total!B15)*100</f>
        <v>24.995417826756558</v>
      </c>
      <c r="CO16" s="82">
        <f>('25 through 44'!C15/Total!C15)*100</f>
        <v>29.135635174094098</v>
      </c>
      <c r="CP16" s="82">
        <f>('25 through 44'!D15/Total!D15)*100</f>
        <v>28.374755778531291</v>
      </c>
      <c r="CQ16" s="82">
        <f>('25 through 44'!E15/Total!E15)*100</f>
        <v>25.686677134105551</v>
      </c>
      <c r="CR16" s="83">
        <f>('25 through 44'!F15/Total!F15)*100</f>
        <v>25.077435056321086</v>
      </c>
      <c r="CS16" s="83">
        <f>('25 through 44'!P15/Total!P15)*100</f>
        <v>29.473862683157538</v>
      </c>
      <c r="CT16" s="83">
        <f>('25 through 44'!Z15/Total!Z15)*100</f>
        <v>28.28325702607788</v>
      </c>
      <c r="CU16" s="83">
        <f>('25 through 44'!AA15/Total!AA15)*100</f>
        <v>27.866620119074909</v>
      </c>
      <c r="CV16" s="83">
        <f>('25 through 44'!AB15/Total!AB15)*100</f>
        <v>27.506182046895056</v>
      </c>
      <c r="CW16" s="83">
        <f>('25 through 44'!AC15/Total!AC15)*100</f>
        <v>27.142863119493278</v>
      </c>
      <c r="CX16" s="83">
        <f>('25 through 44'!AD15/Total!AD15)*100</f>
        <v>26.833551978013233</v>
      </c>
      <c r="CY16" s="83">
        <f>('25 through 44'!AE15/Total!AE15)*100</f>
        <v>26.659160210644188</v>
      </c>
      <c r="CZ16" s="83">
        <f>('25 through 44'!AF15/Total!AF15)*100</f>
        <v>26.410733575262874</v>
      </c>
      <c r="DA16" s="83">
        <f>('25 through 44'!AG15/Total!AG15)*100</f>
        <v>26.207386412143357</v>
      </c>
      <c r="DB16" s="83">
        <f>('25 through 44'!AH15/Total!AH15)*100</f>
        <v>26.000252391100364</v>
      </c>
      <c r="DC16" s="83">
        <f>('25 through 44'!AI15/Total!AI15)*100</f>
        <v>25.749516522721912</v>
      </c>
      <c r="DD16" s="83">
        <f>('25 through 44'!AJ15/Total!AJ15)*100</f>
        <v>25.658819540566192</v>
      </c>
      <c r="DE16" s="83">
        <f>('25 through 44'!AK15/Total!AK15)*100</f>
        <v>25.565182817609539</v>
      </c>
      <c r="DF16" s="83">
        <f>('25 through 44'!AL15/Total!AL15)*100</f>
        <v>25.47653568618259</v>
      </c>
      <c r="DG16" s="83">
        <f>('25 through 44'!AM15/Total!AM15)*100</f>
        <v>25.410478111344347</v>
      </c>
      <c r="DH16" s="83">
        <f>('25 through 44'!AN15/Total!AN15)*100</f>
        <v>25.403270922377132</v>
      </c>
      <c r="DI16" s="83">
        <f>('25 through 44'!AO15/Total!AO15)*100</f>
        <v>25.425946911657228</v>
      </c>
      <c r="DJ16" s="83">
        <f>('25 through 44'!AP15/Total!AP15)*100</f>
        <v>25.421801797822884</v>
      </c>
      <c r="DK16" s="83">
        <f>('25 through 44'!AQ15/Total!AQ15)*100</f>
        <v>25.390804597701148</v>
      </c>
      <c r="DL16" s="83">
        <f>('25 through 44'!AR15/Total!AR15)*100</f>
        <v>25.337634927579124</v>
      </c>
      <c r="DM16" s="83">
        <f>('25 through 44'!AS15/Total!AS15)*100</f>
        <v>25.361492701275751</v>
      </c>
      <c r="DN16" s="83">
        <f>('25 through 44'!AV15/Total!AV15)*100</f>
        <v>24.329909367146477</v>
      </c>
      <c r="DO16" s="83">
        <f>('25 through 44'!AW15/Total!AW15)*100</f>
        <v>23.194512318288147</v>
      </c>
      <c r="DP16" s="83">
        <f>('25 through 44'!AX15/Total!AX15)*100</f>
        <v>22.962704654997484</v>
      </c>
      <c r="DQ16" s="83">
        <f>('25 through 44'!AY15/Total!AY15)*100</f>
        <v>22.674515992381348</v>
      </c>
      <c r="DR16" s="89">
        <f>('25 through 49'!C15/Total!Q15)*100</f>
        <v>34.637643127009184</v>
      </c>
      <c r="DS16" s="83">
        <f>('25 through 49'!D15/Total!R15)*100</f>
        <v>34.944235924316708</v>
      </c>
      <c r="DT16" s="83">
        <f>('25 through 49'!E15/Total!S15)*100</f>
        <v>35.832194428993461</v>
      </c>
      <c r="DU16" s="83">
        <f>('25 through 49'!F15/Total!T15)*100</f>
        <v>36.347631830896013</v>
      </c>
      <c r="DV16" s="83">
        <f>('25 through 49'!G15/Total!U15)*100</f>
        <v>37.128231581231965</v>
      </c>
      <c r="DW16" s="83">
        <f>('25 through 49'!H15/Total!V15)*100</f>
        <v>36.657066154967389</v>
      </c>
      <c r="DX16" s="83">
        <f>('25 through 49'!I15/Total!W15)*100</f>
        <v>36.205893054682107</v>
      </c>
      <c r="DY16" s="83">
        <f>('25 through 49'!J15/Total!X15)*100</f>
        <v>35.846198300097953</v>
      </c>
      <c r="DZ16" s="83">
        <f>('25 through 49'!K15/Total!Y15)*100</f>
        <v>35.583083118334443</v>
      </c>
      <c r="EA16" s="83">
        <f>('25 through 49'!L15/Total!Z15)*100</f>
        <v>34.651779466941065</v>
      </c>
      <c r="EB16" s="83">
        <f>('25 through 49'!M15/Total!AA15)*100</f>
        <v>34.364495684182998</v>
      </c>
      <c r="EC16" s="83">
        <f>('25 through 49'!N15/Total!AB15)*100</f>
        <v>34.257267599987543</v>
      </c>
      <c r="ED16" s="83">
        <f>('25 through 49'!O15/Total!AC15)*100</f>
        <v>34.103402977081991</v>
      </c>
      <c r="EE16" s="83">
        <f>('25 through 49'!P15/Total!AD15)*100</f>
        <v>33.647200944268107</v>
      </c>
      <c r="EF16" s="149">
        <f>('25 through 49'!U15/Total!AN15)*100</f>
        <v>31.577690501820427</v>
      </c>
      <c r="EG16" s="153">
        <f>('25 through 49'!V15/Total!AO15)*100</f>
        <v>31.545686927223677</v>
      </c>
      <c r="EH16" s="153">
        <f>('25 through 49'!W15/Total!AP15)*100</f>
        <v>31.609555375768807</v>
      </c>
      <c r="EI16" s="153">
        <f>('25 through 49'!X15/Total!AQ15)*100</f>
        <v>31.610167219597194</v>
      </c>
      <c r="EJ16" s="81">
        <f>('45 to 64'!B15/Total!B15)*100</f>
        <v>17.783235831563278</v>
      </c>
      <c r="EK16" s="82">
        <f>('45 to 64'!C15/Total!C15)*100</f>
        <v>17.906483270076393</v>
      </c>
      <c r="EL16" s="82">
        <f>('45 to 64'!D15/Total!D15)*100</f>
        <v>21.36662783495515</v>
      </c>
      <c r="EM16" s="82">
        <f>('45 to 64'!E15/Total!E15)*100</f>
        <v>25.757482314712682</v>
      </c>
      <c r="EN16" s="83">
        <f>('45 to 64'!F15/Total!F15)*100</f>
        <v>17.751021445808131</v>
      </c>
      <c r="EO16" s="83">
        <f>('45 to 64'!P15/Total!P15)*100</f>
        <v>18.104884485529364</v>
      </c>
      <c r="EP16" s="83">
        <f>('45 to 64'!Z15/Total!Z15)*100</f>
        <v>21.499617498252498</v>
      </c>
      <c r="EQ16" s="83">
        <f>('45 to 64'!AA15/Total!AA15)*100</f>
        <v>22.067449142900404</v>
      </c>
      <c r="ER16" s="83">
        <f>('45 to 64'!AB15/Total!AB15)*100</f>
        <v>22.676926876416083</v>
      </c>
      <c r="ES16" s="83">
        <f>('45 to 64'!AC15/Total!AC15)*100</f>
        <v>23.217488195147528</v>
      </c>
      <c r="ET16" s="83">
        <f>('45 to 64'!AD15/Total!AD15)*100</f>
        <v>23.694448963485762</v>
      </c>
      <c r="EU16" s="83">
        <f>('45 to 64'!AE15/Total!AE15)*100</f>
        <v>24.182064135463083</v>
      </c>
      <c r="EV16" s="83">
        <f>('45 to 64'!AF15/Total!AF15)*100</f>
        <v>24.708827399037101</v>
      </c>
      <c r="EW16" s="83">
        <f>('45 to 64'!AG15/Total!AG15)*100</f>
        <v>25.042020250311609</v>
      </c>
      <c r="EX16" s="83">
        <f>('45 to 64'!AH15/Total!AH15)*100</f>
        <v>25.313538272192947</v>
      </c>
      <c r="EY16" s="83">
        <f>('45 to 64'!AI15/Total!AI15)*100</f>
        <v>25.558930827430547</v>
      </c>
      <c r="EZ16" s="83">
        <f>('45 to 64'!AJ15/Total!AJ15)*100</f>
        <v>25.8173355505822</v>
      </c>
      <c r="FA16" s="83">
        <f>('45 to 64'!AK15/Total!AK15)*100</f>
        <v>25.907573359087621</v>
      </c>
      <c r="FB16" s="83">
        <f>('45 to 64'!AL15/Total!AL15)*100</f>
        <v>25.665757002461113</v>
      </c>
      <c r="FC16" s="83">
        <f>('45 to 64'!AM15/Total!AM15)*100</f>
        <v>25.528156359623388</v>
      </c>
      <c r="FD16" s="83">
        <f>('45 to 64'!AN15/Total!AN15)*100</f>
        <v>25.474711923098891</v>
      </c>
      <c r="FE16" s="83">
        <f>('45 to 64'!AO15/Total!AO15)*100</f>
        <v>25.447067555649721</v>
      </c>
      <c r="FF16" s="83">
        <f>('45 to 64'!AP15/Total!AP15)*100</f>
        <v>25.455394706640888</v>
      </c>
      <c r="FG16" s="83">
        <f>('45 to 64'!AQ15/Total!AQ15)*100</f>
        <v>25.433028383767297</v>
      </c>
      <c r="FH16" s="83">
        <f>('45 to 64'!AR15/Total!AR15)*100</f>
        <v>25.41043666888892</v>
      </c>
      <c r="FI16" s="83">
        <f>('45 to 64'!AS15/Total!AS15)*100</f>
        <v>25.220376267726905</v>
      </c>
      <c r="FJ16" s="83">
        <f>('45 to 64'!AV15/Total!AV15)*100</f>
        <v>26.284020162821221</v>
      </c>
      <c r="FK16" s="83">
        <f>('45 to 64'!AW15/Total!AW15)*100</f>
        <v>25.681399091685076</v>
      </c>
      <c r="FL16" s="83">
        <f>('45 to 64'!AX15/Total!AX15)*100</f>
        <v>25.66476380200362</v>
      </c>
      <c r="FM16" s="83">
        <f>('45 to 64'!AY15/Total!AY15)*100</f>
        <v>25.055183497660398</v>
      </c>
      <c r="FN16" s="81">
        <f>('65 and older'!B15/Total!B15)*100</f>
        <v>11.479514313439692</v>
      </c>
      <c r="FO16" s="82">
        <f>('65 and older'!C15/Total!C15)*100</f>
        <v>12.401595822129899</v>
      </c>
      <c r="FP16" s="82">
        <f>('65 and older'!D15/Total!D15)*100</f>
        <v>12.076088125721943</v>
      </c>
      <c r="FQ16" s="82">
        <f>('65 and older'!E15/Total!E15)*100</f>
        <v>12.819983978684979</v>
      </c>
      <c r="FR16" s="83">
        <f>('65 and older'!F15/Total!F15)*100</f>
        <v>11.499590946493583</v>
      </c>
      <c r="FS16" s="83">
        <f>('65 and older'!P15/Total!P15)*100</f>
        <v>12.421151955478061</v>
      </c>
      <c r="FT16" s="83">
        <f>('65 and older'!Z15/Total!Z15)*100</f>
        <v>12.041239270553895</v>
      </c>
      <c r="FU16" s="83">
        <f>('65 and older'!AA15/Total!AA15)*100</f>
        <v>12.032587520338284</v>
      </c>
      <c r="FV16" s="83">
        <f>('65 and older'!AB15/Total!AB15)*100</f>
        <v>12.054755322472147</v>
      </c>
      <c r="FW16" s="83">
        <f>('65 and older'!AC15/Total!AC15)*100</f>
        <v>12.110990715096545</v>
      </c>
      <c r="FX16" s="83">
        <f>('65 and older'!AD15/Total!AD15)*100</f>
        <v>12.135575854704554</v>
      </c>
      <c r="FY16" s="83">
        <f>('65 and older'!AE15/Total!AE15)*100</f>
        <v>12.249035855142376</v>
      </c>
      <c r="FZ16" s="83">
        <f>('65 and older'!AF15/Total!AF15)*100</f>
        <v>12.317304984753758</v>
      </c>
      <c r="GA16" s="83">
        <f>('65 and older'!AG15/Total!AG15)*100</f>
        <v>12.390117301552069</v>
      </c>
      <c r="GB16" s="83">
        <f>('65 and older'!AH15/Total!AH15)*100</f>
        <v>12.524704814360241</v>
      </c>
      <c r="GC16" s="83">
        <f>('65 and older'!AI15/Total!AI15)*100</f>
        <v>12.707797216009062</v>
      </c>
      <c r="GD16" s="83">
        <f>('65 and older'!AJ15/Total!AJ15)*100</f>
        <v>12.852018840105897</v>
      </c>
      <c r="GE16" s="83">
        <f>('65 and older'!AK15/Total!AK15)*100</f>
        <v>13.053790507762889</v>
      </c>
      <c r="GF16" s="83">
        <f>('65 and older'!AL15/Total!AL15)*100</f>
        <v>13.528403288184968</v>
      </c>
      <c r="GG16" s="83">
        <f>('65 and older'!AM15/Total!AM15)*100</f>
        <v>13.917458738228413</v>
      </c>
      <c r="GH16" s="83">
        <f>('65 and older'!AN15/Total!AN15)*100</f>
        <v>14.307671908456657</v>
      </c>
      <c r="GI16" s="83">
        <f>('65 and older'!AO15/Total!AO15)*100</f>
        <v>14.694253614153238</v>
      </c>
      <c r="GJ16" s="83">
        <f>('65 and older'!AP15/Total!AP15)*100</f>
        <v>15.088067624800667</v>
      </c>
      <c r="GK16" s="83">
        <f>('65 and older'!AQ15/Total!AQ15)*100</f>
        <v>15.465936128145842</v>
      </c>
      <c r="GL16" s="83">
        <f>('65 and older'!AR15/Total!AR15)*100</f>
        <v>15.944592482141665</v>
      </c>
      <c r="GM16" s="83">
        <f>('65 and older'!AS15/Total!AS15)*100</f>
        <v>16.43071301272445</v>
      </c>
      <c r="GN16" s="83">
        <f>('65 and older'!AV15/Total!AV15)*100</f>
        <v>16.394772485132087</v>
      </c>
      <c r="GO16" s="83">
        <f>('65 and older'!AW15/Total!AW15)*100</f>
        <v>18.685712610199971</v>
      </c>
      <c r="GP16" s="83">
        <f>('65 and older'!AX15/Total!AX15)*100</f>
        <v>19.104581220680796</v>
      </c>
      <c r="GQ16" s="83">
        <f>('65 and older'!AY15/Total!AY15)*100</f>
        <v>20.503975863485113</v>
      </c>
      <c r="GR16" s="62">
        <f t="shared" si="1"/>
        <v>100</v>
      </c>
      <c r="GS16" s="63">
        <f t="shared" si="2"/>
        <v>100</v>
      </c>
      <c r="GT16" s="63">
        <f t="shared" si="3"/>
        <v>100</v>
      </c>
      <c r="GU16" s="63">
        <f t="shared" si="4"/>
        <v>100</v>
      </c>
      <c r="GV16" s="63">
        <f t="shared" si="5"/>
        <v>100.00000000000001</v>
      </c>
      <c r="GW16" s="63">
        <f t="shared" si="6"/>
        <v>100</v>
      </c>
      <c r="GX16" s="63">
        <f t="shared" si="7"/>
        <v>100</v>
      </c>
      <c r="GY16" s="63">
        <f t="shared" si="8"/>
        <v>100</v>
      </c>
      <c r="GZ16" s="63">
        <f t="shared" si="9"/>
        <v>100</v>
      </c>
      <c r="HA16" s="63">
        <f t="shared" si="10"/>
        <v>100</v>
      </c>
      <c r="HB16" s="63">
        <f t="shared" si="14"/>
        <v>100</v>
      </c>
      <c r="HC16" s="63">
        <f t="shared" si="15"/>
        <v>99.999999999999986</v>
      </c>
      <c r="HD16" s="63">
        <f t="shared" si="16"/>
        <v>100</v>
      </c>
      <c r="HE16" s="63">
        <f t="shared" si="17"/>
        <v>100</v>
      </c>
      <c r="HF16" s="63">
        <f t="shared" si="11"/>
        <v>100</v>
      </c>
      <c r="HG16" s="63">
        <f t="shared" si="18"/>
        <v>100</v>
      </c>
      <c r="HH16" s="63">
        <f t="shared" si="19"/>
        <v>100</v>
      </c>
      <c r="HI16" s="63">
        <f t="shared" si="20"/>
        <v>100</v>
      </c>
      <c r="HJ16" s="63">
        <f t="shared" si="21"/>
        <v>100</v>
      </c>
      <c r="HK16" s="63">
        <f t="shared" si="22"/>
        <v>100</v>
      </c>
      <c r="HL16" s="63">
        <f t="shared" si="23"/>
        <v>100</v>
      </c>
      <c r="HM16" s="63">
        <f t="shared" si="24"/>
        <v>100</v>
      </c>
      <c r="HN16" s="63">
        <f t="shared" si="25"/>
        <v>100</v>
      </c>
      <c r="HO16" s="63">
        <f t="shared" si="26"/>
        <v>100</v>
      </c>
    </row>
    <row r="17" spans="1:223">
      <c r="A17" s="2" t="s">
        <v>27</v>
      </c>
      <c r="B17" s="81">
        <f>('Under 5'!B16/Total!B16)*100</f>
        <v>6.869977486353589</v>
      </c>
      <c r="C17" s="82">
        <f>('Under 5'!C16/Total!C16)*100</f>
        <v>7.0736777732746638</v>
      </c>
      <c r="D17" s="82">
        <f>('Under 5'!D16/Total!D16)*100</f>
        <v>6.7048819426855371</v>
      </c>
      <c r="E17" s="82">
        <f>('Under 5'!E16/Total!E16)*100</f>
        <v>6.6282955986602889</v>
      </c>
      <c r="F17" s="83">
        <f>('Under 5'!F16/Total!F16)*100</f>
        <v>6.8674753940511746</v>
      </c>
      <c r="G17" s="83">
        <f>('Under 5'!P16/Total!P16)*100</f>
        <v>7.1112501796984127</v>
      </c>
      <c r="H17" s="83">
        <f>('Under 5'!Z16/Total!Z16)*100</f>
        <v>6.6828977479003573</v>
      </c>
      <c r="I17" s="83">
        <f>('Under 5'!AA16/Total!AA16)*100</f>
        <v>6.771726412835279</v>
      </c>
      <c r="J17" s="83">
        <f>('Under 5'!AB16/Total!AB16)*100</f>
        <v>6.8061172196059161</v>
      </c>
      <c r="K17" s="83">
        <f>('Under 5'!AC16/Total!AC16)*100</f>
        <v>6.8349294348555132</v>
      </c>
      <c r="L17" s="83">
        <f>('Under 5'!AD16/Total!AD16)*100</f>
        <v>6.8312009420620612</v>
      </c>
      <c r="M17" s="83">
        <f>('Under 5'!AE16/Total!AE16)*100</f>
        <v>6.8263436735353098</v>
      </c>
      <c r="N17" s="83">
        <f>('Under 5'!AF16/Total!AF16)*100</f>
        <v>6.7567540289797208</v>
      </c>
      <c r="O17" s="83">
        <f>('Under 5'!AG16/Total!AG16)*100</f>
        <v>6.7769740350911061</v>
      </c>
      <c r="P17" s="83">
        <f>('Under 5'!AH16/Total!AH16)*100</f>
        <v>6.7682630840987468</v>
      </c>
      <c r="Q17" s="83">
        <f>('Under 5'!AI16/Total!AI16)*100</f>
        <v>6.7156946678821026</v>
      </c>
      <c r="R17" s="83">
        <f>('Under 5'!AJ16/Total!AJ16)*100</f>
        <v>6.608011081712883</v>
      </c>
      <c r="S17" s="83">
        <f>('Under 5'!AK16/Total!AK16)*100</f>
        <v>6.5013106419944009</v>
      </c>
      <c r="T17" s="83">
        <f>('Under 5'!AL16/Total!AL16)*100</f>
        <v>6.357764236132339</v>
      </c>
      <c r="U17" s="83">
        <f>('Under 5'!AM16/Total!AM16)*100</f>
        <v>6.217417440592361</v>
      </c>
      <c r="V17" s="83">
        <f>('Under 5'!AN16/Total!AN16)*100</f>
        <v>6.1089923495298253</v>
      </c>
      <c r="W17" s="83">
        <f>('Under 5'!AO16/Total!AO16)*100</f>
        <v>6.021337471355106</v>
      </c>
      <c r="X17" s="83">
        <f>('Under 5'!AP16/Total!AP16)*100</f>
        <v>5.9753884677594522</v>
      </c>
      <c r="Y17" s="83">
        <f>('Under 5'!AQ16/Total!AQ16)*100</f>
        <v>5.9348596606446211</v>
      </c>
      <c r="Z17" s="83">
        <f>('Under 5'!AR16/Total!AR16)*100</f>
        <v>5.9430518506821244</v>
      </c>
      <c r="AA17" s="83">
        <f>('Under 5'!AS16/Total!AS16)*100</f>
        <v>5.8684716296733299</v>
      </c>
      <c r="AB17" s="83">
        <f>('Under 5'!AV16/Total!AV16)*100</f>
        <v>7.1055417404460739</v>
      </c>
      <c r="AC17" s="83">
        <f>('Under 5'!AW16/Total!AW16)*100</f>
        <v>7.2799621072405962</v>
      </c>
      <c r="AD17" s="83">
        <f>('Under 5'!AX16/Total!AX16)*100</f>
        <v>7.3019717175039478</v>
      </c>
      <c r="AE17" s="83">
        <f>('Under 5'!AY16/Total!AY16)*100</f>
        <v>7.3398033765686366</v>
      </c>
      <c r="AF17" s="81">
        <f>('5 through 17'!B16/Total!B16)*100</f>
        <v>21.31432974382184</v>
      </c>
      <c r="AG17" s="82">
        <f>('5 through 17'!C16/Total!C16)*100</f>
        <v>17.286875072371469</v>
      </c>
      <c r="AH17" s="82">
        <f>('5 through 17'!D16/Total!D16)*100</f>
        <v>17.703725392867771</v>
      </c>
      <c r="AI17" s="82">
        <f>('5 through 17'!E16/Total!E16)*100</f>
        <v>17.299543190418358</v>
      </c>
      <c r="AJ17" s="83">
        <f>('5 through 17'!F16/Total!F16)*100</f>
        <v>21.161115989543955</v>
      </c>
      <c r="AK17" s="83">
        <f>('5 through 17'!P16/Total!P16)*100</f>
        <v>17.319021353053564</v>
      </c>
      <c r="AL17" s="83">
        <f>('5 through 17'!Z16/Total!Z16)*100</f>
        <v>17.678634490585669</v>
      </c>
      <c r="AM17" s="83">
        <f>('5 through 17'!AA16/Total!AA16)*100</f>
        <v>17.662733878984991</v>
      </c>
      <c r="AN17" s="83">
        <f>('5 through 17'!AB16/Total!AB16)*100</f>
        <v>17.639449251825653</v>
      </c>
      <c r="AO17" s="83">
        <f>('5 through 17'!AC16/Total!AC16)*100</f>
        <v>17.624456203685817</v>
      </c>
      <c r="AP17" s="83">
        <f>('5 through 17'!AD16/Total!AD16)*100</f>
        <v>17.564460446862164</v>
      </c>
      <c r="AQ17" s="83">
        <f>('5 through 17'!AE16/Total!AE16)*100</f>
        <v>17.561545370595539</v>
      </c>
      <c r="AR17" s="83">
        <f>('5 through 17'!AF16/Total!AF16)*100</f>
        <v>17.547051956484438</v>
      </c>
      <c r="AS17" s="83">
        <f>('5 through 17'!AG16/Total!AG16)*100</f>
        <v>17.563254020574824</v>
      </c>
      <c r="AT17" s="83">
        <f>('5 through 17'!AH16/Total!AH16)*100</f>
        <v>17.431203500873146</v>
      </c>
      <c r="AU17" s="83">
        <f>('5 through 17'!AI16/Total!AI16)*100</f>
        <v>17.341304351967064</v>
      </c>
      <c r="AV17" s="83">
        <f>('5 through 17'!AJ16/Total!AJ16)*100</f>
        <v>17.266460610575852</v>
      </c>
      <c r="AW17" s="83">
        <f>('5 through 17'!AK16/Total!AK16)*100</f>
        <v>17.166172246716712</v>
      </c>
      <c r="AX17" s="83">
        <f>('5 through 17'!AL16/Total!AL16)*100</f>
        <v>17.073059643648925</v>
      </c>
      <c r="AY17" s="83">
        <f>('5 through 17'!AM16/Total!AM16)*100</f>
        <v>16.991265284736283</v>
      </c>
      <c r="AZ17" s="83">
        <f>('5 through 17'!AN16/Total!AN16)*100</f>
        <v>16.89540509197338</v>
      </c>
      <c r="BA17" s="83">
        <f>('5 through 17'!AO16/Total!AO16)*100</f>
        <v>16.786719483267717</v>
      </c>
      <c r="BB17" s="83">
        <f>('5 through 17'!AP16/Total!AP16)*100</f>
        <v>16.679268355660927</v>
      </c>
      <c r="BC17" s="83">
        <f>('5 through 17'!AQ16/Total!AQ16)*100</f>
        <v>16.475848984646689</v>
      </c>
      <c r="BD17" s="83">
        <f>('5 through 17'!AR16/Total!AR16)*100</f>
        <v>16.438896563607198</v>
      </c>
      <c r="BE17" s="83">
        <f>('5 through 17'!AS16/Total!AS16)*100</f>
        <v>16.273548906175865</v>
      </c>
      <c r="BF17" s="83">
        <f>('5 through 17'!AV16/Total!AV16)*100</f>
        <v>17.409652498872706</v>
      </c>
      <c r="BG17" s="83">
        <f>('5 through 17'!AW16/Total!AW16)*100</f>
        <v>17.518745709835478</v>
      </c>
      <c r="BH17" s="83">
        <f>('5 through 17'!AX16/Total!AX16)*100</f>
        <v>17.575693950457065</v>
      </c>
      <c r="BI17" s="83">
        <f>('5 through 17'!AY16/Total!AY16)*100</f>
        <v>17.853823998042483</v>
      </c>
      <c r="BJ17" s="81">
        <f>('18 through 24'!B16/Total!B16)*100</f>
        <v>13.976941619234767</v>
      </c>
      <c r="BK17" s="82">
        <f>('18 through 24'!C16/Total!C16)*100</f>
        <v>11.88692319939787</v>
      </c>
      <c r="BL17" s="82">
        <f>('18 through 24'!D16/Total!D16)*100</f>
        <v>9.9942880905195963</v>
      </c>
      <c r="BM17" s="82">
        <f>('18 through 24'!E16/Total!E16)*100</f>
        <v>9.8434237678364074</v>
      </c>
      <c r="BN17" s="83">
        <f>('18 through 24'!F16/Total!F16)*100</f>
        <v>13.992012178376601</v>
      </c>
      <c r="BO17" s="83">
        <f>('18 through 24'!P16/Total!P16)*100</f>
        <v>11.800774134003866</v>
      </c>
      <c r="BP17" s="83">
        <f>('18 through 24'!Z16/Total!Z16)*100</f>
        <v>10.074076787136827</v>
      </c>
      <c r="BQ17" s="83">
        <f>('18 through 24'!AA16/Total!AA16)*100</f>
        <v>10.038133416287847</v>
      </c>
      <c r="BR17" s="83">
        <f>('18 through 24'!AB16/Total!AB16)*100</f>
        <v>9.96084528826532</v>
      </c>
      <c r="BS17" s="83">
        <f>('18 through 24'!AC16/Total!AC16)*100</f>
        <v>9.7758729859456235</v>
      </c>
      <c r="BT17" s="83">
        <f>('18 through 24'!AD16/Total!AD16)*100</f>
        <v>9.8568925233644862</v>
      </c>
      <c r="BU17" s="83">
        <f>('18 through 24'!AE16/Total!AE16)*100</f>
        <v>9.7825753580504617</v>
      </c>
      <c r="BV17" s="83">
        <f>('18 through 24'!AF16/Total!AF16)*100</f>
        <v>9.8451880452201177</v>
      </c>
      <c r="BW17" s="83">
        <f>('18 through 24'!AG16/Total!AG16)*100</f>
        <v>9.6956066311202722</v>
      </c>
      <c r="BX17" s="83">
        <f>('18 through 24'!AH16/Total!AH16)*100</f>
        <v>9.8071647419734518</v>
      </c>
      <c r="BY17" s="83">
        <f>('18 through 24'!AI16/Total!AI16)*100</f>
        <v>9.8417429964508418</v>
      </c>
      <c r="BZ17" s="83">
        <f>('18 through 24'!AJ16/Total!AJ16)*100</f>
        <v>9.8744572564371076</v>
      </c>
      <c r="CA17" s="83">
        <f>('18 through 24'!AK16/Total!AK16)*100</f>
        <v>9.8885785935001813</v>
      </c>
      <c r="CB17" s="83">
        <f>('18 through 24'!AL16/Total!AL16)*100</f>
        <v>9.9739915333485705</v>
      </c>
      <c r="CC17" s="83">
        <f>('18 through 24'!AM16/Total!AM16)*100</f>
        <v>10.005879330548352</v>
      </c>
      <c r="CD17" s="83">
        <f>('18 through 24'!AN16/Total!AN16)*100</f>
        <v>9.934549240121946</v>
      </c>
      <c r="CE17" s="83">
        <f>('18 through 24'!AO16/Total!AO16)*100</f>
        <v>9.8388577211817978</v>
      </c>
      <c r="CF17" s="83">
        <f>('18 through 24'!AP16/Total!AP16)*100</f>
        <v>9.5225602427093179</v>
      </c>
      <c r="CG17" s="83">
        <f>('18 through 24'!AQ16/Total!AQ16)*100</f>
        <v>9.4663324838595599</v>
      </c>
      <c r="CH17" s="83">
        <f>('18 through 24'!AR16/Total!AR16)*100</f>
        <v>9.1652699349200972</v>
      </c>
      <c r="CI17" s="83">
        <f>('18 through 24'!AS16/Total!AS16)*100</f>
        <v>9.1032384046749897</v>
      </c>
      <c r="CJ17" s="83">
        <f>('18 through 24'!AV16/Total!AV16)*100</f>
        <v>9.8928136125563526</v>
      </c>
      <c r="CK17" s="83">
        <f>('18 through 24'!AW16/Total!AW16)*100</f>
        <v>9.9932545228454899</v>
      </c>
      <c r="CL17" s="83">
        <f>('18 through 24'!AX16/Total!AX16)*100</f>
        <v>9.9210852733623813</v>
      </c>
      <c r="CM17" s="83">
        <f>('18 through 24'!AY16/Total!AY16)*100</f>
        <v>9.809990219778161</v>
      </c>
      <c r="CN17" s="81">
        <f>('25 through 44'!B16/Total!B16)*100</f>
        <v>27.991286970613928</v>
      </c>
      <c r="CO17" s="82">
        <f>('25 through 44'!C16/Total!C16)*100</f>
        <v>32.382115924617878</v>
      </c>
      <c r="CP17" s="82">
        <f>('25 through 44'!D16/Total!D16)*100</f>
        <v>31.075496877713189</v>
      </c>
      <c r="CQ17" s="82">
        <f>('25 through 44'!E16/Total!E16)*100</f>
        <v>26.991228446424792</v>
      </c>
      <c r="CR17" s="83">
        <f>('25 through 44'!F16/Total!F16)*100</f>
        <v>28.104553668600335</v>
      </c>
      <c r="CS17" s="83">
        <f>('25 through 44'!P16/Total!P16)*100</f>
        <v>32.384095086861372</v>
      </c>
      <c r="CT17" s="83">
        <f>('25 through 44'!Z16/Total!Z16)*100</f>
        <v>30.959583073381136</v>
      </c>
      <c r="CU17" s="83">
        <f>('25 through 44'!AA16/Total!AA16)*100</f>
        <v>30.486428825296386</v>
      </c>
      <c r="CV17" s="83">
        <f>('25 through 44'!AB16/Total!AB16)*100</f>
        <v>29.979759076198135</v>
      </c>
      <c r="CW17" s="83">
        <f>('25 through 44'!AC16/Total!AC16)*100</f>
        <v>29.50196147201407</v>
      </c>
      <c r="CX17" s="83">
        <f>('25 through 44'!AD16/Total!AD16)*100</f>
        <v>29.08975544921919</v>
      </c>
      <c r="CY17" s="83">
        <f>('25 through 44'!AE16/Total!AE16)*100</f>
        <v>28.630677462868764</v>
      </c>
      <c r="CZ17" s="83">
        <f>('25 through 44'!AF16/Total!AF16)*100</f>
        <v>28.221103544021879</v>
      </c>
      <c r="DA17" s="83">
        <f>('25 through 44'!AG16/Total!AG16)*100</f>
        <v>27.880266333641767</v>
      </c>
      <c r="DB17" s="83">
        <f>('25 through 44'!AH16/Total!AH16)*100</f>
        <v>27.591590007099239</v>
      </c>
      <c r="DC17" s="83">
        <f>('25 through 44'!AI16/Total!AI16)*100</f>
        <v>27.226149857041055</v>
      </c>
      <c r="DD17" s="83">
        <f>('25 through 44'!AJ16/Total!AJ16)*100</f>
        <v>26.938659032820954</v>
      </c>
      <c r="DE17" s="83">
        <f>('25 through 44'!AK16/Total!AK16)*100</f>
        <v>26.675188421299882</v>
      </c>
      <c r="DF17" s="83">
        <f>('25 through 44'!AL16/Total!AL16)*100</f>
        <v>26.423315748160409</v>
      </c>
      <c r="DG17" s="83">
        <f>('25 through 44'!AM16/Total!AM16)*100</f>
        <v>26.233684603871222</v>
      </c>
      <c r="DH17" s="83">
        <f>('25 through 44'!AN16/Total!AN16)*100</f>
        <v>26.096313301214686</v>
      </c>
      <c r="DI17" s="83">
        <f>('25 through 44'!AO16/Total!AO16)*100</f>
        <v>25.932991609313817</v>
      </c>
      <c r="DJ17" s="83">
        <f>('25 through 44'!AP16/Total!AP16)*100</f>
        <v>25.877065727597738</v>
      </c>
      <c r="DK17" s="83">
        <f>('25 through 44'!AQ16/Total!AQ16)*100</f>
        <v>25.90106565302165</v>
      </c>
      <c r="DL17" s="83">
        <f>('25 through 44'!AR16/Total!AR16)*100</f>
        <v>25.634144735863334</v>
      </c>
      <c r="DM17" s="83">
        <f>('25 through 44'!AS16/Total!AS16)*100</f>
        <v>25.696460554288919</v>
      </c>
      <c r="DN17" s="83">
        <f>('25 through 44'!AV16/Total!AV16)*100</f>
        <v>24.987429137452544</v>
      </c>
      <c r="DO17" s="83">
        <f>('25 through 44'!AW16/Total!AW16)*100</f>
        <v>24.461294211021549</v>
      </c>
      <c r="DP17" s="83">
        <f>('25 through 44'!AX16/Total!AX16)*100</f>
        <v>24.493809998726945</v>
      </c>
      <c r="DQ17" s="83">
        <f>('25 through 44'!AY16/Total!AY16)*100</f>
        <v>24.838966549743986</v>
      </c>
      <c r="DR17" s="89">
        <f>('25 through 49'!C16/Total!Q16)*100</f>
        <v>38.355456729896481</v>
      </c>
      <c r="DS17" s="83">
        <f>('25 through 49'!D16/Total!R16)*100</f>
        <v>39.004105769301141</v>
      </c>
      <c r="DT17" s="83">
        <f>('25 through 49'!E16/Total!S16)*100</f>
        <v>39.9514236380396</v>
      </c>
      <c r="DU17" s="83">
        <f>('25 through 49'!F16/Total!T16)*100</f>
        <v>40.456006046770696</v>
      </c>
      <c r="DV17" s="83">
        <f>('25 through 49'!G16/Total!U16)*100</f>
        <v>42.819240618793408</v>
      </c>
      <c r="DW17" s="83">
        <f>('25 through 49'!H16/Total!V16)*100</f>
        <v>42.347028281838043</v>
      </c>
      <c r="DX17" s="83">
        <f>('25 through 49'!I16/Total!W16)*100</f>
        <v>41.796878365339055</v>
      </c>
      <c r="DY17" s="83">
        <f>('25 through 49'!J16/Total!X16)*100</f>
        <v>41.204835307669349</v>
      </c>
      <c r="DZ17" s="83">
        <f>('25 through 49'!K16/Total!Y16)*100</f>
        <v>40.817384978202902</v>
      </c>
      <c r="EA17" s="83">
        <f>('25 through 49'!L16/Total!Z16)*100</f>
        <v>38.888358191816636</v>
      </c>
      <c r="EB17" s="83">
        <f>('25 through 49'!M16/Total!AA16)*100</f>
        <v>38.76462493492788</v>
      </c>
      <c r="EC17" s="83">
        <f>('25 through 49'!N16/Total!AB16)*100</f>
        <v>38.690058046881163</v>
      </c>
      <c r="ED17" s="83">
        <f>('25 through 49'!O16/Total!AC16)*100</f>
        <v>38.681325178827528</v>
      </c>
      <c r="EE17" s="83">
        <f>('25 through 49'!P16/Total!AD16)*100</f>
        <v>38.231858851567239</v>
      </c>
      <c r="EF17" s="149">
        <f>('25 through 49'!U16/Total!AN16)*100</f>
        <v>32.817687191948799</v>
      </c>
      <c r="EG17" s="153">
        <f>('25 through 49'!V16/Total!AO16)*100</f>
        <v>32.640900418030746</v>
      </c>
      <c r="EH17" s="153">
        <f>('25 through 49'!W16/Total!AP16)*100</f>
        <v>32.687201112312586</v>
      </c>
      <c r="EI17" s="153">
        <f>('25 through 49'!X16/Total!AQ16)*100</f>
        <v>32.697040780678762</v>
      </c>
      <c r="EJ17" s="81">
        <f>('45 to 64'!B16/Total!B16)*100</f>
        <v>19.592363926072544</v>
      </c>
      <c r="EK17" s="82">
        <f>('45 to 64'!C16/Total!C16)*100</f>
        <v>19.30131981434306</v>
      </c>
      <c r="EL17" s="82">
        <f>('45 to 64'!D16/Total!D16)*100</f>
        <v>22.479135249714592</v>
      </c>
      <c r="EM17" s="82">
        <f>('45 to 64'!E16/Total!E16)*100</f>
        <v>26.295542658929811</v>
      </c>
      <c r="EN17" s="83">
        <f>('45 to 64'!F16/Total!F16)*100</f>
        <v>19.561195325293525</v>
      </c>
      <c r="EO17" s="83">
        <f>('45 to 64'!P16/Total!P16)*100</f>
        <v>19.27676890461105</v>
      </c>
      <c r="EP17" s="83">
        <f>('45 to 64'!Z16/Total!Z16)*100</f>
        <v>22.587554911679771</v>
      </c>
      <c r="EQ17" s="83">
        <f>('45 to 64'!AA16/Total!AA16)*100</f>
        <v>23.0344445551479</v>
      </c>
      <c r="ER17" s="83">
        <f>('45 to 64'!AB16/Total!AB16)*100</f>
        <v>23.586843507621303</v>
      </c>
      <c r="ES17" s="83">
        <f>('45 to 64'!AC16/Total!AC16)*100</f>
        <v>24.168118234714367</v>
      </c>
      <c r="ET17" s="83">
        <f>('45 to 64'!AD16/Total!AD16)*100</f>
        <v>24.568720396878248</v>
      </c>
      <c r="EU17" s="83">
        <f>('45 to 64'!AE16/Total!AE16)*100</f>
        <v>25.030305877714849</v>
      </c>
      <c r="EV17" s="83">
        <f>('45 to 64'!AF16/Total!AF16)*100</f>
        <v>25.327370372322473</v>
      </c>
      <c r="EW17" s="83">
        <f>('45 to 64'!AG16/Total!AG16)*100</f>
        <v>25.697340337618723</v>
      </c>
      <c r="EX17" s="83">
        <f>('45 to 64'!AH16/Total!AH16)*100</f>
        <v>25.837683841438952</v>
      </c>
      <c r="EY17" s="83">
        <f>('45 to 64'!AI16/Total!AI16)*100</f>
        <v>26.094108449001784</v>
      </c>
      <c r="EZ17" s="83">
        <f>('45 to 64'!AJ16/Total!AJ16)*100</f>
        <v>26.322949039456216</v>
      </c>
      <c r="FA17" s="83">
        <f>('45 to 64'!AK16/Total!AK16)*100</f>
        <v>26.510724842683072</v>
      </c>
      <c r="FB17" s="83">
        <f>('45 to 64'!AL16/Total!AL16)*100</f>
        <v>26.34762099568707</v>
      </c>
      <c r="FC17" s="83">
        <f>('45 to 64'!AM16/Total!AM16)*100</f>
        <v>26.263670205096233</v>
      </c>
      <c r="FD17" s="83">
        <f>('45 to 64'!AN16/Total!AN16)*100</f>
        <v>26.24865697422074</v>
      </c>
      <c r="FE17" s="83">
        <f>('45 to 64'!AO16/Total!AO16)*100</f>
        <v>26.316500116202629</v>
      </c>
      <c r="FF17" s="83">
        <f>('45 to 64'!AP16/Total!AP16)*100</f>
        <v>26.478113073812125</v>
      </c>
      <c r="FG17" s="83">
        <f>('45 to 64'!AQ16/Total!AQ16)*100</f>
        <v>26.351373384070094</v>
      </c>
      <c r="FH17" s="83">
        <f>('45 to 64'!AR16/Total!AR16)*100</f>
        <v>26.410350630636902</v>
      </c>
      <c r="FI17" s="83">
        <f>('45 to 64'!AS16/Total!AS16)*100</f>
        <v>26.205622191574896</v>
      </c>
      <c r="FJ17" s="83">
        <f>('45 to 64'!AV16/Total!AV16)*100</f>
        <v>25.49078654988207</v>
      </c>
      <c r="FK17" s="83">
        <f>('45 to 64'!AW16/Total!AW16)*100</f>
        <v>24.169953882178007</v>
      </c>
      <c r="FL17" s="83">
        <f>('45 to 64'!AX16/Total!AX16)*100</f>
        <v>23.855783007385696</v>
      </c>
      <c r="FM17" s="83">
        <f>('45 to 64'!AY16/Total!AY16)*100</f>
        <v>22.384931506961344</v>
      </c>
      <c r="FN17" s="81">
        <f>('65 and older'!B16/Total!B16)*100</f>
        <v>10.255100253903334</v>
      </c>
      <c r="FO17" s="82">
        <f>('65 and older'!C16/Total!C16)*100</f>
        <v>12.069088215995059</v>
      </c>
      <c r="FP17" s="82">
        <f>('65 and older'!D16/Total!D16)*100</f>
        <v>12.042472446499318</v>
      </c>
      <c r="FQ17" s="82">
        <f>('65 and older'!E16/Total!E16)*100</f>
        <v>12.941966337730349</v>
      </c>
      <c r="FR17" s="83">
        <f>('65 and older'!F16/Total!F16)*100</f>
        <v>10.313647444134409</v>
      </c>
      <c r="FS17" s="83">
        <f>('65 and older'!P16/Total!P16)*100</f>
        <v>12.108090341771735</v>
      </c>
      <c r="FT17" s="83">
        <f>('65 and older'!Z16/Total!Z16)*100</f>
        <v>12.017252989316244</v>
      </c>
      <c r="FU17" s="83">
        <f>('65 and older'!AA16/Total!AA16)*100</f>
        <v>12.006532911447602</v>
      </c>
      <c r="FV17" s="83">
        <f>('65 and older'!AB16/Total!AB16)*100</f>
        <v>12.026985656483671</v>
      </c>
      <c r="FW17" s="83">
        <f>('65 and older'!AC16/Total!AC16)*100</f>
        <v>12.094661668784605</v>
      </c>
      <c r="FX17" s="83">
        <f>('65 and older'!AD16/Total!AD16)*100</f>
        <v>12.088970241613852</v>
      </c>
      <c r="FY17" s="83">
        <f>('65 and older'!AE16/Total!AE16)*100</f>
        <v>12.168552257235072</v>
      </c>
      <c r="FZ17" s="83">
        <f>('65 and older'!AF16/Total!AF16)*100</f>
        <v>12.302532052971369</v>
      </c>
      <c r="GA17" s="83">
        <f>('65 and older'!AG16/Total!AG16)*100</f>
        <v>12.386558641953306</v>
      </c>
      <c r="GB17" s="83">
        <f>('65 and older'!AH16/Total!AH16)*100</f>
        <v>12.564094824516467</v>
      </c>
      <c r="GC17" s="83">
        <f>('65 and older'!AI16/Total!AI16)*100</f>
        <v>12.780999677657153</v>
      </c>
      <c r="GD17" s="83">
        <f>('65 and older'!AJ16/Total!AJ16)*100</f>
        <v>12.989462978996988</v>
      </c>
      <c r="GE17" s="83">
        <f>('65 and older'!AK16/Total!AK16)*100</f>
        <v>13.258025253805753</v>
      </c>
      <c r="GF17" s="83">
        <f>('65 and older'!AL16/Total!AL16)*100</f>
        <v>13.824247843022686</v>
      </c>
      <c r="GG17" s="83">
        <f>('65 and older'!AM16/Total!AM16)*100</f>
        <v>14.288083135155555</v>
      </c>
      <c r="GH17" s="83">
        <f>('65 and older'!AN16/Total!AN16)*100</f>
        <v>14.716083042939415</v>
      </c>
      <c r="GI17" s="83">
        <f>('65 and older'!AO16/Total!AO16)*100</f>
        <v>15.103593598678936</v>
      </c>
      <c r="GJ17" s="83">
        <f>('65 and older'!AP16/Total!AP16)*100</f>
        <v>15.467604132460439</v>
      </c>
      <c r="GK17" s="83">
        <f>('65 and older'!AQ16/Total!AQ16)*100</f>
        <v>15.870519833757388</v>
      </c>
      <c r="GL17" s="83">
        <f>('65 and older'!AR16/Total!AR16)*100</f>
        <v>16.408286284290345</v>
      </c>
      <c r="GM17" s="83">
        <f>('65 and older'!AS16/Total!AS16)*100</f>
        <v>16.852658313612</v>
      </c>
      <c r="GN17" s="83">
        <f>('65 and older'!AV16/Total!AV16)*100</f>
        <v>15.113776460790254</v>
      </c>
      <c r="GO17" s="83">
        <f>('65 and older'!AW16/Total!AW16)*100</f>
        <v>16.576789566878876</v>
      </c>
      <c r="GP17" s="83">
        <f>('65 and older'!AX16/Total!AX16)*100</f>
        <v>16.851656052563964</v>
      </c>
      <c r="GQ17" s="83">
        <f>('65 and older'!AY16/Total!AY16)*100</f>
        <v>17.772484348905387</v>
      </c>
      <c r="GR17" s="62">
        <f t="shared" si="1"/>
        <v>100.00000000000001</v>
      </c>
      <c r="GS17" s="63">
        <f t="shared" si="2"/>
        <v>100</v>
      </c>
      <c r="GT17" s="63">
        <f t="shared" si="3"/>
        <v>100</v>
      </c>
      <c r="GU17" s="63">
        <f t="shared" si="4"/>
        <v>100</v>
      </c>
      <c r="GV17" s="63">
        <f t="shared" si="5"/>
        <v>100</v>
      </c>
      <c r="GW17" s="63">
        <f t="shared" si="6"/>
        <v>100</v>
      </c>
      <c r="GX17" s="63">
        <f t="shared" si="7"/>
        <v>100</v>
      </c>
      <c r="GY17" s="63">
        <f t="shared" si="8"/>
        <v>100</v>
      </c>
      <c r="GZ17" s="63">
        <f t="shared" si="9"/>
        <v>100</v>
      </c>
      <c r="HA17" s="63">
        <f t="shared" si="10"/>
        <v>99.999999999999986</v>
      </c>
      <c r="HB17" s="63">
        <f t="shared" si="14"/>
        <v>100</v>
      </c>
      <c r="HC17" s="63">
        <f t="shared" si="15"/>
        <v>100</v>
      </c>
      <c r="HD17" s="63">
        <f t="shared" si="16"/>
        <v>100</v>
      </c>
      <c r="HE17" s="63">
        <f t="shared" si="17"/>
        <v>100.00000000000001</v>
      </c>
      <c r="HF17" s="63">
        <f t="shared" si="11"/>
        <v>100</v>
      </c>
      <c r="HG17" s="63">
        <f t="shared" si="18"/>
        <v>100.00000000000001</v>
      </c>
      <c r="HH17" s="63">
        <f t="shared" si="19"/>
        <v>100</v>
      </c>
      <c r="HI17" s="63">
        <f t="shared" si="20"/>
        <v>100</v>
      </c>
      <c r="HJ17" s="63">
        <f t="shared" si="21"/>
        <v>100</v>
      </c>
      <c r="HK17" s="63">
        <f t="shared" si="22"/>
        <v>99.999999999999986</v>
      </c>
      <c r="HL17" s="63">
        <f t="shared" si="23"/>
        <v>100</v>
      </c>
      <c r="HM17" s="63">
        <f t="shared" si="24"/>
        <v>100</v>
      </c>
      <c r="HN17" s="63">
        <f t="shared" si="25"/>
        <v>100</v>
      </c>
      <c r="HO17" s="63">
        <f t="shared" si="26"/>
        <v>100</v>
      </c>
    </row>
    <row r="18" spans="1:223">
      <c r="A18" s="2" t="s">
        <v>28</v>
      </c>
      <c r="B18" s="81">
        <f>('Under 5'!B17/Total!B17)*100</f>
        <v>7.7118887776047913</v>
      </c>
      <c r="C18" s="82">
        <f>('Under 5'!C17/Total!C17)*100</f>
        <v>7.337352523035527</v>
      </c>
      <c r="D18" s="82">
        <f>('Under 5'!D17/Total!D17)*100</f>
        <v>6.8496842876481949</v>
      </c>
      <c r="E18" s="82">
        <f>('Under 5'!E17/Total!E17)*100</f>
        <v>7.0408234260137217</v>
      </c>
      <c r="F18" s="83">
        <f>('Under 5'!F17/Total!F17)*100</f>
        <v>7.7408001557506374</v>
      </c>
      <c r="G18" s="83">
        <f>('Under 5'!P17/Total!P17)*100</f>
        <v>7.3233654422079981</v>
      </c>
      <c r="H18" s="83">
        <f>('Under 5'!Z17/Total!Z17)*100</f>
        <v>6.8406783880684285</v>
      </c>
      <c r="I18" s="83">
        <f>('Under 5'!AA17/Total!AA17)*100</f>
        <v>6.8520665686020017</v>
      </c>
      <c r="J18" s="83">
        <f>('Under 5'!AB17/Total!AB17)*100</f>
        <v>6.8894092425510447</v>
      </c>
      <c r="K18" s="83">
        <f>('Under 5'!AC17/Total!AC17)*100</f>
        <v>6.9144213288169789</v>
      </c>
      <c r="L18" s="83">
        <f>('Under 5'!AD17/Total!AD17)*100</f>
        <v>6.9068626102161188</v>
      </c>
      <c r="M18" s="83">
        <f>('Under 5'!AE17/Total!AE17)*100</f>
        <v>6.935670632647212</v>
      </c>
      <c r="N18" s="83">
        <f>('Under 5'!AF17/Total!AF17)*100</f>
        <v>6.950159845746767</v>
      </c>
      <c r="O18" s="83">
        <f>('Under 5'!AG17/Total!AG17)*100</f>
        <v>6.9959159123133192</v>
      </c>
      <c r="P18" s="83">
        <f>('Under 5'!AH17/Total!AH17)*100</f>
        <v>7.0193427266899535</v>
      </c>
      <c r="Q18" s="83">
        <f>('Under 5'!AI17/Total!AI17)*100</f>
        <v>7.0760162815945469</v>
      </c>
      <c r="R18" s="83">
        <f>('Under 5'!AJ17/Total!AJ17)*100</f>
        <v>7.0399703346107998</v>
      </c>
      <c r="S18" s="83">
        <f>('Under 5'!AK17/Total!AK17)*100</f>
        <v>7.0050090687337638</v>
      </c>
      <c r="T18" s="83">
        <f>('Under 5'!AL17/Total!AL17)*100</f>
        <v>6.9350434249354</v>
      </c>
      <c r="U18" s="83">
        <f>('Under 5'!AM17/Total!AM17)*100</f>
        <v>6.8685710783448055</v>
      </c>
      <c r="V18" s="83">
        <f>('Under 5'!AN17/Total!AN17)*100</f>
        <v>6.8455520569481942</v>
      </c>
      <c r="W18" s="83">
        <f>('Under 5'!AO17/Total!AO17)*100</f>
        <v>6.8505457723162761</v>
      </c>
      <c r="X18" s="83">
        <f>('Under 5'!AP17/Total!AP17)*100</f>
        <v>6.8027488294434573</v>
      </c>
      <c r="Y18" s="83">
        <f>('Under 5'!AQ17/Total!AQ17)*100</f>
        <v>6.7094664175611261</v>
      </c>
      <c r="Z18" s="83">
        <f>('Under 5'!AR17/Total!AR17)*100</f>
        <v>6.607313012268949</v>
      </c>
      <c r="AA18" s="83">
        <f>('Under 5'!AS17/Total!AS17)*100</f>
        <v>6.4896791871247164</v>
      </c>
      <c r="AB18" s="83">
        <f>('Under 5'!AV17/Total!AV17)*100</f>
        <v>6.8435014682695829</v>
      </c>
      <c r="AC18" s="83">
        <f>('Under 5'!AW17/Total!AW17)*100</f>
        <v>6.9325416370714006</v>
      </c>
      <c r="AD18" s="83">
        <f>('Under 5'!AX17/Total!AX17)*100</f>
        <v>6.9643502693602342</v>
      </c>
      <c r="AE18" s="83">
        <f>('Under 5'!AY17/Total!AY17)*100</f>
        <v>7.0785134917233776</v>
      </c>
      <c r="AF18" s="81">
        <f>('5 through 17'!B17/Total!B17)*100</f>
        <v>20.546030297921853</v>
      </c>
      <c r="AG18" s="82">
        <f>('5 through 17'!C17/Total!C17)*100</f>
        <v>19.365451669265024</v>
      </c>
      <c r="AH18" s="82">
        <f>('5 through 17'!D17/Total!D17)*100</f>
        <v>19.012471123340109</v>
      </c>
      <c r="AI18" s="82">
        <f>('5 through 17'!E17/Total!E17)*100</f>
        <v>17.741341719289931</v>
      </c>
      <c r="AJ18" s="83">
        <f>('5 through 17'!F17/Total!F17)*100</f>
        <v>20.428689162373328</v>
      </c>
      <c r="AK18" s="83">
        <f>('5 through 17'!P17/Total!P17)*100</f>
        <v>19.410219868736505</v>
      </c>
      <c r="AL18" s="83">
        <f>('5 through 17'!Z17/Total!Z17)*100</f>
        <v>18.991797334676562</v>
      </c>
      <c r="AM18" s="83">
        <f>('5 through 17'!AA17/Total!AA17)*100</f>
        <v>18.708834472614001</v>
      </c>
      <c r="AN18" s="83">
        <f>('5 through 17'!AB17/Total!AB17)*100</f>
        <v>18.471832116202552</v>
      </c>
      <c r="AO18" s="83">
        <f>('5 through 17'!AC17/Total!AC17)*100</f>
        <v>18.286269591188546</v>
      </c>
      <c r="AP18" s="83">
        <f>('5 through 17'!AD17/Total!AD17)*100</f>
        <v>18.118547057740582</v>
      </c>
      <c r="AQ18" s="83">
        <f>('5 through 17'!AE17/Total!AE17)*100</f>
        <v>17.99452008779808</v>
      </c>
      <c r="AR18" s="83">
        <f>('5 through 17'!AF17/Total!AF17)*100</f>
        <v>17.935638784782796</v>
      </c>
      <c r="AS18" s="83">
        <f>('5 through 17'!AG17/Total!AG17)*100</f>
        <v>17.884385896896529</v>
      </c>
      <c r="AT18" s="83">
        <f>('5 through 17'!AH17/Total!AH17)*100</f>
        <v>17.81317184958419</v>
      </c>
      <c r="AU18" s="83">
        <f>('5 through 17'!AI17/Total!AI17)*100</f>
        <v>17.743086078763234</v>
      </c>
      <c r="AV18" s="83">
        <f>('5 through 17'!AJ17/Total!AJ17)*100</f>
        <v>17.738370526350511</v>
      </c>
      <c r="AW18" s="83">
        <f>('5 through 17'!AK17/Total!AK17)*100</f>
        <v>17.713141659802815</v>
      </c>
      <c r="AX18" s="83">
        <f>('5 through 17'!AL17/Total!AL17)*100</f>
        <v>17.697168075727639</v>
      </c>
      <c r="AY18" s="83">
        <f>('5 through 17'!AM17/Total!AM17)*100</f>
        <v>17.725904334113824</v>
      </c>
      <c r="AZ18" s="83">
        <f>('5 through 17'!AN17/Total!AN17)*100</f>
        <v>17.720886084272745</v>
      </c>
      <c r="BA18" s="83">
        <f>('5 through 17'!AO17/Total!AO17)*100</f>
        <v>17.727258549376199</v>
      </c>
      <c r="BB18" s="83">
        <f>('5 through 17'!AP17/Total!AP17)*100</f>
        <v>17.706313219037501</v>
      </c>
      <c r="BC18" s="83">
        <f>('5 through 17'!AQ17/Total!AQ17)*100</f>
        <v>17.694455977108341</v>
      </c>
      <c r="BD18" s="83">
        <f>('5 through 17'!AR17/Total!AR17)*100</f>
        <v>17.737564247223521</v>
      </c>
      <c r="BE18" s="83">
        <f>('5 through 17'!AS17/Total!AS17)*100</f>
        <v>17.692669692083538</v>
      </c>
      <c r="BF18" s="83">
        <f>('5 through 17'!AV17/Total!AV17)*100</f>
        <v>18.159724174115091</v>
      </c>
      <c r="BG18" s="83">
        <f>('5 through 17'!AW17/Total!AW17)*100</f>
        <v>17.943419958262169</v>
      </c>
      <c r="BH18" s="83">
        <f>('5 through 17'!AX17/Total!AX17)*100</f>
        <v>17.917378136762697</v>
      </c>
      <c r="BI18" s="83">
        <f>('5 through 17'!AY17/Total!AY17)*100</f>
        <v>17.911680083899551</v>
      </c>
      <c r="BJ18" s="81">
        <f>('18 through 24'!B17/Total!B17)*100</f>
        <v>13.284676840897896</v>
      </c>
      <c r="BK18" s="82">
        <f>('18 through 24'!C17/Total!C17)*100</f>
        <v>10.264320429708263</v>
      </c>
      <c r="BL18" s="82">
        <f>('18 through 24'!D17/Total!D17)*100</f>
        <v>10.348444304816965</v>
      </c>
      <c r="BM18" s="82">
        <f>('18 through 24'!E17/Total!E17)*100</f>
        <v>10.161299222600071</v>
      </c>
      <c r="BN18" s="83">
        <f>('18 through 24'!F17/Total!F17)*100</f>
        <v>13.280931925526465</v>
      </c>
      <c r="BO18" s="83">
        <f>('18 through 24'!P17/Total!P17)*100</f>
        <v>10.245702002316415</v>
      </c>
      <c r="BP18" s="83">
        <f>('18 through 24'!Z17/Total!Z17)*100</f>
        <v>10.385960950854933</v>
      </c>
      <c r="BQ18" s="83">
        <f>('18 through 24'!AA17/Total!AA17)*100</f>
        <v>10.679876553892303</v>
      </c>
      <c r="BR18" s="83">
        <f>('18 through 24'!AB17/Total!AB17)*100</f>
        <v>10.829129741937702</v>
      </c>
      <c r="BS18" s="83">
        <f>('18 through 24'!AC17/Total!AC17)*100</f>
        <v>10.914772837508261</v>
      </c>
      <c r="BT18" s="83">
        <f>('18 through 24'!AD17/Total!AD17)*100</f>
        <v>10.989713304056782</v>
      </c>
      <c r="BU18" s="83">
        <f>('18 through 24'!AE17/Total!AE17)*100</f>
        <v>10.807313425559453</v>
      </c>
      <c r="BV18" s="83">
        <f>('18 through 24'!AF17/Total!AF17)*100</f>
        <v>10.648147375274409</v>
      </c>
      <c r="BW18" s="83">
        <f>('18 through 24'!AG17/Total!AG17)*100</f>
        <v>10.462891703576075</v>
      </c>
      <c r="BX18" s="83">
        <f>('18 through 24'!AH17/Total!AH17)*100</f>
        <v>10.323316369472026</v>
      </c>
      <c r="BY18" s="83">
        <f>('18 through 24'!AI17/Total!AI17)*100</f>
        <v>10.206473472470742</v>
      </c>
      <c r="BZ18" s="83">
        <f>('18 through 24'!AJ17/Total!AJ17)*100</f>
        <v>10.158374128120325</v>
      </c>
      <c r="CA18" s="83">
        <f>('18 through 24'!AK17/Total!AK17)*100</f>
        <v>10.150800389060038</v>
      </c>
      <c r="CB18" s="83">
        <f>('18 through 24'!AL17/Total!AL17)*100</f>
        <v>10.219457096583136</v>
      </c>
      <c r="CC18" s="83">
        <f>('18 through 24'!AM17/Total!AM17)*100</f>
        <v>10.204624356718281</v>
      </c>
      <c r="CD18" s="83">
        <f>('18 through 24'!AN17/Total!AN17)*100</f>
        <v>10.115983518525155</v>
      </c>
      <c r="CE18" s="83">
        <f>('18 through 24'!AO17/Total!AO17)*100</f>
        <v>9.9642884353129286</v>
      </c>
      <c r="CF18" s="83">
        <f>('18 through 24'!AP17/Total!AP17)*100</f>
        <v>9.7636050516354924</v>
      </c>
      <c r="CG18" s="83">
        <f>('18 through 24'!AQ17/Total!AQ17)*100</f>
        <v>9.6639313901473045</v>
      </c>
      <c r="CH18" s="83">
        <f>('18 through 24'!AR17/Total!AR17)*100</f>
        <v>9.4746163530225527</v>
      </c>
      <c r="CI18" s="83">
        <f>('18 through 24'!AS17/Total!AS17)*100</f>
        <v>9.4635493478270263</v>
      </c>
      <c r="CJ18" s="83">
        <f>('18 through 24'!AV17/Total!AV17)*100</f>
        <v>9.178732710690662</v>
      </c>
      <c r="CK18" s="83">
        <f>('18 through 24'!AW17/Total!AW17)*100</f>
        <v>9.5884212327996323</v>
      </c>
      <c r="CL18" s="83">
        <f>('18 through 24'!AX17/Total!AX17)*100</f>
        <v>9.6316468844121115</v>
      </c>
      <c r="CM18" s="83">
        <f>('18 through 24'!AY17/Total!AY17)*100</f>
        <v>9.6016330156179599</v>
      </c>
      <c r="CN18" s="81">
        <f>('25 through 44'!B17/Total!B17)*100</f>
        <v>26.866647494950897</v>
      </c>
      <c r="CO18" s="82">
        <f>('25 through 44'!C17/Total!C17)*100</f>
        <v>30.537491384725723</v>
      </c>
      <c r="CP18" s="82">
        <f>('25 through 44'!D17/Total!D17)*100</f>
        <v>28.26068244412107</v>
      </c>
      <c r="CQ18" s="82">
        <f>('25 through 44'!E17/Total!E17)*100</f>
        <v>25.795826623528427</v>
      </c>
      <c r="CR18" s="83">
        <f>('25 through 44'!F17/Total!F17)*100</f>
        <v>26.984587395642794</v>
      </c>
      <c r="CS18" s="83">
        <f>('25 through 44'!P17/Total!P17)*100</f>
        <v>30.488528345892497</v>
      </c>
      <c r="CT18" s="83">
        <f>('25 through 44'!Z17/Total!Z17)*100</f>
        <v>28.167637177889425</v>
      </c>
      <c r="CU18" s="83">
        <f>('25 through 44'!AA17/Total!AA17)*100</f>
        <v>27.703873554267254</v>
      </c>
      <c r="CV18" s="83">
        <f>('25 through 44'!AB17/Total!AB17)*100</f>
        <v>27.271085787657491</v>
      </c>
      <c r="CW18" s="83">
        <f>('25 through 44'!AC17/Total!AC17)*100</f>
        <v>26.839029562109189</v>
      </c>
      <c r="CX18" s="83">
        <f>('25 through 44'!AD17/Total!AD17)*100</f>
        <v>26.558272885792228</v>
      </c>
      <c r="CY18" s="83">
        <f>('25 through 44'!AE17/Total!AE17)*100</f>
        <v>26.302225921962965</v>
      </c>
      <c r="CZ18" s="83">
        <f>('25 through 44'!AF17/Total!AF17)*100</f>
        <v>26.113508565450505</v>
      </c>
      <c r="DA18" s="83">
        <f>('25 through 44'!AG17/Total!AG17)*100</f>
        <v>25.996237565517237</v>
      </c>
      <c r="DB18" s="83">
        <f>('25 through 44'!AH17/Total!AH17)*100</f>
        <v>25.884742772915388</v>
      </c>
      <c r="DC18" s="83">
        <f>('25 through 44'!AI17/Total!AI17)*100</f>
        <v>25.807059015938361</v>
      </c>
      <c r="DD18" s="83">
        <f>('25 through 44'!AJ17/Total!AJ17)*100</f>
        <v>25.774839376760816</v>
      </c>
      <c r="DE18" s="83">
        <f>('25 through 44'!AK17/Total!AK17)*100</f>
        <v>25.782597646725669</v>
      </c>
      <c r="DF18" s="83">
        <f>('25 through 44'!AL17/Total!AL17)*100</f>
        <v>25.794752318005752</v>
      </c>
      <c r="DG18" s="83">
        <f>('25 through 44'!AM17/Total!AM17)*100</f>
        <v>25.836837578248193</v>
      </c>
      <c r="DH18" s="83">
        <f>('25 through 44'!AN17/Total!AN17)*100</f>
        <v>25.908736115125869</v>
      </c>
      <c r="DI18" s="83">
        <f>('25 through 44'!AO17/Total!AO17)*100</f>
        <v>25.989341754662981</v>
      </c>
      <c r="DJ18" s="83">
        <f>('25 through 44'!AP17/Total!AP17)*100</f>
        <v>26.104959244930814</v>
      </c>
      <c r="DK18" s="83">
        <f>('25 through 44'!AQ17/Total!AQ17)*100</f>
        <v>26.172464883038437</v>
      </c>
      <c r="DL18" s="83">
        <f>('25 through 44'!AR17/Total!AR17)*100</f>
        <v>26.098017951475111</v>
      </c>
      <c r="DM18" s="83">
        <f>('25 through 44'!AS17/Total!AS17)*100</f>
        <v>26.186016661718554</v>
      </c>
      <c r="DN18" s="83">
        <f>('25 through 44'!AV17/Total!AV17)*100</f>
        <v>24.720975241521646</v>
      </c>
      <c r="DO18" s="83">
        <f>('25 through 44'!AW17/Total!AW17)*100</f>
        <v>24.127543775258481</v>
      </c>
      <c r="DP18" s="83">
        <f>('25 through 44'!AX17/Total!AX17)*100</f>
        <v>23.99027677792861</v>
      </c>
      <c r="DQ18" s="83">
        <f>('25 through 44'!AY17/Total!AY17)*100</f>
        <v>23.84436878697533</v>
      </c>
      <c r="DR18" s="89">
        <f>('25 through 49'!C17/Total!Q17)*100</f>
        <v>35.92965165321268</v>
      </c>
      <c r="DS18" s="83">
        <f>('25 through 49'!D17/Total!R17)*100</f>
        <v>35.879886672821137</v>
      </c>
      <c r="DT18" s="83">
        <f>('25 through 49'!E17/Total!S17)*100</f>
        <v>35.771978014320361</v>
      </c>
      <c r="DU18" s="83">
        <f>('25 through 49'!F17/Total!T17)*100</f>
        <v>35.858666918865268</v>
      </c>
      <c r="DV18" s="83">
        <f>('25 through 49'!G17/Total!U17)*100</f>
        <v>37.197198509162476</v>
      </c>
      <c r="DW18" s="83">
        <f>('25 through 49'!H17/Total!V17)*100</f>
        <v>36.701620909803339</v>
      </c>
      <c r="DX18" s="83">
        <f>('25 through 49'!I17/Total!W17)*100</f>
        <v>36.35796116115246</v>
      </c>
      <c r="DY18" s="83">
        <f>('25 through 49'!J17/Total!X17)*100</f>
        <v>35.865904791108072</v>
      </c>
      <c r="DZ18" s="83">
        <f>('25 through 49'!K17/Total!Y17)*100</f>
        <v>35.58285716327719</v>
      </c>
      <c r="EA18" s="83">
        <f>('25 through 49'!L17/Total!Z17)*100</f>
        <v>34.603523368260156</v>
      </c>
      <c r="EB18" s="83">
        <f>('25 through 49'!M17/Total!AA17)*100</f>
        <v>34.706296328343569</v>
      </c>
      <c r="EC18" s="83">
        <f>('25 through 49'!N17/Total!AB17)*100</f>
        <v>34.68255242069543</v>
      </c>
      <c r="ED18" s="83">
        <f>('25 through 49'!O17/Total!AC17)*100</f>
        <v>34.667630272202395</v>
      </c>
      <c r="EE18" s="83">
        <f>('25 through 49'!P17/Total!AD17)*100</f>
        <v>34.725165684083862</v>
      </c>
      <c r="EF18" s="149">
        <f>('25 through 49'!U17/Total!AN17)*100</f>
        <v>31.790762937362093</v>
      </c>
      <c r="EG18" s="153">
        <f>('25 through 49'!V17/Total!AO17)*100</f>
        <v>31.811236973127865</v>
      </c>
      <c r="EH18" s="153">
        <f>('25 through 49'!W17/Total!AP17)*100</f>
        <v>31.987498091657041</v>
      </c>
      <c r="EI18" s="153">
        <f>('25 through 49'!X17/Total!AQ17)*100</f>
        <v>32.080250041721108</v>
      </c>
      <c r="EJ18" s="81">
        <f>('45 to 64'!B17/Total!B17)*100</f>
        <v>19.158031130899847</v>
      </c>
      <c r="EK18" s="82">
        <f>('45 to 64'!C17/Total!C17)*100</f>
        <v>19.049388728805152</v>
      </c>
      <c r="EL18" s="82">
        <f>('45 to 64'!D17/Total!D17)*100</f>
        <v>22.315546576375091</v>
      </c>
      <c r="EM18" s="82">
        <f>('45 to 64'!E17/Total!E17)*100</f>
        <v>25.753201979766754</v>
      </c>
      <c r="EN18" s="83">
        <f>('45 to 64'!F17/Total!F17)*100</f>
        <v>19.14400948710815</v>
      </c>
      <c r="EO18" s="83">
        <f>('45 to 64'!P17/Total!P17)*100</f>
        <v>19.046456981892881</v>
      </c>
      <c r="EP18" s="83">
        <f>('45 to 64'!Z17/Total!Z17)*100</f>
        <v>22.43439821790691</v>
      </c>
      <c r="EQ18" s="83">
        <f>('45 to 64'!AA17/Total!AA17)*100</f>
        <v>22.908713333910185</v>
      </c>
      <c r="ER18" s="83">
        <f>('45 to 64'!AB17/Total!AB17)*100</f>
        <v>23.443142604927374</v>
      </c>
      <c r="ES18" s="83">
        <f>('45 to 64'!AC17/Total!AC17)*100</f>
        <v>23.926129535517784</v>
      </c>
      <c r="ET18" s="83">
        <f>('45 to 64'!AD17/Total!AD17)*100</f>
        <v>24.334476614737238</v>
      </c>
      <c r="EU18" s="83">
        <f>('45 to 64'!AE17/Total!AE17)*100</f>
        <v>24.798561234200445</v>
      </c>
      <c r="EV18" s="83">
        <f>('45 to 64'!AF17/Total!AF17)*100</f>
        <v>25.135068960432267</v>
      </c>
      <c r="EW18" s="83">
        <f>('45 to 64'!AG17/Total!AG17)*100</f>
        <v>25.41032795694635</v>
      </c>
      <c r="EX18" s="83">
        <f>('45 to 64'!AH17/Total!AH17)*100</f>
        <v>25.609815926841712</v>
      </c>
      <c r="EY18" s="83">
        <f>('45 to 64'!AI17/Total!AI17)*100</f>
        <v>25.71936737203745</v>
      </c>
      <c r="EZ18" s="83">
        <f>('45 to 64'!AJ17/Total!AJ17)*100</f>
        <v>25.759464022602302</v>
      </c>
      <c r="FA18" s="83">
        <f>('45 to 64'!AK17/Total!AK17)*100</f>
        <v>25.720360720574693</v>
      </c>
      <c r="FB18" s="83">
        <f>('45 to 64'!AL17/Total!AL17)*100</f>
        <v>25.35429191410406</v>
      </c>
      <c r="FC18" s="83">
        <f>('45 to 64'!AM17/Total!AM17)*100</f>
        <v>25.103283463634458</v>
      </c>
      <c r="FD18" s="83">
        <f>('45 to 64'!AN17/Total!AN17)*100</f>
        <v>24.903334174821321</v>
      </c>
      <c r="FE18" s="83">
        <f>('45 to 64'!AO17/Total!AO17)*100</f>
        <v>24.735755386008574</v>
      </c>
      <c r="FF18" s="83">
        <f>('45 to 64'!AP17/Total!AP17)*100</f>
        <v>24.581496247923763</v>
      </c>
      <c r="FG18" s="83">
        <f>('45 to 64'!AQ17/Total!AQ17)*100</f>
        <v>24.424045197188203</v>
      </c>
      <c r="FH18" s="83">
        <f>('45 to 64'!AR17/Total!AR17)*100</f>
        <v>24.307104278931398</v>
      </c>
      <c r="FI18" s="83">
        <f>('45 to 64'!AS17/Total!AS17)*100</f>
        <v>24.037867403643247</v>
      </c>
      <c r="FJ18" s="83">
        <f>('45 to 64'!AV17/Total!AV17)*100</f>
        <v>24.356276885930043</v>
      </c>
      <c r="FK18" s="83">
        <f>('45 to 64'!AW17/Total!AW17)*100</f>
        <v>23.027856102364989</v>
      </c>
      <c r="FL18" s="83">
        <f>('45 to 64'!AX17/Total!AX17)*100</f>
        <v>22.83977884436073</v>
      </c>
      <c r="FM18" s="83">
        <f>('45 to 64'!AY17/Total!AY17)*100</f>
        <v>22.205143498334248</v>
      </c>
      <c r="FN18" s="81">
        <f>('65 and older'!B17/Total!B17)*100</f>
        <v>12.432725457724715</v>
      </c>
      <c r="FO18" s="82">
        <f>('65 and older'!C17/Total!C17)*100</f>
        <v>13.445995264460308</v>
      </c>
      <c r="FP18" s="82">
        <f>('65 and older'!D17/Total!D17)*100</f>
        <v>13.213171263698573</v>
      </c>
      <c r="FQ18" s="82">
        <f>('65 and older'!E17/Total!E17)*100</f>
        <v>13.507507028801092</v>
      </c>
      <c r="FR18" s="83">
        <f>('65 and older'!F17/Total!F17)*100</f>
        <v>12.420981873598622</v>
      </c>
      <c r="FS18" s="83">
        <f>('65 and older'!P17/Total!P17)*100</f>
        <v>13.485727358953707</v>
      </c>
      <c r="FT18" s="83">
        <f>('65 and older'!Z17/Total!Z17)*100</f>
        <v>13.179527930603744</v>
      </c>
      <c r="FU18" s="83">
        <f>('65 and older'!AA17/Total!AA17)*100</f>
        <v>13.146635516714255</v>
      </c>
      <c r="FV18" s="83">
        <f>('65 and older'!AB17/Total!AB17)*100</f>
        <v>13.095400506723836</v>
      </c>
      <c r="FW18" s="83">
        <f>('65 and older'!AC17/Total!AC17)*100</f>
        <v>13.119377144859243</v>
      </c>
      <c r="FX18" s="83">
        <f>('65 and older'!AD17/Total!AD17)*100</f>
        <v>13.09212752745705</v>
      </c>
      <c r="FY18" s="83">
        <f>('65 and older'!AE17/Total!AE17)*100</f>
        <v>13.161708697831848</v>
      </c>
      <c r="FZ18" s="83">
        <f>('65 and older'!AF17/Total!AF17)*100</f>
        <v>13.217476468313258</v>
      </c>
      <c r="GA18" s="83">
        <f>('65 and older'!AG17/Total!AG17)*100</f>
        <v>13.250240964750496</v>
      </c>
      <c r="GB18" s="83">
        <f>('65 and older'!AH17/Total!AH17)*100</f>
        <v>13.349610354496733</v>
      </c>
      <c r="GC18" s="83">
        <f>('65 and older'!AI17/Total!AI17)*100</f>
        <v>13.447997779195669</v>
      </c>
      <c r="GD18" s="83">
        <f>('65 and older'!AJ17/Total!AJ17)*100</f>
        <v>13.528981611555244</v>
      </c>
      <c r="GE18" s="83">
        <f>('65 and older'!AK17/Total!AK17)*100</f>
        <v>13.628090515103022</v>
      </c>
      <c r="GF18" s="83">
        <f>('65 and older'!AL17/Total!AL17)*100</f>
        <v>13.99928717064401</v>
      </c>
      <c r="GG18" s="83">
        <f>('65 and older'!AM17/Total!AM17)*100</f>
        <v>14.260779188940436</v>
      </c>
      <c r="GH18" s="83">
        <f>('65 and older'!AN17/Total!AN17)*100</f>
        <v>14.505508050306714</v>
      </c>
      <c r="GI18" s="83">
        <f>('65 and older'!AO17/Total!AO17)*100</f>
        <v>14.732810102323041</v>
      </c>
      <c r="GJ18" s="83">
        <f>('65 and older'!AP17/Total!AP17)*100</f>
        <v>15.040877407028971</v>
      </c>
      <c r="GK18" s="83">
        <f>('65 and older'!AQ17/Total!AQ17)*100</f>
        <v>15.335636134956591</v>
      </c>
      <c r="GL18" s="83">
        <f>('65 and older'!AR17/Total!AR17)*100</f>
        <v>15.775384157078468</v>
      </c>
      <c r="GM18" s="83">
        <f>('65 and older'!AS17/Total!AS17)*100</f>
        <v>16.130217707602913</v>
      </c>
      <c r="GN18" s="83">
        <f>('65 and older'!AV17/Total!AV17)*100</f>
        <v>16.740789519472976</v>
      </c>
      <c r="GO18" s="83">
        <f>('65 and older'!AW17/Total!AW17)*100</f>
        <v>18.38021729424333</v>
      </c>
      <c r="GP18" s="83">
        <f>('65 and older'!AX17/Total!AX17)*100</f>
        <v>18.656569087175619</v>
      </c>
      <c r="GQ18" s="83">
        <f>('65 and older'!AY17/Total!AY17)*100</f>
        <v>19.358661123449529</v>
      </c>
      <c r="GR18" s="62">
        <f t="shared" si="1"/>
        <v>100</v>
      </c>
      <c r="GS18" s="63">
        <f t="shared" si="2"/>
        <v>100</v>
      </c>
      <c r="GT18" s="63">
        <f t="shared" si="3"/>
        <v>99.999999999999986</v>
      </c>
      <c r="GU18" s="63">
        <f t="shared" si="4"/>
        <v>100</v>
      </c>
      <c r="GV18" s="63">
        <f t="shared" si="5"/>
        <v>100</v>
      </c>
      <c r="GW18" s="63">
        <f t="shared" si="6"/>
        <v>100</v>
      </c>
      <c r="GX18" s="63">
        <f t="shared" si="7"/>
        <v>100</v>
      </c>
      <c r="GY18" s="63">
        <f t="shared" si="8"/>
        <v>100</v>
      </c>
      <c r="GZ18" s="63">
        <f t="shared" si="9"/>
        <v>100</v>
      </c>
      <c r="HA18" s="63">
        <f t="shared" si="10"/>
        <v>100.00000000000001</v>
      </c>
      <c r="HB18" s="63">
        <f t="shared" si="14"/>
        <v>99.999999999999986</v>
      </c>
      <c r="HC18" s="63">
        <f t="shared" si="15"/>
        <v>100</v>
      </c>
      <c r="HD18" s="63">
        <f t="shared" si="16"/>
        <v>100</v>
      </c>
      <c r="HE18" s="63">
        <f t="shared" si="17"/>
        <v>99.999999999999986</v>
      </c>
      <c r="HF18" s="63">
        <f t="shared" si="11"/>
        <v>100</v>
      </c>
      <c r="HG18" s="63">
        <f t="shared" si="18"/>
        <v>100</v>
      </c>
      <c r="HH18" s="63">
        <f t="shared" si="19"/>
        <v>100</v>
      </c>
      <c r="HI18" s="63">
        <f t="shared" si="20"/>
        <v>100</v>
      </c>
      <c r="HJ18" s="63">
        <f t="shared" si="21"/>
        <v>100</v>
      </c>
      <c r="HK18" s="63">
        <f t="shared" si="22"/>
        <v>99.999999999999986</v>
      </c>
      <c r="HL18" s="63">
        <f t="shared" si="23"/>
        <v>100</v>
      </c>
      <c r="HM18" s="63">
        <f t="shared" si="24"/>
        <v>100</v>
      </c>
      <c r="HN18" s="63">
        <f t="shared" si="25"/>
        <v>100</v>
      </c>
      <c r="HO18" s="63">
        <f t="shared" si="26"/>
        <v>100</v>
      </c>
    </row>
    <row r="19" spans="1:223">
      <c r="A19" s="2" t="s">
        <v>29</v>
      </c>
      <c r="B19" s="81">
        <f>('Under 5'!B18/Total!B18)*100</f>
        <v>7.6402867558027054</v>
      </c>
      <c r="C19" s="82">
        <f>('Under 5'!C18/Total!C18)*100</f>
        <v>7.5407235730614888</v>
      </c>
      <c r="D19" s="82">
        <f>('Under 5'!D18/Total!D18)*100</f>
        <v>6.5972702549312405</v>
      </c>
      <c r="E19" s="82">
        <f>('Under 5'!E18/Total!E18)*100</f>
        <v>6.535636979057216</v>
      </c>
      <c r="F19" s="83">
        <f>('Under 5'!F18/Total!F18)*100</f>
        <v>7.6481686724079285</v>
      </c>
      <c r="G19" s="83">
        <f>('Under 5'!P18/Total!P18)*100</f>
        <v>7.4764279818831545</v>
      </c>
      <c r="H19" s="83">
        <f>('Under 5'!Z18/Total!Z18)*100</f>
        <v>6.5697154456897637</v>
      </c>
      <c r="I19" s="83">
        <f>('Under 5'!AA18/Total!AA18)*100</f>
        <v>6.6085690142300297</v>
      </c>
      <c r="J19" s="83">
        <f>('Under 5'!AB18/Total!AB18)*100</f>
        <v>6.6248924301237038</v>
      </c>
      <c r="K19" s="83">
        <f>('Under 5'!AC18/Total!AC18)*100</f>
        <v>6.6204418623534655</v>
      </c>
      <c r="L19" s="83">
        <f>('Under 5'!AD18/Total!AD18)*100</f>
        <v>6.608791758382548</v>
      </c>
      <c r="M19" s="83">
        <f>('Under 5'!AE18/Total!AE18)*100</f>
        <v>6.5531421612823912</v>
      </c>
      <c r="N19" s="83">
        <f>('Under 5'!AF18/Total!AF18)*100</f>
        <v>6.5187694749264944</v>
      </c>
      <c r="O19" s="83">
        <f>('Under 5'!AG18/Total!AG18)*100</f>
        <v>6.5697968772150102</v>
      </c>
      <c r="P19" s="83">
        <f>('Under 5'!AH18/Total!AH18)*100</f>
        <v>6.6135408377485865</v>
      </c>
      <c r="Q19" s="83">
        <f>('Under 5'!AI18/Total!AI18)*100</f>
        <v>6.5902273527453499</v>
      </c>
      <c r="R19" s="83">
        <f>('Under 5'!AJ18/Total!AJ18)*100</f>
        <v>6.5155840970968395</v>
      </c>
      <c r="S19" s="83">
        <f>('Under 5'!AK18/Total!AK18)*100</f>
        <v>6.4028976942164872</v>
      </c>
      <c r="T19" s="83">
        <f>('Under 5'!AL18/Total!AL18)*100</f>
        <v>6.258477707981319</v>
      </c>
      <c r="U19" s="83">
        <f>('Under 5'!AM18/Total!AM18)*100</f>
        <v>6.1220074645448781</v>
      </c>
      <c r="V19" s="83">
        <f>('Under 5'!AN18/Total!AN18)*100</f>
        <v>6.0117968364910617</v>
      </c>
      <c r="W19" s="83">
        <f>('Under 5'!AO18/Total!AO18)*100</f>
        <v>5.9228217459201584</v>
      </c>
      <c r="X19" s="83">
        <f>('Under 5'!AP18/Total!AP18)*100</f>
        <v>5.9086266626541306</v>
      </c>
      <c r="Y19" s="83">
        <f>('Under 5'!AQ18/Total!AQ18)*100</f>
        <v>5.8445747117697771</v>
      </c>
      <c r="Z19" s="83">
        <f>('Under 5'!AR18/Total!AR18)*100</f>
        <v>5.8151954481238901</v>
      </c>
      <c r="AA19" s="83">
        <f>('Under 5'!AS18/Total!AS18)*100</f>
        <v>5.7264746067630448</v>
      </c>
      <c r="AB19" s="83">
        <f>('Under 5'!AV18/Total!AV18)*100</f>
        <v>6.1895123706682131</v>
      </c>
      <c r="AC19" s="83">
        <f>('Under 5'!AW18/Total!AW18)*100</f>
        <v>6.1873515647703696</v>
      </c>
      <c r="AD19" s="83">
        <f>('Under 5'!AX18/Total!AX18)*100</f>
        <v>6.1985412175053103</v>
      </c>
      <c r="AE19" s="83">
        <f>('Under 5'!AY18/Total!AY18)*100</f>
        <v>6.2573697662399006</v>
      </c>
      <c r="AF19" s="81">
        <f>('5 through 17'!B18/Total!B18)*100</f>
        <v>22.533329916523055</v>
      </c>
      <c r="AG19" s="82">
        <f>('5 through 17'!C18/Total!C18)*100</f>
        <v>18.998511319991625</v>
      </c>
      <c r="AH19" s="82">
        <f>('5 through 17'!D18/Total!D18)*100</f>
        <v>18.568437917728787</v>
      </c>
      <c r="AI19" s="82">
        <f>('5 through 17'!E18/Total!E18)*100</f>
        <v>16.824124544576382</v>
      </c>
      <c r="AJ19" s="83">
        <f>('5 through 17'!F18/Total!F18)*100</f>
        <v>22.348653789341974</v>
      </c>
      <c r="AK19" s="83">
        <f>('5 through 17'!P18/Total!P18)*100</f>
        <v>18.803171362398629</v>
      </c>
      <c r="AL19" s="83">
        <f>('5 through 17'!Z18/Total!Z18)*100</f>
        <v>18.541094765374584</v>
      </c>
      <c r="AM19" s="83">
        <f>('5 through 17'!AA18/Total!AA18)*100</f>
        <v>18.392002942193042</v>
      </c>
      <c r="AN19" s="83">
        <f>('5 through 17'!AB18/Total!AB18)*100</f>
        <v>18.217802981891744</v>
      </c>
      <c r="AO19" s="83">
        <f>('5 through 17'!AC18/Total!AC18)*100</f>
        <v>18.034877985840531</v>
      </c>
      <c r="AP19" s="83">
        <f>('5 through 17'!AD18/Total!AD18)*100</f>
        <v>17.844219827443926</v>
      </c>
      <c r="AQ19" s="83">
        <f>('5 through 17'!AE18/Total!AE18)*100</f>
        <v>17.717667997611326</v>
      </c>
      <c r="AR19" s="83">
        <f>('5 through 17'!AF18/Total!AF18)*100</f>
        <v>17.570740780940682</v>
      </c>
      <c r="AS19" s="83">
        <f>('5 through 17'!AG18/Total!AG18)*100</f>
        <v>17.364511679503885</v>
      </c>
      <c r="AT19" s="83">
        <f>('5 through 17'!AH18/Total!AH18)*100</f>
        <v>17.099816383145402</v>
      </c>
      <c r="AU19" s="83">
        <f>('5 through 17'!AI18/Total!AI18)*100</f>
        <v>16.927792321877387</v>
      </c>
      <c r="AV19" s="83">
        <f>('5 through 17'!AJ18/Total!AJ18)*100</f>
        <v>16.778072285570516</v>
      </c>
      <c r="AW19" s="83">
        <f>('5 through 17'!AK18/Total!AK18)*100</f>
        <v>16.631700078035582</v>
      </c>
      <c r="AX19" s="83">
        <f>('5 through 17'!AL18/Total!AL18)*100</f>
        <v>16.552444977862425</v>
      </c>
      <c r="AY19" s="83">
        <f>('5 through 17'!AM18/Total!AM18)*100</f>
        <v>16.492325709830215</v>
      </c>
      <c r="AZ19" s="83">
        <f>('5 through 17'!AN18/Total!AN18)*100</f>
        <v>16.435219003402395</v>
      </c>
      <c r="BA19" s="83">
        <f>('5 through 17'!AO18/Total!AO18)*100</f>
        <v>16.372019952019404</v>
      </c>
      <c r="BB19" s="83">
        <f>('5 through 17'!AP18/Total!AP18)*100</f>
        <v>16.215837596316476</v>
      </c>
      <c r="BC19" s="83">
        <f>('5 through 17'!AQ18/Total!AQ18)*100</f>
        <v>16.141748346906844</v>
      </c>
      <c r="BD19" s="83">
        <f>('5 through 17'!AR18/Total!AR18)*100</f>
        <v>16.132670245195598</v>
      </c>
      <c r="BE19" s="83">
        <f>('5 through 17'!AS18/Total!AS18)*100</f>
        <v>16.024883175328448</v>
      </c>
      <c r="BF19" s="83">
        <f>('5 through 17'!AV18/Total!AV18)*100</f>
        <v>16.316794941791493</v>
      </c>
      <c r="BG19" s="83">
        <f>('5 through 17'!AW18/Total!AW18)*100</f>
        <v>16.074074816366206</v>
      </c>
      <c r="BH19" s="83">
        <f>('5 through 17'!AX18/Total!AX18)*100</f>
        <v>16.039617998036185</v>
      </c>
      <c r="BI19" s="83">
        <f>('5 through 17'!AY18/Total!AY18)*100</f>
        <v>15.958647927220165</v>
      </c>
      <c r="BJ19" s="81">
        <f>('18 through 24'!B18/Total!B18)*100</f>
        <v>14.329589790570886</v>
      </c>
      <c r="BK19" s="82">
        <f>('18 through 24'!C18/Total!C18)*100</f>
        <v>11.733580777383537</v>
      </c>
      <c r="BL19" s="82">
        <f>('18 through 24'!D18/Total!D18)*100</f>
        <v>10.16574431402811</v>
      </c>
      <c r="BM19" s="82">
        <f>('18 through 24'!E18/Total!E18)*100</f>
        <v>10.300702820361813</v>
      </c>
      <c r="BN19" s="83">
        <f>('18 through 24'!F18/Total!F18)*100</f>
        <v>14.372426624707849</v>
      </c>
      <c r="BO19" s="83">
        <f>('18 through 24'!P18/Total!P18)*100</f>
        <v>11.725249952558741</v>
      </c>
      <c r="BP19" s="83">
        <f>('18 through 24'!Z18/Total!Z18)*100</f>
        <v>10.226620145056573</v>
      </c>
      <c r="BQ19" s="83">
        <f>('18 through 24'!AA18/Total!AA18)*100</f>
        <v>10.298167648422691</v>
      </c>
      <c r="BR19" s="83">
        <f>('18 through 24'!AB18/Total!AB18)*100</f>
        <v>10.299783703909275</v>
      </c>
      <c r="BS19" s="83">
        <f>('18 through 24'!AC18/Total!AC18)*100</f>
        <v>10.288805837268995</v>
      </c>
      <c r="BT19" s="83">
        <f>('18 through 24'!AD18/Total!AD18)*100</f>
        <v>10.35999013042515</v>
      </c>
      <c r="BU19" s="83">
        <f>('18 through 24'!AE18/Total!AE18)*100</f>
        <v>10.232263503623996</v>
      </c>
      <c r="BV19" s="83">
        <f>('18 through 24'!AF18/Total!AF18)*100</f>
        <v>10.106665057309264</v>
      </c>
      <c r="BW19" s="83">
        <f>('18 through 24'!AG18/Total!AG18)*100</f>
        <v>10.140658084520862</v>
      </c>
      <c r="BX19" s="83">
        <f>('18 through 24'!AH18/Total!AH18)*100</f>
        <v>10.210232024934445</v>
      </c>
      <c r="BY19" s="83">
        <f>('18 through 24'!AI18/Total!AI18)*100</f>
        <v>10.27743257328309</v>
      </c>
      <c r="BZ19" s="83">
        <f>('18 through 24'!AJ18/Total!AJ18)*100</f>
        <v>10.300147033416941</v>
      </c>
      <c r="CA19" s="83">
        <f>('18 through 24'!AK18/Total!AK18)*100</f>
        <v>10.330289296543562</v>
      </c>
      <c r="CB19" s="83">
        <f>('18 through 24'!AL18/Total!AL18)*100</f>
        <v>10.316366308543158</v>
      </c>
      <c r="CC19" s="83">
        <f>('18 through 24'!AM18/Total!AM18)*100</f>
        <v>10.221412701035575</v>
      </c>
      <c r="CD19" s="83">
        <f>('18 through 24'!AN18/Total!AN18)*100</f>
        <v>9.9736739836796087</v>
      </c>
      <c r="CE19" s="83">
        <f>('18 through 24'!AO18/Total!AO18)*100</f>
        <v>9.744889143420151</v>
      </c>
      <c r="CF19" s="83">
        <f>('18 through 24'!AP18/Total!AP18)*100</f>
        <v>9.4441596744605398</v>
      </c>
      <c r="CG19" s="83">
        <f>('18 through 24'!AQ18/Total!AQ18)*100</f>
        <v>9.3103830550662181</v>
      </c>
      <c r="CH19" s="83">
        <f>('18 through 24'!AR18/Total!AR18)*100</f>
        <v>8.8375835966198846</v>
      </c>
      <c r="CI19" s="83">
        <f>('18 through 24'!AS18/Total!AS18)*100</f>
        <v>8.734448015419721</v>
      </c>
      <c r="CJ19" s="83">
        <f>('18 through 24'!AV18/Total!AV18)*100</f>
        <v>8.9009465271368402</v>
      </c>
      <c r="CK19" s="83">
        <f>('18 through 24'!AW18/Total!AW18)*100</f>
        <v>8.9615295968574316</v>
      </c>
      <c r="CL19" s="83">
        <f>('18 through 24'!AX18/Total!AX18)*100</f>
        <v>8.912058263682832</v>
      </c>
      <c r="CM19" s="83">
        <f>('18 through 24'!AY18/Total!AY18)*100</f>
        <v>8.8447877458765731</v>
      </c>
      <c r="CN19" s="81">
        <f>('25 through 44'!B18/Total!B18)*100</f>
        <v>27.780141071554414</v>
      </c>
      <c r="CO19" s="82">
        <f>('25 through 44'!C18/Total!C18)*100</f>
        <v>31.912308429256147</v>
      </c>
      <c r="CP19" s="82">
        <f>('25 through 44'!D18/Total!D18)*100</f>
        <v>29.560797632516067</v>
      </c>
      <c r="CQ19" s="82">
        <f>('25 through 44'!E18/Total!E18)*100</f>
        <v>25.800088382233266</v>
      </c>
      <c r="CR19" s="83">
        <f>('25 through 44'!F18/Total!F18)*100</f>
        <v>27.904847404787109</v>
      </c>
      <c r="CS19" s="83">
        <f>('25 through 44'!P18/Total!P18)*100</f>
        <v>32.059373592480732</v>
      </c>
      <c r="CT19" s="83">
        <f>('25 through 44'!Z18/Total!Z18)*100</f>
        <v>29.450057812402541</v>
      </c>
      <c r="CU19" s="83">
        <f>('25 through 44'!AA18/Total!AA18)*100</f>
        <v>28.927341854049022</v>
      </c>
      <c r="CV19" s="83">
        <f>('25 through 44'!AB18/Total!AB18)*100</f>
        <v>28.483139981425559</v>
      </c>
      <c r="CW19" s="83">
        <f>('25 through 44'!AC18/Total!AC18)*100</f>
        <v>28.089363243160669</v>
      </c>
      <c r="CX19" s="83">
        <f>('25 through 44'!AD18/Total!AD18)*100</f>
        <v>27.735405152459521</v>
      </c>
      <c r="CY19" s="83">
        <f>('25 through 44'!AE18/Total!AE18)*100</f>
        <v>27.377609685842419</v>
      </c>
      <c r="CZ19" s="83">
        <f>('25 through 44'!AF18/Total!AF18)*100</f>
        <v>27.083006815062578</v>
      </c>
      <c r="DA19" s="83">
        <f>('25 through 44'!AG18/Total!AG18)*100</f>
        <v>26.724361008165864</v>
      </c>
      <c r="DB19" s="83">
        <f>('25 through 44'!AH18/Total!AH18)*100</f>
        <v>26.421507106652335</v>
      </c>
      <c r="DC19" s="83">
        <f>('25 through 44'!AI18/Total!AI18)*100</f>
        <v>26.043602087378471</v>
      </c>
      <c r="DD19" s="83">
        <f>('25 through 44'!AJ18/Total!AJ18)*100</f>
        <v>25.744608756738312</v>
      </c>
      <c r="DE19" s="83">
        <f>('25 through 44'!AK18/Total!AK18)*100</f>
        <v>25.543162535901825</v>
      </c>
      <c r="DF19" s="83">
        <f>('25 through 44'!AL18/Total!AL18)*100</f>
        <v>25.389013927840796</v>
      </c>
      <c r="DG19" s="83">
        <f>('25 through 44'!AM18/Total!AM18)*100</f>
        <v>25.319932253213146</v>
      </c>
      <c r="DH19" s="83">
        <f>('25 through 44'!AN18/Total!AN18)*100</f>
        <v>25.321977402088613</v>
      </c>
      <c r="DI19" s="83">
        <f>('25 through 44'!AO18/Total!AO18)*100</f>
        <v>25.300777386948837</v>
      </c>
      <c r="DJ19" s="83">
        <f>('25 through 44'!AP18/Total!AP18)*100</f>
        <v>25.285444674880807</v>
      </c>
      <c r="DK19" s="83">
        <f>('25 through 44'!AQ18/Total!AQ18)*100</f>
        <v>25.270038884484798</v>
      </c>
      <c r="DL19" s="83">
        <f>('25 through 44'!AR18/Total!AR18)*100</f>
        <v>25.124021648857308</v>
      </c>
      <c r="DM19" s="83">
        <f>('25 through 44'!AS18/Total!AS18)*100</f>
        <v>25.158530286304149</v>
      </c>
      <c r="DN19" s="83">
        <f>('25 through 44'!AV18/Total!AV18)*100</f>
        <v>24.186197545420217</v>
      </c>
      <c r="DO19" s="83">
        <f>('25 through 44'!AW18/Total!AW18)*100</f>
        <v>23.471114629575812</v>
      </c>
      <c r="DP19" s="83">
        <f>('25 through 44'!AX18/Total!AX18)*100</f>
        <v>23.319352454937501</v>
      </c>
      <c r="DQ19" s="83">
        <f>('25 through 44'!AY18/Total!AY18)*100</f>
        <v>23.190793402982461</v>
      </c>
      <c r="DR19" s="89">
        <f>('25 through 49'!C18/Total!Q18)*100</f>
        <v>37.910025930826777</v>
      </c>
      <c r="DS19" s="83">
        <f>('25 through 49'!D18/Total!R18)*100</f>
        <v>38.387219156046143</v>
      </c>
      <c r="DT19" s="83">
        <f>('25 through 49'!E18/Total!S18)*100</f>
        <v>38.965229672139849</v>
      </c>
      <c r="DU19" s="83">
        <f>('25 through 49'!F18/Total!T18)*100</f>
        <v>39.481286561191517</v>
      </c>
      <c r="DV19" s="83">
        <f>('25 through 49'!G18/Total!U18)*100</f>
        <v>39.854830196032751</v>
      </c>
      <c r="DW19" s="83">
        <f>('25 through 49'!H18/Total!V18)*100</f>
        <v>39.346863604828492</v>
      </c>
      <c r="DX19" s="83">
        <f>('25 through 49'!I18/Total!W18)*100</f>
        <v>38.860431454227971</v>
      </c>
      <c r="DY19" s="83">
        <f>('25 through 49'!J18/Total!X18)*100</f>
        <v>38.378827048180817</v>
      </c>
      <c r="DZ19" s="83">
        <f>('25 through 49'!K18/Total!Y18)*100</f>
        <v>38.077676918864277</v>
      </c>
      <c r="EA19" s="83">
        <f>('25 through 49'!L18/Total!Z18)*100</f>
        <v>36.919052448137194</v>
      </c>
      <c r="EB19" s="83">
        <f>('25 through 49'!M18/Total!AA18)*100</f>
        <v>36.967302542807559</v>
      </c>
      <c r="EC19" s="83">
        <f>('25 through 49'!N18/Total!AB18)*100</f>
        <v>36.85332398525243</v>
      </c>
      <c r="ED19" s="83">
        <f>('25 through 49'!O18/Total!AC18)*100</f>
        <v>36.774067012553559</v>
      </c>
      <c r="EE19" s="83">
        <f>('25 through 49'!P18/Total!AD18)*100</f>
        <v>36.315309643662275</v>
      </c>
      <c r="EF19" s="149">
        <f>('25 through 49'!U18/Total!AN18)*100</f>
        <v>31.760904644859515</v>
      </c>
      <c r="EG19" s="153">
        <f>('25 through 49'!V18/Total!AO18)*100</f>
        <v>31.659125361049284</v>
      </c>
      <c r="EH19" s="153">
        <f>('25 through 49'!W18/Total!AP18)*100</f>
        <v>31.66483206712034</v>
      </c>
      <c r="EI19" s="153">
        <f>('25 through 49'!X18/Total!AQ18)*100</f>
        <v>31.630877429583691</v>
      </c>
      <c r="EJ19" s="81">
        <f>('45 to 64'!B18/Total!B18)*100</f>
        <v>18.512790615730566</v>
      </c>
      <c r="EK19" s="82">
        <f>('45 to 64'!C18/Total!C18)*100</f>
        <v>18.512209183922256</v>
      </c>
      <c r="EL19" s="82">
        <f>('45 to 64'!D18/Total!D18)*100</f>
        <v>23.011383533942851</v>
      </c>
      <c r="EM19" s="82">
        <f>('45 to 64'!E18/Total!E18)*100</f>
        <v>26.878381895997805</v>
      </c>
      <c r="EN19" s="83">
        <f>('45 to 64'!F18/Total!F18)*100</f>
        <v>18.476778767408668</v>
      </c>
      <c r="EO19" s="83">
        <f>('45 to 64'!P18/Total!P18)*100</f>
        <v>18.595973094518992</v>
      </c>
      <c r="EP19" s="83">
        <f>('45 to 64'!Z18/Total!Z18)*100</f>
        <v>23.120562652715819</v>
      </c>
      <c r="EQ19" s="83">
        <f>('45 to 64'!AA18/Total!AA18)*100</f>
        <v>23.638799063713485</v>
      </c>
      <c r="ER19" s="83">
        <f>('45 to 64'!AB18/Total!AB18)*100</f>
        <v>24.200769512597393</v>
      </c>
      <c r="ES19" s="83">
        <f>('45 to 64'!AC18/Total!AC18)*100</f>
        <v>24.711918207299384</v>
      </c>
      <c r="ET19" s="83">
        <f>('45 to 64'!AD18/Total!AD18)*100</f>
        <v>25.140960849182399</v>
      </c>
      <c r="EU19" s="83">
        <f>('45 to 64'!AE18/Total!AE18)*100</f>
        <v>25.620645644766576</v>
      </c>
      <c r="EV19" s="83">
        <f>('45 to 64'!AF18/Total!AF18)*100</f>
        <v>25.981453685730592</v>
      </c>
      <c r="EW19" s="83">
        <f>('45 to 64'!AG18/Total!AG18)*100</f>
        <v>26.291135907977075</v>
      </c>
      <c r="EX19" s="83">
        <f>('45 to 64'!AH18/Total!AH18)*100</f>
        <v>26.471164911605133</v>
      </c>
      <c r="EY19" s="83">
        <f>('45 to 64'!AI18/Total!AI18)*100</f>
        <v>26.713860430094783</v>
      </c>
      <c r="EZ19" s="83">
        <f>('45 to 64'!AJ18/Total!AJ18)*100</f>
        <v>26.92406825094077</v>
      </c>
      <c r="FA19" s="83">
        <f>('45 to 64'!AK18/Total!AK18)*100</f>
        <v>27.025624643067982</v>
      </c>
      <c r="FB19" s="83">
        <f>('45 to 64'!AL18/Total!AL18)*100</f>
        <v>26.762320582747616</v>
      </c>
      <c r="FC19" s="83">
        <f>('45 to 64'!AM18/Total!AM18)*100</f>
        <v>26.602593302098771</v>
      </c>
      <c r="FD19" s="83">
        <f>('45 to 64'!AN18/Total!AN18)*100</f>
        <v>26.49183173367226</v>
      </c>
      <c r="FE19" s="83">
        <f>('45 to 64'!AO18/Total!AO18)*100</f>
        <v>26.426417839664097</v>
      </c>
      <c r="FF19" s="83">
        <f>('45 to 64'!AP18/Total!AP18)*100</f>
        <v>26.411158450341549</v>
      </c>
      <c r="FG19" s="83">
        <f>('45 to 64'!AQ18/Total!AQ18)*100</f>
        <v>26.225581759619963</v>
      </c>
      <c r="FH19" s="83">
        <f>('45 to 64'!AR18/Total!AR18)*100</f>
        <v>26.251480367138985</v>
      </c>
      <c r="FI19" s="83">
        <f>('45 to 64'!AS18/Total!AS18)*100</f>
        <v>26.008659103787458</v>
      </c>
      <c r="FJ19" s="83">
        <f>('45 to 64'!AV18/Total!AV18)*100</f>
        <v>26.444160456121281</v>
      </c>
      <c r="FK19" s="83">
        <f>('45 to 64'!AW18/Total!AW18)*100</f>
        <v>25.078814722770591</v>
      </c>
      <c r="FL19" s="83">
        <f>('45 to 64'!AX18/Total!AX18)*100</f>
        <v>24.89482480491786</v>
      </c>
      <c r="FM19" s="83">
        <f>('45 to 64'!AY18/Total!AY18)*100</f>
        <v>23.713948477722646</v>
      </c>
      <c r="FN19" s="81">
        <f>('65 and older'!B18/Total!B18)*100</f>
        <v>9.2038618498183755</v>
      </c>
      <c r="FO19" s="82">
        <f>('65 and older'!C18/Total!C18)*100</f>
        <v>11.302666716384946</v>
      </c>
      <c r="FP19" s="82">
        <f>('65 and older'!D18/Total!D18)*100</f>
        <v>12.096366346852946</v>
      </c>
      <c r="FQ19" s="82">
        <f>('65 and older'!E18/Total!E18)*100</f>
        <v>13.661065377773513</v>
      </c>
      <c r="FR19" s="83">
        <f>('65 and older'!F18/Total!F18)*100</f>
        <v>9.2491247413464723</v>
      </c>
      <c r="FS19" s="83">
        <f>('65 and older'!P18/Total!P18)*100</f>
        <v>11.33980401615975</v>
      </c>
      <c r="FT19" s="83">
        <f>('65 and older'!Z18/Total!Z18)*100</f>
        <v>12.09194917876072</v>
      </c>
      <c r="FU19" s="83">
        <f>('65 and older'!AA18/Total!AA18)*100</f>
        <v>12.135119477391731</v>
      </c>
      <c r="FV19" s="83">
        <f>('65 and older'!AB18/Total!AB18)*100</f>
        <v>12.173611390052328</v>
      </c>
      <c r="FW19" s="83">
        <f>('65 and older'!AC18/Total!AC18)*100</f>
        <v>12.254592864076956</v>
      </c>
      <c r="FX19" s="83">
        <f>('65 and older'!AD18/Total!AD18)*100</f>
        <v>12.310632282106456</v>
      </c>
      <c r="FY19" s="83">
        <f>('65 and older'!AE18/Total!AE18)*100</f>
        <v>12.498671006873295</v>
      </c>
      <c r="FZ19" s="83">
        <f>('65 and older'!AF18/Total!AF18)*100</f>
        <v>12.739364186030395</v>
      </c>
      <c r="GA19" s="83">
        <f>('65 and older'!AG18/Total!AG18)*100</f>
        <v>12.909536442617306</v>
      </c>
      <c r="GB19" s="83">
        <f>('65 and older'!AH18/Total!AH18)*100</f>
        <v>13.183738735914098</v>
      </c>
      <c r="GC19" s="83">
        <f>('65 and older'!AI18/Total!AI18)*100</f>
        <v>13.447085234620923</v>
      </c>
      <c r="GD19" s="83">
        <f>('65 and older'!AJ18/Total!AJ18)*100</f>
        <v>13.737519576236624</v>
      </c>
      <c r="GE19" s="83">
        <f>('65 and older'!AK18/Total!AK18)*100</f>
        <v>14.066325752234562</v>
      </c>
      <c r="GF19" s="83">
        <f>('65 and older'!AL18/Total!AL18)*100</f>
        <v>14.721376495024682</v>
      </c>
      <c r="GG19" s="83">
        <f>('65 and older'!AM18/Total!AM18)*100</f>
        <v>15.241728569277416</v>
      </c>
      <c r="GH19" s="83">
        <f>('65 and older'!AN18/Total!AN18)*100</f>
        <v>15.765501040666061</v>
      </c>
      <c r="GI19" s="83">
        <f>('65 and older'!AO18/Total!AO18)*100</f>
        <v>16.233073932027352</v>
      </c>
      <c r="GJ19" s="83">
        <f>('65 and older'!AP18/Total!AP18)*100</f>
        <v>16.734772941346499</v>
      </c>
      <c r="GK19" s="83">
        <f>('65 and older'!AQ18/Total!AQ18)*100</f>
        <v>17.207673242152396</v>
      </c>
      <c r="GL19" s="83">
        <f>('65 and older'!AR18/Total!AR18)*100</f>
        <v>17.839048694064331</v>
      </c>
      <c r="GM19" s="83">
        <f>('65 and older'!AS18/Total!AS18)*100</f>
        <v>18.347004812397181</v>
      </c>
      <c r="GN19" s="83">
        <f>('65 and older'!AV18/Total!AV18)*100</f>
        <v>17.962388158861952</v>
      </c>
      <c r="GO19" s="83">
        <f>('65 and older'!AW18/Total!AW18)*100</f>
        <v>20.227114669659588</v>
      </c>
      <c r="GP19" s="83">
        <f>('65 and older'!AX18/Total!AX18)*100</f>
        <v>20.635605260920308</v>
      </c>
      <c r="GQ19" s="83">
        <f>('65 and older'!AY18/Total!AY18)*100</f>
        <v>22.034452679958257</v>
      </c>
      <c r="GR19" s="62">
        <f t="shared" si="1"/>
        <v>99.999999999999986</v>
      </c>
      <c r="GS19" s="63">
        <f t="shared" si="2"/>
        <v>100</v>
      </c>
      <c r="GT19" s="63">
        <f t="shared" si="3"/>
        <v>100</v>
      </c>
      <c r="GU19" s="63">
        <f t="shared" si="4"/>
        <v>100</v>
      </c>
      <c r="GV19" s="63">
        <f t="shared" si="5"/>
        <v>99.999999999999986</v>
      </c>
      <c r="GW19" s="63">
        <f t="shared" si="6"/>
        <v>100.00000000000001</v>
      </c>
      <c r="GX19" s="63">
        <f t="shared" si="7"/>
        <v>100</v>
      </c>
      <c r="GY19" s="63">
        <f t="shared" si="8"/>
        <v>100</v>
      </c>
      <c r="GZ19" s="63">
        <f t="shared" si="9"/>
        <v>100</v>
      </c>
      <c r="HA19" s="63">
        <f t="shared" si="10"/>
        <v>100.00000000000001</v>
      </c>
      <c r="HB19" s="63">
        <f t="shared" si="14"/>
        <v>100</v>
      </c>
      <c r="HC19" s="63">
        <f t="shared" si="15"/>
        <v>100</v>
      </c>
      <c r="HD19" s="63">
        <f t="shared" si="16"/>
        <v>100</v>
      </c>
      <c r="HE19" s="63">
        <f t="shared" si="17"/>
        <v>100</v>
      </c>
      <c r="HF19" s="63">
        <f t="shared" si="11"/>
        <v>100</v>
      </c>
      <c r="HG19" s="63">
        <f t="shared" si="18"/>
        <v>100</v>
      </c>
      <c r="HH19" s="63">
        <f t="shared" si="19"/>
        <v>100</v>
      </c>
      <c r="HI19" s="63">
        <f t="shared" si="20"/>
        <v>100</v>
      </c>
      <c r="HJ19" s="63">
        <f t="shared" si="21"/>
        <v>100</v>
      </c>
      <c r="HK19" s="63">
        <f t="shared" si="22"/>
        <v>100</v>
      </c>
      <c r="HL19" s="63">
        <f t="shared" si="23"/>
        <v>100</v>
      </c>
      <c r="HM19" s="63">
        <f t="shared" si="24"/>
        <v>100</v>
      </c>
      <c r="HN19" s="63">
        <f t="shared" si="25"/>
        <v>100</v>
      </c>
      <c r="HO19" s="63">
        <f t="shared" si="26"/>
        <v>100</v>
      </c>
    </row>
    <row r="20" spans="1:223">
      <c r="A20" s="2" t="s">
        <v>30</v>
      </c>
      <c r="B20" s="81">
        <f>('Under 5'!B19/Total!B19)*100</f>
        <v>7.1025806339193922</v>
      </c>
      <c r="C20" s="82">
        <f>('Under 5'!C19/Total!C19)*100</f>
        <v>6.9725824412065691</v>
      </c>
      <c r="D20" s="82">
        <f>('Under 5'!D19/Total!D19)*100</f>
        <v>6.5893630413045106</v>
      </c>
      <c r="E20" s="82">
        <f>('Under 5'!E19/Total!E19)*100</f>
        <v>6.4261937046424533</v>
      </c>
      <c r="F20" s="83">
        <f>('Under 5'!F19/Total!F19)*100</f>
        <v>7.1140885325412615</v>
      </c>
      <c r="G20" s="83">
        <f>('Under 5'!P19/Total!P19)*100</f>
        <v>6.9472701449671268</v>
      </c>
      <c r="H20" s="83">
        <f>('Under 5'!Z19/Total!Z19)*100</f>
        <v>6.5717473108335103</v>
      </c>
      <c r="I20" s="83">
        <f>('Under 5'!AA19/Total!AA19)*100</f>
        <v>6.5813056260627887</v>
      </c>
      <c r="J20" s="83">
        <f>('Under 5'!AB19/Total!AB19)*100</f>
        <v>6.5801483043755962</v>
      </c>
      <c r="K20" s="83">
        <f>('Under 5'!AC19/Total!AC19)*100</f>
        <v>6.6028969467554699</v>
      </c>
      <c r="L20" s="83">
        <f>('Under 5'!AD19/Total!AD19)*100</f>
        <v>6.5792178363401694</v>
      </c>
      <c r="M20" s="83">
        <f>('Under 5'!AE19/Total!AE19)*100</f>
        <v>6.5384455530968912</v>
      </c>
      <c r="N20" s="83">
        <f>('Under 5'!AF19/Total!AF19)*100</f>
        <v>6.4960124925149039</v>
      </c>
      <c r="O20" s="83">
        <f>('Under 5'!AG19/Total!AG19)*100</f>
        <v>6.5015989210662966</v>
      </c>
      <c r="P20" s="83">
        <f>('Under 5'!AH19/Total!AH19)*100</f>
        <v>6.4972834346899866</v>
      </c>
      <c r="Q20" s="83">
        <f>('Under 5'!AI19/Total!AI19)*100</f>
        <v>6.4519469414855868</v>
      </c>
      <c r="R20" s="83">
        <f>('Under 5'!AJ19/Total!AJ19)*100</f>
        <v>6.4068477223105198</v>
      </c>
      <c r="S20" s="83">
        <f>('Under 5'!AK19/Total!AK19)*100</f>
        <v>6.3115851074986242</v>
      </c>
      <c r="T20" s="83">
        <f>('Under 5'!AL19/Total!AL19)*100</f>
        <v>6.2350482128809146</v>
      </c>
      <c r="U20" s="83">
        <f>('Under 5'!AM19/Total!AM19)*100</f>
        <v>6.1526840146318227</v>
      </c>
      <c r="V20" s="83">
        <f>('Under 5'!AN19/Total!AN19)*100</f>
        <v>6.1140552530998491</v>
      </c>
      <c r="W20" s="83">
        <f>('Under 5'!AO19/Total!AO19)*100</f>
        <v>6.093405768435642</v>
      </c>
      <c r="X20" s="83">
        <f>('Under 5'!AP19/Total!AP19)*100</f>
        <v>6.1282079578493729</v>
      </c>
      <c r="Y20" s="83">
        <f>('Under 5'!AQ19/Total!AQ19)*100</f>
        <v>6.0846482064281275</v>
      </c>
      <c r="Z20" s="83">
        <f>('Under 5'!AR19/Total!AR19)*100</f>
        <v>6.0539188675153666</v>
      </c>
      <c r="AA20" s="83">
        <f>('Under 5'!AS19/Total!AS19)*100</f>
        <v>6.0013274433115757</v>
      </c>
      <c r="AB20" s="83">
        <f>('Under 5'!AV19/Total!AV19)*100</f>
        <v>6.6602267917477187</v>
      </c>
      <c r="AC20" s="83">
        <f>('Under 5'!AW19/Total!AW19)*100</f>
        <v>6.810483343642308</v>
      </c>
      <c r="AD20" s="83">
        <f>('Under 5'!AX19/Total!AX19)*100</f>
        <v>6.8459227223549721</v>
      </c>
      <c r="AE20" s="83">
        <f>('Under 5'!AY19/Total!AY19)*100</f>
        <v>6.9781539092712093</v>
      </c>
      <c r="AF20" s="81">
        <f>('5 through 17'!B19/Total!B19)*100</f>
        <v>21.181585321228809</v>
      </c>
      <c r="AG20" s="82">
        <f>('5 through 17'!C19/Total!C19)*100</f>
        <v>18.087949179068413</v>
      </c>
      <c r="AH20" s="82">
        <f>('5 through 17'!D19/Total!D19)*100</f>
        <v>17.992796111102223</v>
      </c>
      <c r="AI20" s="82">
        <f>('5 through 17'!E19/Total!E19)*100</f>
        <v>17.147336831016823</v>
      </c>
      <c r="AJ20" s="83">
        <f>('5 through 17'!F19/Total!F19)*100</f>
        <v>21.058433320609392</v>
      </c>
      <c r="AK20" s="83">
        <f>('5 through 17'!P19/Total!P19)*100</f>
        <v>17.982749038671123</v>
      </c>
      <c r="AL20" s="83">
        <f>('5 through 17'!Z19/Total!Z19)*100</f>
        <v>17.976306336269371</v>
      </c>
      <c r="AM20" s="83">
        <f>('5 through 17'!AA19/Total!AA19)*100</f>
        <v>17.915350398006254</v>
      </c>
      <c r="AN20" s="83">
        <f>('5 through 17'!AB19/Total!AB19)*100</f>
        <v>17.855325075337504</v>
      </c>
      <c r="AO20" s="83">
        <f>('5 through 17'!AC19/Total!AC19)*100</f>
        <v>17.779829447321493</v>
      </c>
      <c r="AP20" s="83">
        <f>('5 through 17'!AD19/Total!AD19)*100</f>
        <v>17.705596645061618</v>
      </c>
      <c r="AQ20" s="83">
        <f>('5 through 17'!AE19/Total!AE19)*100</f>
        <v>17.681504282132519</v>
      </c>
      <c r="AR20" s="83">
        <f>('5 through 17'!AF19/Total!AF19)*100</f>
        <v>17.672924201718381</v>
      </c>
      <c r="AS20" s="83">
        <f>('5 through 17'!AG19/Total!AG19)*100</f>
        <v>17.533644217109988</v>
      </c>
      <c r="AT20" s="83">
        <f>('5 through 17'!AH19/Total!AH19)*100</f>
        <v>17.435270386404863</v>
      </c>
      <c r="AU20" s="83">
        <f>('5 through 17'!AI19/Total!AI19)*100</f>
        <v>17.251327660129157</v>
      </c>
      <c r="AV20" s="83">
        <f>('5 through 17'!AJ19/Total!AJ19)*100</f>
        <v>17.113123306605033</v>
      </c>
      <c r="AW20" s="83">
        <f>('5 through 17'!AK19/Total!AK19)*100</f>
        <v>17.004339079961259</v>
      </c>
      <c r="AX20" s="83">
        <f>('5 through 17'!AL19/Total!AL19)*100</f>
        <v>16.889798996547437</v>
      </c>
      <c r="AY20" s="83">
        <f>('5 through 17'!AM19/Total!AM19)*100</f>
        <v>16.808862345285036</v>
      </c>
      <c r="AZ20" s="83">
        <f>('5 through 17'!AN19/Total!AN19)*100</f>
        <v>16.705393144237782</v>
      </c>
      <c r="BA20" s="83">
        <f>('5 through 17'!AO19/Total!AO19)*100</f>
        <v>16.596642061215711</v>
      </c>
      <c r="BB20" s="83">
        <f>('5 through 17'!AP19/Total!AP19)*100</f>
        <v>16.451121407675075</v>
      </c>
      <c r="BC20" s="83">
        <f>('5 through 17'!AQ19/Total!AQ19)*100</f>
        <v>16.361831713714626</v>
      </c>
      <c r="BD20" s="83">
        <f>('5 through 17'!AR19/Total!AR19)*100</f>
        <v>16.288517074130297</v>
      </c>
      <c r="BE20" s="83">
        <f>('5 through 17'!AS19/Total!AS19)*100</f>
        <v>16.177315759225458</v>
      </c>
      <c r="BF20" s="83">
        <f>('5 through 17'!AV19/Total!AV19)*100</f>
        <v>17.042622631686839</v>
      </c>
      <c r="BG20" s="83">
        <f>('5 through 17'!AW19/Total!AW19)*100</f>
        <v>17.07253865865512</v>
      </c>
      <c r="BH20" s="83">
        <f>('5 through 17'!AX19/Total!AX19)*100</f>
        <v>17.103662528284737</v>
      </c>
      <c r="BI20" s="83">
        <f>('5 through 17'!AY19/Total!AY19)*100</f>
        <v>17.291861376678479</v>
      </c>
      <c r="BJ20" s="81">
        <f>('18 through 24'!B19/Total!B19)*100</f>
        <v>13.091838157138127</v>
      </c>
      <c r="BK20" s="82">
        <f>('18 through 24'!C19/Total!C19)*100</f>
        <v>10.877751038863874</v>
      </c>
      <c r="BL20" s="82">
        <f>('18 through 24'!D19/Total!D19)*100</f>
        <v>9.6459977428306942</v>
      </c>
      <c r="BM20" s="82">
        <f>('18 through 24'!E19/Total!E19)*100</f>
        <v>9.5549002104440444</v>
      </c>
      <c r="BN20" s="83">
        <f>('18 through 24'!F19/Total!F19)*100</f>
        <v>13.089304672874444</v>
      </c>
      <c r="BO20" s="83">
        <f>('18 through 24'!P19/Total!P19)*100</f>
        <v>10.843642511204086</v>
      </c>
      <c r="BP20" s="83">
        <f>('18 through 24'!Z19/Total!Z19)*100</f>
        <v>9.6954811413395365</v>
      </c>
      <c r="BQ20" s="83">
        <f>('18 through 24'!AA19/Total!AA19)*100</f>
        <v>9.7940821685511317</v>
      </c>
      <c r="BR20" s="83">
        <f>('18 through 24'!AB19/Total!AB19)*100</f>
        <v>9.7718601263855014</v>
      </c>
      <c r="BS20" s="83">
        <f>('18 through 24'!AC19/Total!AC19)*100</f>
        <v>9.7370435301271652</v>
      </c>
      <c r="BT20" s="83">
        <f>('18 through 24'!AD19/Total!AD19)*100</f>
        <v>9.7383454616787652</v>
      </c>
      <c r="BU20" s="83">
        <f>('18 through 24'!AE19/Total!AE19)*100</f>
        <v>9.6323236450596283</v>
      </c>
      <c r="BV20" s="83">
        <f>('18 through 24'!AF19/Total!AF19)*100</f>
        <v>9.41100380602572</v>
      </c>
      <c r="BW20" s="83">
        <f>('18 through 24'!AG19/Total!AG19)*100</f>
        <v>9.4584977606685001</v>
      </c>
      <c r="BX20" s="83">
        <f>('18 through 24'!AH19/Total!AH19)*100</f>
        <v>9.4254564010595754</v>
      </c>
      <c r="BY20" s="83">
        <f>('18 through 24'!AI19/Total!AI19)*100</f>
        <v>9.5410591055941953</v>
      </c>
      <c r="BZ20" s="83">
        <f>('18 through 24'!AJ19/Total!AJ19)*100</f>
        <v>9.5364359053298706</v>
      </c>
      <c r="CA20" s="83">
        <f>('18 through 24'!AK19/Total!AK19)*100</f>
        <v>9.603099918869848</v>
      </c>
      <c r="CB20" s="83">
        <f>('18 through 24'!AL19/Total!AL19)*100</f>
        <v>9.7121820678013684</v>
      </c>
      <c r="CC20" s="83">
        <f>('18 through 24'!AM19/Total!AM19)*100</f>
        <v>9.6972311174699186</v>
      </c>
      <c r="CD20" s="83">
        <f>('18 through 24'!AN19/Total!AN19)*100</f>
        <v>9.6445572019949459</v>
      </c>
      <c r="CE20" s="83">
        <f>('18 through 24'!AO19/Total!AO19)*100</f>
        <v>9.4930244826787398</v>
      </c>
      <c r="CF20" s="83">
        <f>('18 through 24'!AP19/Total!AP19)*100</f>
        <v>9.289565151760721</v>
      </c>
      <c r="CG20" s="83">
        <f>('18 through 24'!AQ19/Total!AQ19)*100</f>
        <v>9.1226095833462377</v>
      </c>
      <c r="CH20" s="83">
        <f>('18 through 24'!AR19/Total!AR19)*100</f>
        <v>8.9905661830665302</v>
      </c>
      <c r="CI20" s="83">
        <f>('18 through 24'!AS19/Total!AS19)*100</f>
        <v>8.88849461495405</v>
      </c>
      <c r="CJ20" s="83">
        <f>('18 through 24'!AV19/Total!AV19)*100</f>
        <v>9.1241573472827913</v>
      </c>
      <c r="CK20" s="83">
        <f>('18 through 24'!AW19/Total!AW19)*100</f>
        <v>9.2328496951488912</v>
      </c>
      <c r="CL20" s="83">
        <f>('18 through 24'!AX19/Total!AX19)*100</f>
        <v>9.1976877095860132</v>
      </c>
      <c r="CM20" s="83">
        <f>('18 through 24'!AY19/Total!AY19)*100</f>
        <v>9.1417214293514633</v>
      </c>
      <c r="CN20" s="81">
        <f>('25 through 44'!B19/Total!B19)*100</f>
        <v>27.846451410549061</v>
      </c>
      <c r="CO20" s="82">
        <f>('25 through 44'!C19/Total!C19)*100</f>
        <v>31.801608421876224</v>
      </c>
      <c r="CP20" s="82">
        <f>('25 through 44'!D19/Total!D19)*100</f>
        <v>30.204834335689689</v>
      </c>
      <c r="CQ20" s="82">
        <f>('25 through 44'!E19/Total!E19)*100</f>
        <v>26.443416867511647</v>
      </c>
      <c r="CR20" s="83">
        <f>('25 through 44'!F19/Total!F19)*100</f>
        <v>27.953512111945173</v>
      </c>
      <c r="CS20" s="83">
        <f>('25 through 44'!P19/Total!P19)*100</f>
        <v>31.905465680671551</v>
      </c>
      <c r="CT20" s="83">
        <f>('25 through 44'!Z19/Total!Z19)*100</f>
        <v>30.086177106551006</v>
      </c>
      <c r="CU20" s="83">
        <f>('25 through 44'!AA19/Total!AA19)*100</f>
        <v>29.55943958298592</v>
      </c>
      <c r="CV20" s="83">
        <f>('25 through 44'!AB19/Total!AB19)*100</f>
        <v>29.080190575505039</v>
      </c>
      <c r="CW20" s="83">
        <f>('25 through 44'!AC19/Total!AC19)*100</f>
        <v>28.660394691211007</v>
      </c>
      <c r="CX20" s="83">
        <f>('25 through 44'!AD19/Total!AD19)*100</f>
        <v>28.349638771951518</v>
      </c>
      <c r="CY20" s="83">
        <f>('25 through 44'!AE19/Total!AE19)*100</f>
        <v>28.032065126404238</v>
      </c>
      <c r="CZ20" s="83">
        <f>('25 through 44'!AF19/Total!AF19)*100</f>
        <v>27.769600605442879</v>
      </c>
      <c r="DA20" s="83">
        <f>('25 through 44'!AG19/Total!AG19)*100</f>
        <v>27.473332289461627</v>
      </c>
      <c r="DB20" s="83">
        <f>('25 through 44'!AH19/Total!AH19)*100</f>
        <v>27.093911381850816</v>
      </c>
      <c r="DC20" s="83">
        <f>('25 through 44'!AI19/Total!AI19)*100</f>
        <v>26.714492931277245</v>
      </c>
      <c r="DD20" s="83">
        <f>('25 through 44'!AJ19/Total!AJ19)*100</f>
        <v>26.391342780503606</v>
      </c>
      <c r="DE20" s="83">
        <f>('25 through 44'!AK19/Total!AK19)*100</f>
        <v>26.21230655788256</v>
      </c>
      <c r="DF20" s="83">
        <f>('25 through 44'!AL19/Total!AL19)*100</f>
        <v>26.08375572470834</v>
      </c>
      <c r="DG20" s="83">
        <f>('25 through 44'!AM19/Total!AM19)*100</f>
        <v>25.982969769909936</v>
      </c>
      <c r="DH20" s="83">
        <f>('25 through 44'!AN19/Total!AN19)*100</f>
        <v>25.933451126157216</v>
      </c>
      <c r="DI20" s="83">
        <f>('25 through 44'!AO19/Total!AO19)*100</f>
        <v>25.899963016826966</v>
      </c>
      <c r="DJ20" s="83">
        <f>('25 through 44'!AP19/Total!AP19)*100</f>
        <v>25.910204994772368</v>
      </c>
      <c r="DK20" s="83">
        <f>('25 through 44'!AQ19/Total!AQ19)*100</f>
        <v>26.065577285472983</v>
      </c>
      <c r="DL20" s="83">
        <f>('25 through 44'!AR19/Total!AR19)*100</f>
        <v>26.091447944551295</v>
      </c>
      <c r="DM20" s="83">
        <f>('25 through 44'!AS19/Total!AS19)*100</f>
        <v>26.219972249707979</v>
      </c>
      <c r="DN20" s="83">
        <f>('25 through 44'!AV19/Total!AV19)*100</f>
        <v>25.159519634490398</v>
      </c>
      <c r="DO20" s="83">
        <f>('25 through 44'!AW19/Total!AW19)*100</f>
        <v>24.773010515154191</v>
      </c>
      <c r="DP20" s="83">
        <f>('25 through 44'!AX19/Total!AX19)*100</f>
        <v>24.711643569275214</v>
      </c>
      <c r="DQ20" s="83">
        <f>('25 through 44'!AY19/Total!AY19)*100</f>
        <v>24.691835416849013</v>
      </c>
      <c r="DR20" s="89">
        <f>('25 through 49'!C19/Total!Q19)*100</f>
        <v>37.997681773948301</v>
      </c>
      <c r="DS20" s="83">
        <f>('25 through 49'!D19/Total!R19)*100</f>
        <v>38.511256184933423</v>
      </c>
      <c r="DT20" s="83">
        <f>('25 through 49'!E19/Total!S19)*100</f>
        <v>39.400916222182111</v>
      </c>
      <c r="DU20" s="83">
        <f>('25 through 49'!F19/Total!T19)*100</f>
        <v>39.91260147169794</v>
      </c>
      <c r="DV20" s="83">
        <f>('25 through 49'!G19/Total!U19)*100</f>
        <v>40.660593211284201</v>
      </c>
      <c r="DW20" s="83">
        <f>('25 through 49'!H19/Total!V19)*100</f>
        <v>39.962898808636595</v>
      </c>
      <c r="DX20" s="83">
        <f>('25 through 49'!I19/Total!W19)*100</f>
        <v>39.401885270300845</v>
      </c>
      <c r="DY20" s="83">
        <f>('25 through 49'!J19/Total!X19)*100</f>
        <v>38.969005899299411</v>
      </c>
      <c r="DZ20" s="83">
        <f>('25 through 49'!K19/Total!Y19)*100</f>
        <v>38.685756542084619</v>
      </c>
      <c r="EA20" s="83">
        <f>('25 through 49'!L19/Total!Z19)*100</f>
        <v>37.36307837044567</v>
      </c>
      <c r="EB20" s="83">
        <f>('25 through 49'!M19/Total!AA19)*100</f>
        <v>37.380575082827768</v>
      </c>
      <c r="EC20" s="83">
        <f>('25 through 49'!N19/Total!AB19)*100</f>
        <v>37.237793909437642</v>
      </c>
      <c r="ED20" s="83">
        <f>('25 through 49'!O19/Total!AC19)*100</f>
        <v>36.901117888194761</v>
      </c>
      <c r="EE20" s="83">
        <f>('25 through 49'!P19/Total!AD19)*100</f>
        <v>36.427027163286787</v>
      </c>
      <c r="EF20" s="149">
        <f>('25 through 49'!U19/Total!AN19)*100</f>
        <v>32.526836242730575</v>
      </c>
      <c r="EG20" s="153">
        <f>('25 through 49'!V19/Total!AO19)*100</f>
        <v>32.447772441824227</v>
      </c>
      <c r="EH20" s="153">
        <f>('25 through 49'!W19/Total!AP19)*100</f>
        <v>32.501472667914967</v>
      </c>
      <c r="EI20" s="153">
        <f>('25 through 49'!X19/Total!AQ19)*100</f>
        <v>32.656763327607692</v>
      </c>
      <c r="EJ20" s="81">
        <f>('45 to 64'!B19/Total!B19)*100</f>
        <v>19.503868337137778</v>
      </c>
      <c r="EK20" s="82">
        <f>('45 to 64'!C19/Total!C19)*100</f>
        <v>19.626966521590347</v>
      </c>
      <c r="EL20" s="82">
        <f>('45 to 64'!D19/Total!D19)*100</f>
        <v>23.204656637654374</v>
      </c>
      <c r="EM20" s="82">
        <f>('45 to 64'!E19/Total!E19)*100</f>
        <v>26.979556751739846</v>
      </c>
      <c r="EN20" s="83">
        <f>('45 to 64'!F19/Total!F19)*100</f>
        <v>19.472824532221278</v>
      </c>
      <c r="EO20" s="83">
        <f>('45 to 64'!P19/Total!P19)*100</f>
        <v>19.664537832171177</v>
      </c>
      <c r="EP20" s="83">
        <f>('45 to 64'!Z19/Total!Z19)*100</f>
        <v>23.318627723420455</v>
      </c>
      <c r="EQ20" s="83">
        <f>('45 to 64'!AA19/Total!AA19)*100</f>
        <v>23.782301871969221</v>
      </c>
      <c r="ER20" s="83">
        <f>('45 to 64'!AB19/Total!AB19)*100</f>
        <v>24.339681824346034</v>
      </c>
      <c r="ES20" s="83">
        <f>('45 to 64'!AC19/Total!AC19)*100</f>
        <v>24.790451539823781</v>
      </c>
      <c r="ET20" s="83">
        <f>('45 to 64'!AD19/Total!AD19)*100</f>
        <v>25.189546811612423</v>
      </c>
      <c r="EU20" s="83">
        <f>('45 to 64'!AE19/Total!AE19)*100</f>
        <v>25.573817775394225</v>
      </c>
      <c r="EV20" s="83">
        <f>('45 to 64'!AF19/Total!AF19)*100</f>
        <v>25.94154546257813</v>
      </c>
      <c r="EW20" s="83">
        <f>('45 to 64'!AG19/Total!AG19)*100</f>
        <v>26.205562519198146</v>
      </c>
      <c r="EX20" s="83">
        <f>('45 to 64'!AH19/Total!AH19)*100</f>
        <v>26.477656104264629</v>
      </c>
      <c r="EY20" s="83">
        <f>('45 to 64'!AI19/Total!AI19)*100</f>
        <v>26.769646586856144</v>
      </c>
      <c r="EZ20" s="83">
        <f>('45 to 64'!AJ19/Total!AJ19)*100</f>
        <v>27.04909148371879</v>
      </c>
      <c r="FA20" s="83">
        <f>('45 to 64'!AK19/Total!AK19)*100</f>
        <v>27.152969330739545</v>
      </c>
      <c r="FB20" s="83">
        <f>('45 to 64'!AL19/Total!AL19)*100</f>
        <v>26.851078108864034</v>
      </c>
      <c r="FC20" s="83">
        <f>('45 to 64'!AM19/Total!AM19)*100</f>
        <v>26.69724250913411</v>
      </c>
      <c r="FD20" s="83">
        <f>('45 to 64'!AN19/Total!AN19)*100</f>
        <v>26.55219936262397</v>
      </c>
      <c r="FE20" s="83">
        <f>('45 to 64'!AO19/Total!AO19)*100</f>
        <v>26.51535937993112</v>
      </c>
      <c r="FF20" s="83">
        <f>('45 to 64'!AP19/Total!AP19)*100</f>
        <v>26.478584145944321</v>
      </c>
      <c r="FG20" s="83">
        <f>('45 to 64'!AQ19/Total!AQ19)*100</f>
        <v>26.334890017605762</v>
      </c>
      <c r="FH20" s="83">
        <f>('45 to 64'!AR19/Total!AR19)*100</f>
        <v>26.173257658977178</v>
      </c>
      <c r="FI20" s="83">
        <f>('45 to 64'!AS19/Total!AS19)*100</f>
        <v>25.919468928676288</v>
      </c>
      <c r="FJ20" s="83">
        <f>('45 to 64'!AV19/Total!AV19)*100</f>
        <v>25.480254901064349</v>
      </c>
      <c r="FK20" s="83">
        <f>('45 to 64'!AW19/Total!AW19)*100</f>
        <v>24.014717681364321</v>
      </c>
      <c r="FL20" s="83">
        <f>('45 to 64'!AX19/Total!AX19)*100</f>
        <v>23.786878797640384</v>
      </c>
      <c r="FM20" s="83">
        <f>('45 to 64'!AY19/Total!AY19)*100</f>
        <v>22.687942526346653</v>
      </c>
      <c r="FN20" s="81">
        <f>('65 and older'!B19/Total!B19)*100</f>
        <v>11.273676140026835</v>
      </c>
      <c r="FO20" s="82">
        <f>('65 and older'!C19/Total!C19)*100</f>
        <v>12.633142397394574</v>
      </c>
      <c r="FP20" s="82">
        <f>('65 and older'!D19/Total!D19)*100</f>
        <v>12.362352131418506</v>
      </c>
      <c r="FQ20" s="82">
        <f>('65 and older'!E19/Total!E19)*100</f>
        <v>13.448595634645189</v>
      </c>
      <c r="FR20" s="83">
        <f>('65 and older'!F19/Total!F19)*100</f>
        <v>11.311836829808454</v>
      </c>
      <c r="FS20" s="83">
        <f>('65 and older'!P19/Total!P19)*100</f>
        <v>12.656334792314929</v>
      </c>
      <c r="FT20" s="83">
        <f>('65 and older'!Z19/Total!Z19)*100</f>
        <v>12.35166038158612</v>
      </c>
      <c r="FU20" s="83">
        <f>('65 and older'!AA19/Total!AA19)*100</f>
        <v>12.367520352424686</v>
      </c>
      <c r="FV20" s="83">
        <f>('65 and older'!AB19/Total!AB19)*100</f>
        <v>12.372794094050329</v>
      </c>
      <c r="FW20" s="83">
        <f>('65 and older'!AC19/Total!AC19)*100</f>
        <v>12.429383844761082</v>
      </c>
      <c r="FX20" s="83">
        <f>('65 and older'!AD19/Total!AD19)*100</f>
        <v>12.437654473355508</v>
      </c>
      <c r="FY20" s="83">
        <f>('65 and older'!AE19/Total!AE19)*100</f>
        <v>12.541843617912498</v>
      </c>
      <c r="FZ20" s="83">
        <f>('65 and older'!AF19/Total!AF19)*100</f>
        <v>12.70891343171999</v>
      </c>
      <c r="GA20" s="83">
        <f>('65 and older'!AG19/Total!AG19)*100</f>
        <v>12.827364292495441</v>
      </c>
      <c r="GB20" s="83">
        <f>('65 and older'!AH19/Total!AH19)*100</f>
        <v>13.070422291730127</v>
      </c>
      <c r="GC20" s="83">
        <f>('65 and older'!AI19/Total!AI19)*100</f>
        <v>13.271526774657671</v>
      </c>
      <c r="GD20" s="83">
        <f>('65 and older'!AJ19/Total!AJ19)*100</f>
        <v>13.503158801532184</v>
      </c>
      <c r="GE20" s="83">
        <f>('65 and older'!AK19/Total!AK19)*100</f>
        <v>13.715700005048168</v>
      </c>
      <c r="GF20" s="83">
        <f>('65 and older'!AL19/Total!AL19)*100</f>
        <v>14.228136889197904</v>
      </c>
      <c r="GG20" s="83">
        <f>('65 and older'!AM19/Total!AM19)*100</f>
        <v>14.661010243569175</v>
      </c>
      <c r="GH20" s="83">
        <f>('65 and older'!AN19/Total!AN19)*100</f>
        <v>15.050343911886245</v>
      </c>
      <c r="GI20" s="83">
        <f>('65 and older'!AO19/Total!AO19)*100</f>
        <v>15.401605290911821</v>
      </c>
      <c r="GJ20" s="83">
        <f>('65 and older'!AP19/Total!AP19)*100</f>
        <v>15.742316341998144</v>
      </c>
      <c r="GK20" s="83">
        <f>('65 and older'!AQ19/Total!AQ19)*100</f>
        <v>16.030443193432266</v>
      </c>
      <c r="GL20" s="83">
        <f>('65 and older'!AR19/Total!AR19)*100</f>
        <v>16.40229227175934</v>
      </c>
      <c r="GM20" s="83">
        <f>('65 and older'!AS19/Total!AS19)*100</f>
        <v>16.793421004124649</v>
      </c>
      <c r="GN20" s="83">
        <f>('65 and older'!AV19/Total!AV19)*100</f>
        <v>16.533218693727907</v>
      </c>
      <c r="GO20" s="83">
        <f>('65 and older'!AW19/Total!AW19)*100</f>
        <v>18.096400106035169</v>
      </c>
      <c r="GP20" s="83">
        <f>('65 and older'!AX19/Total!AX19)*100</f>
        <v>18.354204672858678</v>
      </c>
      <c r="GQ20" s="83">
        <f>('65 and older'!AY19/Total!AY19)*100</f>
        <v>19.208485341503181</v>
      </c>
      <c r="GR20" s="62">
        <f t="shared" si="1"/>
        <v>99.999999999999986</v>
      </c>
      <c r="GS20" s="63">
        <f t="shared" si="2"/>
        <v>100.00000000000001</v>
      </c>
      <c r="GT20" s="63">
        <f t="shared" si="3"/>
        <v>100.00000000000001</v>
      </c>
      <c r="GU20" s="63">
        <f t="shared" si="4"/>
        <v>99.999999999999986</v>
      </c>
      <c r="GV20" s="63">
        <f t="shared" si="5"/>
        <v>100</v>
      </c>
      <c r="GW20" s="63">
        <f t="shared" si="6"/>
        <v>100</v>
      </c>
      <c r="GX20" s="63">
        <f t="shared" si="7"/>
        <v>100.00000000000001</v>
      </c>
      <c r="GY20" s="63">
        <f t="shared" si="8"/>
        <v>100</v>
      </c>
      <c r="GZ20" s="63">
        <f t="shared" si="9"/>
        <v>100</v>
      </c>
      <c r="HA20" s="63">
        <f t="shared" si="10"/>
        <v>100</v>
      </c>
      <c r="HB20" s="63">
        <f t="shared" si="14"/>
        <v>100</v>
      </c>
      <c r="HC20" s="63">
        <f t="shared" si="15"/>
        <v>99.999999999999986</v>
      </c>
      <c r="HD20" s="63">
        <f t="shared" si="16"/>
        <v>99.999999999999986</v>
      </c>
      <c r="HE20" s="63">
        <f t="shared" si="17"/>
        <v>100</v>
      </c>
      <c r="HF20" s="63">
        <f t="shared" si="11"/>
        <v>100.00000000000001</v>
      </c>
      <c r="HG20" s="63">
        <f t="shared" si="18"/>
        <v>100</v>
      </c>
      <c r="HH20" s="63">
        <f t="shared" si="19"/>
        <v>100.00000000000001</v>
      </c>
      <c r="HI20" s="63">
        <f t="shared" si="20"/>
        <v>100</v>
      </c>
      <c r="HJ20" s="63">
        <f t="shared" si="21"/>
        <v>100</v>
      </c>
      <c r="HK20" s="63">
        <f t="shared" si="22"/>
        <v>100</v>
      </c>
      <c r="HL20" s="63">
        <f t="shared" si="23"/>
        <v>99.999999999999986</v>
      </c>
      <c r="HM20" s="63">
        <f t="shared" si="24"/>
        <v>100</v>
      </c>
      <c r="HN20" s="63">
        <f t="shared" si="25"/>
        <v>100</v>
      </c>
      <c r="HO20" s="63">
        <f t="shared" si="26"/>
        <v>100</v>
      </c>
    </row>
    <row r="21" spans="1:223">
      <c r="A21" s="2" t="s">
        <v>31</v>
      </c>
      <c r="B21" s="81">
        <f>('Under 5'!B20/Total!B20)*100</f>
        <v>8.2159344125748248</v>
      </c>
      <c r="C21" s="82">
        <f>('Under 5'!C20/Total!C20)*100</f>
        <v>8.3608500597686319</v>
      </c>
      <c r="D21" s="82">
        <f>('Under 5'!D20/Total!D20)*100</f>
        <v>7.7916350215442618</v>
      </c>
      <c r="E21" s="82">
        <f>('Under 5'!E20/Total!E20)*100</f>
        <v>7.6692383200358902</v>
      </c>
      <c r="F21" s="83">
        <f>('Under 5'!F20/Total!F20)*100</f>
        <v>8.2564153065710855</v>
      </c>
      <c r="G21" s="83">
        <f>('Under 5'!P20/Total!P20)*100</f>
        <v>8.4057966593044622</v>
      </c>
      <c r="H21" s="83">
        <f>('Under 5'!Z20/Total!Z20)*100</f>
        <v>7.7747097221088941</v>
      </c>
      <c r="I21" s="83">
        <f>('Under 5'!AA20/Total!AA20)*100</f>
        <v>7.8241631113347125</v>
      </c>
      <c r="J21" s="83">
        <f>('Under 5'!AB20/Total!AB20)*100</f>
        <v>7.8829201498824943</v>
      </c>
      <c r="K21" s="83">
        <f>('Under 5'!AC20/Total!AC20)*100</f>
        <v>7.9506399434504145</v>
      </c>
      <c r="L21" s="83">
        <f>('Under 5'!AD20/Total!AD20)*100</f>
        <v>8.0073732173982322</v>
      </c>
      <c r="M21" s="83">
        <f>('Under 5'!AE20/Total!AE20)*100</f>
        <v>8.0018445769214619</v>
      </c>
      <c r="N21" s="83">
        <f>('Under 5'!AF20/Total!AF20)*100</f>
        <v>7.9603914111469471</v>
      </c>
      <c r="O21" s="83">
        <f>('Under 5'!AG20/Total!AG20)*100</f>
        <v>7.9382231852045209</v>
      </c>
      <c r="P21" s="83">
        <f>('Under 5'!AH20/Total!AH20)*100</f>
        <v>7.8854742057059513</v>
      </c>
      <c r="Q21" s="83">
        <f>('Under 5'!AI20/Total!AI20)*100</f>
        <v>7.7818506516533246</v>
      </c>
      <c r="R21" s="83">
        <f>('Under 5'!AJ20/Total!AJ20)*100</f>
        <v>7.6517028321210487</v>
      </c>
      <c r="S21" s="83">
        <f>('Under 5'!AK20/Total!AK20)*100</f>
        <v>7.5654338151584248</v>
      </c>
      <c r="T21" s="83">
        <f>('Under 5'!AL20/Total!AL20)*100</f>
        <v>7.4492582651734809</v>
      </c>
      <c r="U21" s="83">
        <f>('Under 5'!AM20/Total!AM20)*100</f>
        <v>7.3382139944305456</v>
      </c>
      <c r="V21" s="83">
        <f>('Under 5'!AN20/Total!AN20)*100</f>
        <v>7.25680175040522</v>
      </c>
      <c r="W21" s="83">
        <f>('Under 5'!AO20/Total!AO20)*100</f>
        <v>7.2213468552353017</v>
      </c>
      <c r="X21" s="83">
        <f>('Under 5'!AP20/Total!AP20)*100</f>
        <v>7.2468875477360406</v>
      </c>
      <c r="Y21" s="83">
        <f>('Under 5'!AQ20/Total!AQ20)*100</f>
        <v>7.1777212435747177</v>
      </c>
      <c r="Z21" s="83">
        <f>('Under 5'!AR20/Total!AR20)*100</f>
        <v>7.0373177697989302</v>
      </c>
      <c r="AA21" s="83">
        <f>('Under 5'!AS20/Total!AS20)*100</f>
        <v>6.8933728311867029</v>
      </c>
      <c r="AB21" s="83">
        <f>('Under 5'!AV20/Total!AV20)*100</f>
        <v>8.0037448014478549</v>
      </c>
      <c r="AC21" s="83">
        <f>('Under 5'!AW20/Total!AW20)*100</f>
        <v>7.8818028134917544</v>
      </c>
      <c r="AD21" s="83">
        <f>('Under 5'!AX20/Total!AX20)*100</f>
        <v>7.8707112664703871</v>
      </c>
      <c r="AE21" s="83">
        <f>('Under 5'!AY20/Total!AY20)*100</f>
        <v>7.8508917050326099</v>
      </c>
      <c r="AF21" s="81">
        <f>('5 through 17'!B20/Total!B20)*100</f>
        <v>22.04654502142813</v>
      </c>
      <c r="AG21" s="82">
        <f>('5 through 17'!C20/Total!C20)*100</f>
        <v>20.236013242409264</v>
      </c>
      <c r="AH21" s="82">
        <f>('5 through 17'!D20/Total!D20)*100</f>
        <v>20.44106410484893</v>
      </c>
      <c r="AI21" s="82">
        <f>('5 through 17'!E20/Total!E20)*100</f>
        <v>19.635079925240085</v>
      </c>
      <c r="AJ21" s="83">
        <f>('5 through 17'!F20/Total!F20)*100</f>
        <v>21.930188207619807</v>
      </c>
      <c r="AK21" s="83">
        <f>('5 through 17'!P20/Total!P20)*100</f>
        <v>20.361861161178769</v>
      </c>
      <c r="AL21" s="83">
        <f>('5 through 17'!Z20/Total!Z20)*100</f>
        <v>20.425797723784179</v>
      </c>
      <c r="AM21" s="83">
        <f>('5 through 17'!AA20/Total!AA20)*100</f>
        <v>20.226545292407156</v>
      </c>
      <c r="AN21" s="83">
        <f>('5 through 17'!AB20/Total!AB20)*100</f>
        <v>20.063378487874203</v>
      </c>
      <c r="AO21" s="83">
        <f>('5 through 17'!AC20/Total!AC20)*100</f>
        <v>19.885296722140339</v>
      </c>
      <c r="AP21" s="83">
        <f>('5 through 17'!AD20/Total!AD20)*100</f>
        <v>19.721789157758746</v>
      </c>
      <c r="AQ21" s="83">
        <f>('5 through 17'!AE20/Total!AE20)*100</f>
        <v>19.624852319921178</v>
      </c>
      <c r="AR21" s="83">
        <f>('5 through 17'!AF20/Total!AF20)*100</f>
        <v>19.636919841880719</v>
      </c>
      <c r="AS21" s="83">
        <f>('5 through 17'!AG20/Total!AG20)*100</f>
        <v>19.623495031865371</v>
      </c>
      <c r="AT21" s="83">
        <f>('5 through 17'!AH20/Total!AH20)*100</f>
        <v>19.588573616587642</v>
      </c>
      <c r="AU21" s="83">
        <f>('5 through 17'!AI20/Total!AI20)*100</f>
        <v>19.611962231230272</v>
      </c>
      <c r="AV21" s="83">
        <f>('5 through 17'!AJ20/Total!AJ20)*100</f>
        <v>19.597120685780073</v>
      </c>
      <c r="AW21" s="83">
        <f>('5 through 17'!AK20/Total!AK20)*100</f>
        <v>19.468545362412854</v>
      </c>
      <c r="AX21" s="83">
        <f>('5 through 17'!AL20/Total!AL20)*100</f>
        <v>19.356549968773017</v>
      </c>
      <c r="AY21" s="83">
        <f>('5 through 17'!AM20/Total!AM20)*100</f>
        <v>19.287370596546992</v>
      </c>
      <c r="AZ21" s="83">
        <f>('5 through 17'!AN20/Total!AN20)*100</f>
        <v>19.139403637457907</v>
      </c>
      <c r="BA21" s="83">
        <f>('5 through 17'!AO20/Total!AO20)*100</f>
        <v>19.032761668250384</v>
      </c>
      <c r="BB21" s="83">
        <f>('5 through 17'!AP20/Total!AP20)*100</f>
        <v>18.933684427682188</v>
      </c>
      <c r="BC21" s="83">
        <f>('5 through 17'!AQ20/Total!AQ20)*100</f>
        <v>18.846458716457214</v>
      </c>
      <c r="BD21" s="83">
        <f>('5 through 17'!AR20/Total!AR20)*100</f>
        <v>18.830130585312769</v>
      </c>
      <c r="BE21" s="83">
        <f>('5 through 17'!AS20/Total!AS20)*100</f>
        <v>18.727829893129215</v>
      </c>
      <c r="BF21" s="83">
        <f>('5 through 17'!AV20/Total!AV20)*100</f>
        <v>19.823375646274393</v>
      </c>
      <c r="BG21" s="83">
        <f>('5 through 17'!AW20/Total!AW20)*100</f>
        <v>19.526129385992622</v>
      </c>
      <c r="BH21" s="83">
        <f>('5 through 17'!AX20/Total!AX20)*100</f>
        <v>19.446049474756226</v>
      </c>
      <c r="BI21" s="83">
        <f>('5 through 17'!AY20/Total!AY20)*100</f>
        <v>19.132012659680679</v>
      </c>
      <c r="BJ21" s="81">
        <f>('18 through 24'!B20/Total!B20)*100</f>
        <v>13.95402591756622</v>
      </c>
      <c r="BK21" s="82">
        <f>('18 through 24'!C20/Total!C20)*100</f>
        <v>11.195970172494537</v>
      </c>
      <c r="BL21" s="82">
        <f>('18 through 24'!D20/Total!D20)*100</f>
        <v>10.545748631674179</v>
      </c>
      <c r="BM21" s="82">
        <f>('18 through 24'!E20/Total!E20)*100</f>
        <v>10.232299052703576</v>
      </c>
      <c r="BN21" s="83">
        <f>('18 through 24'!F20/Total!F20)*100</f>
        <v>13.912791612452546</v>
      </c>
      <c r="BO21" s="83">
        <f>('18 through 24'!P20/Total!P20)*100</f>
        <v>11.102456749934319</v>
      </c>
      <c r="BP21" s="83">
        <f>('18 through 24'!Z20/Total!Z20)*100</f>
        <v>10.570131087881357</v>
      </c>
      <c r="BQ21" s="83">
        <f>('18 through 24'!AA20/Total!AA20)*100</f>
        <v>10.710466630224495</v>
      </c>
      <c r="BR21" s="83">
        <f>('18 through 24'!AB20/Total!AB20)*100</f>
        <v>10.782369558777935</v>
      </c>
      <c r="BS21" s="83">
        <f>('18 through 24'!AC20/Total!AC20)*100</f>
        <v>10.834426379892887</v>
      </c>
      <c r="BT21" s="83">
        <f>('18 through 24'!AD20/Total!AD20)*100</f>
        <v>10.805660063848286</v>
      </c>
      <c r="BU21" s="83">
        <f>('18 through 24'!AE20/Total!AE20)*100</f>
        <v>10.68366783338557</v>
      </c>
      <c r="BV21" s="83">
        <f>('18 through 24'!AF20/Total!AF20)*100</f>
        <v>10.546854866397426</v>
      </c>
      <c r="BW21" s="83">
        <f>('18 through 24'!AG20/Total!AG20)*100</f>
        <v>10.397930377845602</v>
      </c>
      <c r="BX21" s="83">
        <f>('18 through 24'!AH20/Total!AH20)*100</f>
        <v>10.332551607655079</v>
      </c>
      <c r="BY21" s="83">
        <f>('18 through 24'!AI20/Total!AI20)*100</f>
        <v>10.294208544304576</v>
      </c>
      <c r="BZ21" s="83">
        <f>('18 through 24'!AJ20/Total!AJ20)*100</f>
        <v>10.235004086721036</v>
      </c>
      <c r="CA21" s="83">
        <f>('18 through 24'!AK20/Total!AK20)*100</f>
        <v>10.250619430067788</v>
      </c>
      <c r="CB21" s="83">
        <f>('18 through 24'!AL20/Total!AL20)*100</f>
        <v>10.292153010215037</v>
      </c>
      <c r="CC21" s="83">
        <f>('18 through 24'!AM20/Total!AM20)*100</f>
        <v>10.260674519427472</v>
      </c>
      <c r="CD21" s="83">
        <f>('18 through 24'!AN20/Total!AN20)*100</f>
        <v>10.192848911216169</v>
      </c>
      <c r="CE21" s="83">
        <f>('18 through 24'!AO20/Total!AO20)*100</f>
        <v>10.09007061530998</v>
      </c>
      <c r="CF21" s="83">
        <f>('18 through 24'!AP20/Total!AP20)*100</f>
        <v>9.9334677931661499</v>
      </c>
      <c r="CG21" s="83">
        <f>('18 through 24'!AQ20/Total!AQ20)*100</f>
        <v>9.7808391259143921</v>
      </c>
      <c r="CH21" s="83">
        <f>('18 through 24'!AR20/Total!AR20)*100</f>
        <v>9.61808834767956</v>
      </c>
      <c r="CI21" s="83">
        <f>('18 through 24'!AS20/Total!AS20)*100</f>
        <v>9.5789542495971087</v>
      </c>
      <c r="CJ21" s="83">
        <f>('18 through 24'!AV20/Total!AV20)*100</f>
        <v>9.283106877706139</v>
      </c>
      <c r="CK21" s="83">
        <f>('18 through 24'!AW20/Total!AW20)*100</f>
        <v>9.898978569151847</v>
      </c>
      <c r="CL21" s="83">
        <f>('18 through 24'!AX20/Total!AX20)*100</f>
        <v>9.9497424484759751</v>
      </c>
      <c r="CM21" s="83">
        <f>('18 through 24'!AY20/Total!AY20)*100</f>
        <v>10.008252659603842</v>
      </c>
      <c r="CN21" s="81">
        <f>('25 through 44'!B20/Total!B20)*100</f>
        <v>28.320429460817554</v>
      </c>
      <c r="CO21" s="82">
        <f>('25 through 44'!C20/Total!C20)*100</f>
        <v>33.059291483418882</v>
      </c>
      <c r="CP21" s="82">
        <f>('25 through 44'!D20/Total!D20)*100</f>
        <v>31.097958335675347</v>
      </c>
      <c r="CQ21" s="82">
        <f>('25 through 44'!E20/Total!E20)*100</f>
        <v>28.123671609474133</v>
      </c>
      <c r="CR21" s="83">
        <f>('25 through 44'!F20/Total!F20)*100</f>
        <v>28.493163162370085</v>
      </c>
      <c r="CS21" s="83">
        <f>('25 through 44'!P20/Total!P20)*100</f>
        <v>32.982260658641735</v>
      </c>
      <c r="CT21" s="83">
        <f>('25 through 44'!Z20/Total!Z20)*100</f>
        <v>31.020102223500306</v>
      </c>
      <c r="CU21" s="83">
        <f>('25 through 44'!AA20/Total!AA20)*100</f>
        <v>30.636007523960789</v>
      </c>
      <c r="CV21" s="83">
        <f>('25 through 44'!AB20/Total!AB20)*100</f>
        <v>30.214609509078354</v>
      </c>
      <c r="CW21" s="83">
        <f>('25 through 44'!AC20/Total!AC20)*100</f>
        <v>29.768528620056955</v>
      </c>
      <c r="CX21" s="83">
        <f>('25 through 44'!AD20/Total!AD20)*100</f>
        <v>29.43080392477939</v>
      </c>
      <c r="CY21" s="83">
        <f>('25 through 44'!AE20/Total!AE20)*100</f>
        <v>29.131908717851772</v>
      </c>
      <c r="CZ21" s="83">
        <f>('25 through 44'!AF20/Total!AF20)*100</f>
        <v>28.875942975002118</v>
      </c>
      <c r="DA21" s="83">
        <f>('25 through 44'!AG20/Total!AG20)*100</f>
        <v>28.686274239118081</v>
      </c>
      <c r="DB21" s="83">
        <f>('25 through 44'!AH20/Total!AH20)*100</f>
        <v>28.491899659217296</v>
      </c>
      <c r="DC21" s="83">
        <f>('25 through 44'!AI20/Total!AI20)*100</f>
        <v>28.25966672285891</v>
      </c>
      <c r="DD21" s="83">
        <f>('25 through 44'!AJ20/Total!AJ20)*100</f>
        <v>28.115016657834619</v>
      </c>
      <c r="DE21" s="83">
        <f>('25 through 44'!AK20/Total!AK20)*100</f>
        <v>28.038459946954298</v>
      </c>
      <c r="DF21" s="83">
        <f>('25 through 44'!AL20/Total!AL20)*100</f>
        <v>28.026691893831639</v>
      </c>
      <c r="DG21" s="83">
        <f>('25 through 44'!AM20/Total!AM20)*100</f>
        <v>28.002499074322394</v>
      </c>
      <c r="DH21" s="83">
        <f>('25 through 44'!AN20/Total!AN20)*100</f>
        <v>28.046718031018187</v>
      </c>
      <c r="DI21" s="83">
        <f>('25 through 44'!AO20/Total!AO20)*100</f>
        <v>28.05395907563673</v>
      </c>
      <c r="DJ21" s="83">
        <f>('25 through 44'!AP20/Total!AP20)*100</f>
        <v>28.037642292914843</v>
      </c>
      <c r="DK21" s="83">
        <f>('25 through 44'!AQ20/Total!AQ20)*100</f>
        <v>28.14662678810183</v>
      </c>
      <c r="DL21" s="83">
        <f>('25 through 44'!AR20/Total!AR20)*100</f>
        <v>28.184825539928575</v>
      </c>
      <c r="DM21" s="83">
        <f>('25 through 44'!AS20/Total!AS20)*100</f>
        <v>28.243192672667149</v>
      </c>
      <c r="DN21" s="83">
        <f>('25 through 44'!AV20/Total!AV20)*100</f>
        <v>27.001634648856417</v>
      </c>
      <c r="DO21" s="83">
        <f>('25 through 44'!AW20/Total!AW20)*100</f>
        <v>26.469591870231312</v>
      </c>
      <c r="DP21" s="83">
        <f>('25 through 44'!AX20/Total!AX20)*100</f>
        <v>26.390418932695049</v>
      </c>
      <c r="DQ21" s="83">
        <f>('25 through 44'!AY20/Total!AY20)*100</f>
        <v>26.325978133453454</v>
      </c>
      <c r="DR21" s="89">
        <f>('25 through 49'!C20/Total!Q20)*100</f>
        <v>38.378880298299229</v>
      </c>
      <c r="DS21" s="83">
        <f>('25 through 49'!D20/Total!R20)*100</f>
        <v>39.059228930840909</v>
      </c>
      <c r="DT21" s="83">
        <f>('25 through 49'!E20/Total!S20)*100</f>
        <v>39.711589261269417</v>
      </c>
      <c r="DU21" s="83">
        <f>('25 through 49'!F20/Total!T20)*100</f>
        <v>39.868158035641109</v>
      </c>
      <c r="DV21" s="83">
        <f>('25 through 49'!G20/Total!U20)*100</f>
        <v>42.420394625054591</v>
      </c>
      <c r="DW21" s="83">
        <f>('25 through 49'!H20/Total!V20)*100</f>
        <v>42.118262212831155</v>
      </c>
      <c r="DX21" s="83">
        <f>('25 through 49'!I20/Total!W20)*100</f>
        <v>41.768910600628963</v>
      </c>
      <c r="DY21" s="83">
        <f>('25 through 49'!J20/Total!X20)*100</f>
        <v>41.246730672776394</v>
      </c>
      <c r="DZ21" s="83">
        <f>('25 through 49'!K20/Total!Y20)*100</f>
        <v>40.91365651438992</v>
      </c>
      <c r="EA21" s="83">
        <f>('25 through 49'!L20/Total!Z20)*100</f>
        <v>39.545195136918771</v>
      </c>
      <c r="EB21" s="83">
        <f>('25 through 49'!M20/Total!AA20)*100</f>
        <v>39.581105143421397</v>
      </c>
      <c r="EC21" s="83">
        <f>('25 through 49'!N20/Total!AB20)*100</f>
        <v>39.437412763524755</v>
      </c>
      <c r="ED21" s="83">
        <f>('25 through 49'!O20/Total!AC20)*100</f>
        <v>39.326472403730918</v>
      </c>
      <c r="EE21" s="83">
        <f>('25 through 49'!P20/Total!AD20)*100</f>
        <v>39.161324430183889</v>
      </c>
      <c r="EF21" s="149">
        <f>('25 through 49'!U20/Total!AN20)*100</f>
        <v>34.378882810144972</v>
      </c>
      <c r="EG21" s="153">
        <f>('25 through 49'!V20/Total!AO20)*100</f>
        <v>34.385160729974764</v>
      </c>
      <c r="EH21" s="153">
        <f>('25 through 49'!W20/Total!AP20)*100</f>
        <v>34.427082817408689</v>
      </c>
      <c r="EI21" s="153">
        <f>('25 through 49'!X20/Total!AQ20)*100</f>
        <v>34.59469621117362</v>
      </c>
      <c r="EJ21" s="81">
        <f>('45 to 64'!B20/Total!B20)*100</f>
        <v>17.826811095585125</v>
      </c>
      <c r="EK21" s="82">
        <f>('45 to 64'!C20/Total!C20)*100</f>
        <v>17.090231647968793</v>
      </c>
      <c r="EL21" s="82">
        <f>('45 to 64'!D20/Total!D20)*100</f>
        <v>20.18664019826744</v>
      </c>
      <c r="EM21" s="82">
        <f>('45 to 64'!E20/Total!E20)*100</f>
        <v>23.992413611293063</v>
      </c>
      <c r="EN21" s="83">
        <f>('45 to 64'!F20/Total!F20)*100</f>
        <v>17.78781560429309</v>
      </c>
      <c r="EO21" s="83">
        <f>('45 to 64'!P20/Total!P20)*100</f>
        <v>17.060849480959316</v>
      </c>
      <c r="EP21" s="83">
        <f>('45 to 64'!Z20/Total!Z20)*100</f>
        <v>20.286634691047038</v>
      </c>
      <c r="EQ21" s="83">
        <f>('45 to 64'!AA20/Total!AA20)*100</f>
        <v>20.728528864160911</v>
      </c>
      <c r="ER21" s="83">
        <f>('45 to 64'!AB20/Total!AB20)*100</f>
        <v>21.226745104095951</v>
      </c>
      <c r="ES21" s="83">
        <f>('45 to 64'!AC20/Total!AC20)*100</f>
        <v>21.710939042930143</v>
      </c>
      <c r="ET21" s="83">
        <f>('45 to 64'!AD20/Total!AD20)*100</f>
        <v>22.183410278715886</v>
      </c>
      <c r="EU21" s="83">
        <f>('45 to 64'!AE20/Total!AE20)*100</f>
        <v>22.650176223914499</v>
      </c>
      <c r="EV21" s="83">
        <f>('45 to 64'!AF20/Total!AF20)*100</f>
        <v>23.013560175311369</v>
      </c>
      <c r="EW21" s="83">
        <f>('45 to 64'!AG20/Total!AG20)*100</f>
        <v>23.346735351397321</v>
      </c>
      <c r="EX21" s="83">
        <f>('45 to 64'!AH20/Total!AH20)*100</f>
        <v>23.580635993055914</v>
      </c>
      <c r="EY21" s="83">
        <f>('45 to 64'!AI20/Total!AI20)*100</f>
        <v>23.821675404419871</v>
      </c>
      <c r="EZ21" s="83">
        <f>('45 to 64'!AJ20/Total!AJ20)*100</f>
        <v>24.016935036069068</v>
      </c>
      <c r="FA21" s="83">
        <f>('45 to 64'!AK20/Total!AK20)*100</f>
        <v>24.129210863780219</v>
      </c>
      <c r="FB21" s="83">
        <f>('45 to 64'!AL20/Total!AL20)*100</f>
        <v>23.971681448256607</v>
      </c>
      <c r="FC21" s="83">
        <f>('45 to 64'!AM20/Total!AM20)*100</f>
        <v>23.896233667078882</v>
      </c>
      <c r="FD21" s="83">
        <f>('45 to 64'!AN20/Total!AN20)*100</f>
        <v>23.867822919781972</v>
      </c>
      <c r="FE21" s="83">
        <f>('45 to 64'!AO20/Total!AO20)*100</f>
        <v>23.860791432879854</v>
      </c>
      <c r="FF21" s="83">
        <f>('45 to 64'!AP20/Total!AP20)*100</f>
        <v>23.813402024707244</v>
      </c>
      <c r="FG21" s="83">
        <f>('45 to 64'!AQ20/Total!AQ20)*100</f>
        <v>23.779279520541468</v>
      </c>
      <c r="FH21" s="83">
        <f>('45 to 64'!AR20/Total!AR20)*100</f>
        <v>23.731511847003734</v>
      </c>
      <c r="FI21" s="83">
        <f>('45 to 64'!AS20/Total!AS20)*100</f>
        <v>23.627046103850418</v>
      </c>
      <c r="FJ21" s="83">
        <f>('45 to 64'!AV20/Total!AV20)*100</f>
        <v>22.771924856999657</v>
      </c>
      <c r="FK21" s="83">
        <f>('45 to 64'!AW20/Total!AW20)*100</f>
        <v>21.643447263180519</v>
      </c>
      <c r="FL21" s="83">
        <f>('45 to 64'!AX20/Total!AX20)*100</f>
        <v>21.510463074538631</v>
      </c>
      <c r="FM21" s="83">
        <f>('45 to 64'!AY20/Total!AY20)*100</f>
        <v>21.117030012596292</v>
      </c>
      <c r="FN21" s="81">
        <f>('65 and older'!B20/Total!B20)*100</f>
        <v>9.6362540920281425</v>
      </c>
      <c r="FO21" s="82">
        <f>('65 and older'!C20/Total!C20)*100</f>
        <v>10.057643393939895</v>
      </c>
      <c r="FP21" s="82">
        <f>('65 and older'!D20/Total!D20)*100</f>
        <v>9.9369537079898418</v>
      </c>
      <c r="FQ21" s="82">
        <f>('65 and older'!E20/Total!E20)*100</f>
        <v>10.347297481253252</v>
      </c>
      <c r="FR21" s="83">
        <f>('65 and older'!F20/Total!F20)*100</f>
        <v>9.6196261066933886</v>
      </c>
      <c r="FS21" s="83">
        <f>('65 and older'!P20/Total!P20)*100</f>
        <v>10.086775289981398</v>
      </c>
      <c r="FT21" s="83">
        <f>('65 and older'!Z20/Total!Z20)*100</f>
        <v>9.9226245516782239</v>
      </c>
      <c r="FU21" s="83">
        <f>('65 and older'!AA20/Total!AA20)*100</f>
        <v>9.8742885779119351</v>
      </c>
      <c r="FV21" s="83">
        <f>('65 and older'!AB20/Total!AB20)*100</f>
        <v>9.8299771902910624</v>
      </c>
      <c r="FW21" s="83">
        <f>('65 and older'!AC20/Total!AC20)*100</f>
        <v>9.8501692915292587</v>
      </c>
      <c r="FX21" s="83">
        <f>('65 and older'!AD20/Total!AD20)*100</f>
        <v>9.8509633574994542</v>
      </c>
      <c r="FY21" s="83">
        <f>('65 and older'!AE20/Total!AE20)*100</f>
        <v>9.9075503280055166</v>
      </c>
      <c r="FZ21" s="83">
        <f>('65 and older'!AF20/Total!AF20)*100</f>
        <v>9.9663307302614168</v>
      </c>
      <c r="GA21" s="83">
        <f>('65 and older'!AG20/Total!AG20)*100</f>
        <v>10.007341814569102</v>
      </c>
      <c r="GB21" s="83">
        <f>('65 and older'!AH20/Total!AH20)*100</f>
        <v>10.120864917778114</v>
      </c>
      <c r="GC21" s="83">
        <f>('65 and older'!AI20/Total!AI20)*100</f>
        <v>10.23063644553304</v>
      </c>
      <c r="GD21" s="83">
        <f>('65 and older'!AJ20/Total!AJ20)*100</f>
        <v>10.38422070147416</v>
      </c>
      <c r="GE21" s="83">
        <f>('65 and older'!AK20/Total!AK20)*100</f>
        <v>10.547730581626416</v>
      </c>
      <c r="GF21" s="83">
        <f>('65 and older'!AL20/Total!AL20)*100</f>
        <v>10.903665413750216</v>
      </c>
      <c r="GG21" s="83">
        <f>('65 and older'!AM20/Total!AM20)*100</f>
        <v>11.215008148193716</v>
      </c>
      <c r="GH21" s="83">
        <f>('65 and older'!AN20/Total!AN20)*100</f>
        <v>11.496404750120544</v>
      </c>
      <c r="GI21" s="83">
        <f>('65 and older'!AO20/Total!AO20)*100</f>
        <v>11.74107035268775</v>
      </c>
      <c r="GJ21" s="83">
        <f>('65 and older'!AP20/Total!AP20)*100</f>
        <v>12.034915913793531</v>
      </c>
      <c r="GK21" s="83">
        <f>('65 and older'!AQ20/Total!AQ20)*100</f>
        <v>12.269074605410372</v>
      </c>
      <c r="GL21" s="83">
        <f>('65 and older'!AR20/Total!AR20)*100</f>
        <v>12.598125910276433</v>
      </c>
      <c r="GM21" s="83">
        <f>('65 and older'!AS20/Total!AS20)*100</f>
        <v>12.92960424956941</v>
      </c>
      <c r="GN21" s="83">
        <f>('65 and older'!AV20/Total!AV20)*100</f>
        <v>13.116213168715543</v>
      </c>
      <c r="GO21" s="83">
        <f>('65 and older'!AW20/Total!AW20)*100</f>
        <v>14.580050097951949</v>
      </c>
      <c r="GP21" s="83">
        <f>('65 and older'!AX20/Total!AX20)*100</f>
        <v>14.832614803063738</v>
      </c>
      <c r="GQ21" s="83">
        <f>('65 and older'!AY20/Total!AY20)*100</f>
        <v>15.565834829633124</v>
      </c>
      <c r="GR21" s="62">
        <f t="shared" si="1"/>
        <v>100</v>
      </c>
      <c r="GS21" s="63">
        <f t="shared" si="2"/>
        <v>100</v>
      </c>
      <c r="GT21" s="63">
        <f t="shared" si="3"/>
        <v>100</v>
      </c>
      <c r="GU21" s="63">
        <f t="shared" si="4"/>
        <v>100</v>
      </c>
      <c r="GV21" s="63">
        <f t="shared" si="5"/>
        <v>99.999999999999986</v>
      </c>
      <c r="GW21" s="63">
        <f t="shared" si="6"/>
        <v>100</v>
      </c>
      <c r="GX21" s="63">
        <f t="shared" si="7"/>
        <v>100</v>
      </c>
      <c r="GY21" s="63">
        <f t="shared" si="8"/>
        <v>99.999999999999986</v>
      </c>
      <c r="GZ21" s="63">
        <f t="shared" si="9"/>
        <v>100</v>
      </c>
      <c r="HA21" s="63">
        <f t="shared" si="10"/>
        <v>100</v>
      </c>
      <c r="HB21" s="63">
        <f t="shared" si="14"/>
        <v>100.00000000000001</v>
      </c>
      <c r="HC21" s="63">
        <f t="shared" si="15"/>
        <v>99.999999999999986</v>
      </c>
      <c r="HD21" s="63">
        <f t="shared" si="16"/>
        <v>99.999999999999986</v>
      </c>
      <c r="HE21" s="63">
        <f t="shared" si="17"/>
        <v>100.00000000000001</v>
      </c>
      <c r="HF21" s="63">
        <f t="shared" si="11"/>
        <v>100</v>
      </c>
      <c r="HG21" s="63">
        <f t="shared" si="18"/>
        <v>100</v>
      </c>
      <c r="HH21" s="63">
        <f t="shared" si="19"/>
        <v>99.999999999999986</v>
      </c>
      <c r="HI21" s="63">
        <f t="shared" si="20"/>
        <v>99.999999999999986</v>
      </c>
      <c r="HJ21" s="63">
        <f t="shared" si="21"/>
        <v>100</v>
      </c>
      <c r="HK21" s="63">
        <f t="shared" si="22"/>
        <v>100</v>
      </c>
      <c r="HL21" s="63">
        <f t="shared" si="23"/>
        <v>100.00000000000001</v>
      </c>
      <c r="HM21" s="63">
        <f t="shared" si="24"/>
        <v>100.00000000000001</v>
      </c>
      <c r="HN21" s="63">
        <f t="shared" si="25"/>
        <v>100</v>
      </c>
      <c r="HO21" s="63">
        <f t="shared" si="26"/>
        <v>100</v>
      </c>
    </row>
    <row r="22" spans="1:223">
      <c r="A22" s="2" t="s">
        <v>32</v>
      </c>
      <c r="B22" s="81">
        <f>('Under 5'!B21/Total!B21)*100</f>
        <v>6.7458065713102631</v>
      </c>
      <c r="C22" s="82">
        <f>('Under 5'!C21/Total!C21)*100</f>
        <v>7.2811384093930123</v>
      </c>
      <c r="D22" s="82">
        <f>('Under 5'!D21/Total!D21)*100</f>
        <v>6.5272959378629105</v>
      </c>
      <c r="E22" s="82">
        <f>('Under 5'!E21/Total!E21)*100</f>
        <v>6.3694972043578417</v>
      </c>
      <c r="F22" s="83">
        <f>('Under 5'!F21/Total!F21)*100</f>
        <v>6.7539575592725791</v>
      </c>
      <c r="G22" s="83">
        <f>('Under 5'!P21/Total!P21)*100</f>
        <v>7.299156710698564</v>
      </c>
      <c r="H22" s="83">
        <f>('Under 5'!Z21/Total!Z21)*100</f>
        <v>6.5126782747149266</v>
      </c>
      <c r="I22" s="83">
        <f>('Under 5'!AA21/Total!AA21)*100</f>
        <v>6.5163991474727165</v>
      </c>
      <c r="J22" s="83">
        <f>('Under 5'!AB21/Total!AB21)*100</f>
        <v>6.5363153714906241</v>
      </c>
      <c r="K22" s="83">
        <f>('Under 5'!AC21/Total!AC21)*100</f>
        <v>6.563682769743953</v>
      </c>
      <c r="L22" s="83">
        <f>('Under 5'!AD21/Total!AD21)*100</f>
        <v>6.6058865037137604</v>
      </c>
      <c r="M22" s="83">
        <f>('Under 5'!AE21/Total!AE21)*100</f>
        <v>6.6150462478743526</v>
      </c>
      <c r="N22" s="83">
        <f>('Under 5'!AF21/Total!AF21)*100</f>
        <v>6.5517463813206751</v>
      </c>
      <c r="O22" s="83">
        <f>('Under 5'!AG21/Total!AG21)*100</f>
        <v>6.5588182170042568</v>
      </c>
      <c r="P22" s="83">
        <f>('Under 5'!AH21/Total!AH21)*100</f>
        <v>6.4985033502283018</v>
      </c>
      <c r="Q22" s="83">
        <f>('Under 5'!AI21/Total!AI21)*100</f>
        <v>6.419405049522851</v>
      </c>
      <c r="R22" s="83">
        <f>('Under 5'!AJ21/Total!AJ21)*100</f>
        <v>6.3599012862865925</v>
      </c>
      <c r="S22" s="83">
        <f>('Under 5'!AK21/Total!AK21)*100</f>
        <v>6.3144148978823935</v>
      </c>
      <c r="T22" s="83">
        <f>('Under 5'!AL21/Total!AL21)*100</f>
        <v>6.2618333213625919</v>
      </c>
      <c r="U22" s="83">
        <f>('Under 5'!AM21/Total!AM21)*100</f>
        <v>6.1996354900274264</v>
      </c>
      <c r="V22" s="83">
        <f>('Under 5'!AN21/Total!AN21)*100</f>
        <v>6.1839434110442237</v>
      </c>
      <c r="W22" s="83">
        <f>('Under 5'!AO21/Total!AO21)*100</f>
        <v>6.1452633922037156</v>
      </c>
      <c r="X22" s="83">
        <f>('Under 5'!AP21/Total!AP21)*100</f>
        <v>6.0688617714527009</v>
      </c>
      <c r="Y22" s="83">
        <f>('Under 5'!AQ21/Total!AQ21)*100</f>
        <v>6.0410010838227066</v>
      </c>
      <c r="Z22" s="83">
        <f>('Under 5'!AR21/Total!AR21)*100</f>
        <v>6.0735550636271407</v>
      </c>
      <c r="AA22" s="83">
        <f>('Under 5'!AS21/Total!AS21)*100</f>
        <v>6.0031158241970184</v>
      </c>
      <c r="AB22" s="83">
        <f>('Under 5'!AV21/Total!AV21)*100</f>
        <v>6.6988397396324828</v>
      </c>
      <c r="AC22" s="83">
        <f>('Under 5'!AW21/Total!AW21)*100</f>
        <v>6.6944964623104921</v>
      </c>
      <c r="AD22" s="83">
        <f>('Under 5'!AX21/Total!AX21)*100</f>
        <v>6.6985952103588344</v>
      </c>
      <c r="AE22" s="83">
        <f>('Under 5'!AY21/Total!AY21)*100</f>
        <v>6.7306536506443404</v>
      </c>
      <c r="AF22" s="81">
        <f>('5 through 17'!B21/Total!B21)*100</f>
        <v>20.828238402728502</v>
      </c>
      <c r="AG22" s="82">
        <f>('5 through 17'!C21/Total!C21)*100</f>
        <v>17.133822045089207</v>
      </c>
      <c r="AH22" s="82">
        <f>('5 through 17'!D21/Total!D21)*100</f>
        <v>18.030989155759023</v>
      </c>
      <c r="AI22" s="82">
        <f>('5 through 17'!E21/Total!E21)*100</f>
        <v>16.798499792026618</v>
      </c>
      <c r="AJ22" s="83">
        <f>('5 through 17'!F21/Total!F21)*100</f>
        <v>20.656240837473973</v>
      </c>
      <c r="AK22" s="83">
        <f>('5 through 17'!P21/Total!P21)*100</f>
        <v>17.149554053527737</v>
      </c>
      <c r="AL22" s="83">
        <f>('5 through 17'!Z21/Total!Z21)*100</f>
        <v>18.0222907513661</v>
      </c>
      <c r="AM22" s="83">
        <f>('5 through 17'!AA21/Total!AA21)*100</f>
        <v>17.880137175651907</v>
      </c>
      <c r="AN22" s="83">
        <f>('5 through 17'!AB21/Total!AB21)*100</f>
        <v>17.803850842466996</v>
      </c>
      <c r="AO22" s="83">
        <f>('5 through 17'!AC21/Total!AC21)*100</f>
        <v>17.651365003582882</v>
      </c>
      <c r="AP22" s="83">
        <f>('5 through 17'!AD21/Total!AD21)*100</f>
        <v>17.537553967420568</v>
      </c>
      <c r="AQ22" s="83">
        <f>('5 through 17'!AE21/Total!AE21)*100</f>
        <v>17.417984837216853</v>
      </c>
      <c r="AR22" s="83">
        <f>('5 through 17'!AF21/Total!AF21)*100</f>
        <v>17.288670104805686</v>
      </c>
      <c r="AS22" s="83">
        <f>('5 through 17'!AG21/Total!AG21)*100</f>
        <v>17.152922203586634</v>
      </c>
      <c r="AT22" s="83">
        <f>('5 through 17'!AH21/Total!AH21)*100</f>
        <v>16.993970508186891</v>
      </c>
      <c r="AU22" s="83">
        <f>('5 through 17'!AI21/Total!AI21)*100</f>
        <v>16.871166147295895</v>
      </c>
      <c r="AV22" s="83">
        <f>('5 through 17'!AJ21/Total!AJ21)*100</f>
        <v>16.757354459520236</v>
      </c>
      <c r="AW22" s="83">
        <f>('5 through 17'!AK21/Total!AK21)*100</f>
        <v>16.602182374457954</v>
      </c>
      <c r="AX22" s="83">
        <f>('5 through 17'!AL21/Total!AL21)*100</f>
        <v>16.47430419459636</v>
      </c>
      <c r="AY22" s="83">
        <f>('5 through 17'!AM21/Total!AM21)*100</f>
        <v>16.372320727615655</v>
      </c>
      <c r="AZ22" s="83">
        <f>('5 through 17'!AN21/Total!AN21)*100</f>
        <v>16.264412633287169</v>
      </c>
      <c r="BA22" s="83">
        <f>('5 through 17'!AO21/Total!AO21)*100</f>
        <v>16.166839218403258</v>
      </c>
      <c r="BB22" s="83">
        <f>('5 through 17'!AP21/Total!AP21)*100</f>
        <v>16.163255271637205</v>
      </c>
      <c r="BC22" s="83">
        <f>('5 through 17'!AQ21/Total!AQ21)*100</f>
        <v>16.027140431781746</v>
      </c>
      <c r="BD22" s="83">
        <f>('5 through 17'!AR21/Total!AR21)*100</f>
        <v>16.177210613252207</v>
      </c>
      <c r="BE22" s="83">
        <f>('5 through 17'!AS21/Total!AS21)*100</f>
        <v>16.095923111016734</v>
      </c>
      <c r="BF22" s="83">
        <f>('5 through 17'!AV21/Total!AV21)*100</f>
        <v>16.84964050599979</v>
      </c>
      <c r="BG22" s="83">
        <f>('5 through 17'!AW21/Total!AW21)*100</f>
        <v>16.889413244166356</v>
      </c>
      <c r="BH22" s="83">
        <f>('5 through 17'!AX21/Total!AX21)*100</f>
        <v>16.894473346142544</v>
      </c>
      <c r="BI22" s="83">
        <f>('5 through 17'!AY21/Total!AY21)*100</f>
        <v>16.884466075841686</v>
      </c>
      <c r="BJ22" s="81">
        <f>('18 through 24'!B21/Total!B21)*100</f>
        <v>13.869351827572959</v>
      </c>
      <c r="BK22" s="82">
        <f>('18 through 24'!C21/Total!C21)*100</f>
        <v>11.734817941648974</v>
      </c>
      <c r="BL22" s="82">
        <f>('18 through 24'!D21/Total!D21)*100</f>
        <v>9.598043920256611</v>
      </c>
      <c r="BM22" s="82">
        <f>('18 through 24'!E21/Total!E21)*100</f>
        <v>10.024954305848851</v>
      </c>
      <c r="BN22" s="83">
        <f>('18 through 24'!F21/Total!F21)*100</f>
        <v>13.891590947955176</v>
      </c>
      <c r="BO22" s="83">
        <f>('18 through 24'!P21/Total!P21)*100</f>
        <v>11.619537763260347</v>
      </c>
      <c r="BP22" s="83">
        <f>('18 through 24'!Z21/Total!Z21)*100</f>
        <v>9.6353311660010377</v>
      </c>
      <c r="BQ22" s="83">
        <f>('18 through 24'!AA21/Total!AA21)*100</f>
        <v>9.8247768033894367</v>
      </c>
      <c r="BR22" s="83">
        <f>('18 through 24'!AB21/Total!AB21)*100</f>
        <v>9.8834712777346336</v>
      </c>
      <c r="BS22" s="83">
        <f>('18 through 24'!AC21/Total!AC21)*100</f>
        <v>10.003926983890407</v>
      </c>
      <c r="BT22" s="83">
        <f>('18 through 24'!AD21/Total!AD21)*100</f>
        <v>10.098581045605187</v>
      </c>
      <c r="BU22" s="83">
        <f>('18 through 24'!AE21/Total!AE21)*100</f>
        <v>10.138753521298701</v>
      </c>
      <c r="BV22" s="83">
        <f>('18 through 24'!AF21/Total!AF21)*100</f>
        <v>10.201616555193208</v>
      </c>
      <c r="BW22" s="83">
        <f>('18 through 24'!AG21/Total!AG21)*100</f>
        <v>10.157360340601212</v>
      </c>
      <c r="BX22" s="83">
        <f>('18 through 24'!AH21/Total!AH21)*100</f>
        <v>10.123091911963702</v>
      </c>
      <c r="BY22" s="83">
        <f>('18 through 24'!AI21/Total!AI21)*100</f>
        <v>10.113163907308373</v>
      </c>
      <c r="BZ22" s="83">
        <f>('18 through 24'!AJ21/Total!AJ21)*100</f>
        <v>10.044056783190603</v>
      </c>
      <c r="CA22" s="83">
        <f>('18 through 24'!AK21/Total!AK21)*100</f>
        <v>10.063830443445166</v>
      </c>
      <c r="CB22" s="83">
        <f>('18 through 24'!AL21/Total!AL21)*100</f>
        <v>10.049241274918073</v>
      </c>
      <c r="CC22" s="83">
        <f>('18 through 24'!AM21/Total!AM21)*100</f>
        <v>10.03833347154286</v>
      </c>
      <c r="CD22" s="83">
        <f>('18 through 24'!AN21/Total!AN21)*100</f>
        <v>9.9609922259484378</v>
      </c>
      <c r="CE22" s="83">
        <f>('18 through 24'!AO21/Total!AO21)*100</f>
        <v>9.8171142454729488</v>
      </c>
      <c r="CF22" s="83">
        <f>('18 through 24'!AP21/Total!AP21)*100</f>
        <v>9.655557996568632</v>
      </c>
      <c r="CG22" s="83">
        <f>('18 through 24'!AQ21/Total!AQ21)*100</f>
        <v>9.5033423769955672</v>
      </c>
      <c r="CH22" s="83">
        <f>('18 through 24'!AR21/Total!AR21)*100</f>
        <v>9.1836508370335288</v>
      </c>
      <c r="CI22" s="83">
        <f>('18 through 24'!AS21/Total!AS21)*100</f>
        <v>9.0981092709427411</v>
      </c>
      <c r="CJ22" s="83">
        <f>('18 through 24'!AV21/Total!AV21)*100</f>
        <v>9.4082857157275193</v>
      </c>
      <c r="CK22" s="83">
        <f>('18 through 24'!AW21/Total!AW21)*100</f>
        <v>9.6183015843996529</v>
      </c>
      <c r="CL22" s="83">
        <f>('18 through 24'!AX21/Total!AX21)*100</f>
        <v>9.6151694181511047</v>
      </c>
      <c r="CM22" s="83">
        <f>('18 through 24'!AY21/Total!AY21)*100</f>
        <v>9.6712993633905437</v>
      </c>
      <c r="CN22" s="81">
        <f>('25 through 44'!B21/Total!B21)*100</f>
        <v>29.751321253126626</v>
      </c>
      <c r="CO22" s="82">
        <f>('25 through 44'!C21/Total!C21)*100</f>
        <v>34.399195889224401</v>
      </c>
      <c r="CP22" s="82">
        <f>('25 through 44'!D21/Total!D21)*100</f>
        <v>31.612162467402083</v>
      </c>
      <c r="CQ22" s="82">
        <f>('25 through 44'!E21/Total!E21)*100</f>
        <v>27.488318995168619</v>
      </c>
      <c r="CR22" s="83">
        <f>('25 through 44'!F21/Total!F21)*100</f>
        <v>29.909130095109582</v>
      </c>
      <c r="CS22" s="83">
        <f>('25 through 44'!P21/Total!P21)*100</f>
        <v>34.443551052977007</v>
      </c>
      <c r="CT22" s="83">
        <f>('25 through 44'!Z21/Total!Z21)*100</f>
        <v>31.491424561032176</v>
      </c>
      <c r="CU22" s="83">
        <f>('25 through 44'!AA21/Total!AA21)*100</f>
        <v>30.945887411608364</v>
      </c>
      <c r="CV22" s="83">
        <f>('25 through 44'!AB21/Total!AB21)*100</f>
        <v>30.365892200948196</v>
      </c>
      <c r="CW22" s="83">
        <f>('25 through 44'!AC21/Total!AC21)*100</f>
        <v>29.815920424347738</v>
      </c>
      <c r="CX22" s="83">
        <f>('25 through 44'!AD21/Total!AD21)*100</f>
        <v>29.315791761837716</v>
      </c>
      <c r="CY22" s="83">
        <f>('25 through 44'!AE21/Total!AE21)*100</f>
        <v>28.87109258747239</v>
      </c>
      <c r="CZ22" s="83">
        <f>('25 through 44'!AF21/Total!AF21)*100</f>
        <v>28.525572652134397</v>
      </c>
      <c r="DA22" s="83">
        <f>('25 through 44'!AG21/Total!AG21)*100</f>
        <v>28.199858082828023</v>
      </c>
      <c r="DB22" s="83">
        <f>('25 through 44'!AH21/Total!AH21)*100</f>
        <v>27.955576922487737</v>
      </c>
      <c r="DC22" s="83">
        <f>('25 through 44'!AI21/Total!AI21)*100</f>
        <v>27.651443608497011</v>
      </c>
      <c r="DD22" s="83">
        <f>('25 through 44'!AJ21/Total!AJ21)*100</f>
        <v>27.454443107829519</v>
      </c>
      <c r="DE22" s="83">
        <f>('25 through 44'!AK21/Total!AK21)*100</f>
        <v>27.329854364440497</v>
      </c>
      <c r="DF22" s="83">
        <f>('25 through 44'!AL21/Total!AL21)*100</f>
        <v>27.281366638376632</v>
      </c>
      <c r="DG22" s="83">
        <f>('25 through 44'!AM21/Total!AM21)*100</f>
        <v>27.23933027496836</v>
      </c>
      <c r="DH22" s="83">
        <f>('25 through 44'!AN21/Total!AN21)*100</f>
        <v>27.191309357626185</v>
      </c>
      <c r="DI22" s="83">
        <f>('25 through 44'!AO21/Total!AO21)*100</f>
        <v>27.116293667428803</v>
      </c>
      <c r="DJ22" s="83">
        <f>('25 through 44'!AP21/Total!AP21)*100</f>
        <v>26.843040164492582</v>
      </c>
      <c r="DK22" s="83">
        <f>('25 through 44'!AQ21/Total!AQ21)*100</f>
        <v>26.906689712657112</v>
      </c>
      <c r="DL22" s="83">
        <f>('25 through 44'!AR21/Total!AR21)*100</f>
        <v>26.400803525476373</v>
      </c>
      <c r="DM22" s="83">
        <f>('25 through 44'!AS21/Total!AS21)*100</f>
        <v>26.467843449667257</v>
      </c>
      <c r="DN22" s="83">
        <f>('25 through 44'!AV21/Total!AV21)*100</f>
        <v>26.559987529990543</v>
      </c>
      <c r="DO22" s="83">
        <f>('25 through 44'!AW21/Total!AW21)*100</f>
        <v>26.301976099878861</v>
      </c>
      <c r="DP22" s="83">
        <f>('25 through 44'!AX21/Total!AX21)*100</f>
        <v>26.284060738764207</v>
      </c>
      <c r="DQ22" s="83">
        <f>('25 through 44'!AY21/Total!AY21)*100</f>
        <v>26.268549709674861</v>
      </c>
      <c r="DR22" s="89">
        <f>('25 through 49'!C21/Total!Q21)*100</f>
        <v>40.674232831353628</v>
      </c>
      <c r="DS22" s="83">
        <f>('25 through 49'!D21/Total!R21)*100</f>
        <v>41.372876005649104</v>
      </c>
      <c r="DT22" s="83">
        <f>('25 through 49'!E21/Total!S21)*100</f>
        <v>41.879270727068686</v>
      </c>
      <c r="DU22" s="83">
        <f>('25 through 49'!F21/Total!T21)*100</f>
        <v>41.957841264440809</v>
      </c>
      <c r="DV22" s="83">
        <f>('25 through 49'!G21/Total!U21)*100</f>
        <v>41.930005065598287</v>
      </c>
      <c r="DW22" s="83">
        <f>('25 through 49'!H21/Total!V21)*100</f>
        <v>41.561469365122541</v>
      </c>
      <c r="DX22" s="83">
        <f>('25 through 49'!I21/Total!W21)*100</f>
        <v>41.19372131798616</v>
      </c>
      <c r="DY22" s="83">
        <f>('25 through 49'!J21/Total!X21)*100</f>
        <v>40.794965552032821</v>
      </c>
      <c r="DZ22" s="83">
        <f>('25 through 49'!K21/Total!Y21)*100</f>
        <v>40.407966812320602</v>
      </c>
      <c r="EA22" s="83">
        <f>('25 through 49'!L21/Total!Z21)*100</f>
        <v>39.16240736286904</v>
      </c>
      <c r="EB22" s="83">
        <f>('25 through 49'!M21/Total!AA21)*100</f>
        <v>38.816275147040393</v>
      </c>
      <c r="EC22" s="83">
        <f>('25 through 49'!N21/Total!AB21)*100</f>
        <v>38.365304294448386</v>
      </c>
      <c r="ED22" s="83">
        <f>('25 through 49'!O21/Total!AC21)*100</f>
        <v>38.054143510967933</v>
      </c>
      <c r="EE22" s="83">
        <f>('25 through 49'!P21/Total!AD21)*100</f>
        <v>37.600010701517945</v>
      </c>
      <c r="EF22" s="149">
        <f>('25 through 49'!U21/Total!AN21)*100</f>
        <v>34.00895645106722</v>
      </c>
      <c r="EG22" s="153">
        <f>('25 through 49'!V21/Total!AO21)*100</f>
        <v>33.823206103118544</v>
      </c>
      <c r="EH22" s="153">
        <f>('25 through 49'!W21/Total!AP21)*100</f>
        <v>33.573067763791094</v>
      </c>
      <c r="EI22" s="153">
        <f>('25 through 49'!X21/Total!AQ21)*100</f>
        <v>33.584147380997919</v>
      </c>
      <c r="EJ22" s="81">
        <f>('45 to 64'!B21/Total!B21)*100</f>
        <v>19.354726493402243</v>
      </c>
      <c r="EK22" s="82">
        <f>('45 to 64'!C21/Total!C21)*100</f>
        <v>18.764695969444826</v>
      </c>
      <c r="EL22" s="82">
        <f>('45 to 64'!D21/Total!D21)*100</f>
        <v>23.038605283161303</v>
      </c>
      <c r="EM22" s="82">
        <f>('45 to 64'!E21/Total!E21)*100</f>
        <v>27.108580101746977</v>
      </c>
      <c r="EN22" s="83">
        <f>('45 to 64'!F21/Total!F21)*100</f>
        <v>19.306697385073285</v>
      </c>
      <c r="EO22" s="83">
        <f>('45 to 64'!P21/Total!P21)*100</f>
        <v>18.769439445493589</v>
      </c>
      <c r="EP22" s="83">
        <f>('45 to 64'!Z21/Total!Z21)*100</f>
        <v>23.165907593736229</v>
      </c>
      <c r="EQ22" s="83">
        <f>('45 to 64'!AA21/Total!AA21)*100</f>
        <v>23.64747702324501</v>
      </c>
      <c r="ER22" s="83">
        <f>('45 to 64'!AB21/Total!AB21)*100</f>
        <v>24.214392099327107</v>
      </c>
      <c r="ES22" s="83">
        <f>('45 to 64'!AC21/Total!AC21)*100</f>
        <v>24.71180512712338</v>
      </c>
      <c r="ET22" s="83">
        <f>('45 to 64'!AD21/Total!AD21)*100</f>
        <v>25.18131381198102</v>
      </c>
      <c r="EU22" s="83">
        <f>('45 to 64'!AE21/Total!AE21)*100</f>
        <v>25.595250428758742</v>
      </c>
      <c r="EV22" s="83">
        <f>('45 to 64'!AF21/Total!AF21)*100</f>
        <v>25.97424327819931</v>
      </c>
      <c r="EW22" s="83">
        <f>('45 to 64'!AG21/Total!AG21)*100</f>
        <v>26.323893691136629</v>
      </c>
      <c r="EX22" s="83">
        <f>('45 to 64'!AH21/Total!AH21)*100</f>
        <v>26.553431571293331</v>
      </c>
      <c r="EY22" s="83">
        <f>('45 to 64'!AI21/Total!AI21)*100</f>
        <v>26.892088594698642</v>
      </c>
      <c r="EZ22" s="83">
        <f>('45 to 64'!AJ21/Total!AJ21)*100</f>
        <v>27.129347839226202</v>
      </c>
      <c r="FA22" s="83">
        <f>('45 to 64'!AK21/Total!AK21)*100</f>
        <v>27.208596260725276</v>
      </c>
      <c r="FB22" s="83">
        <f>('45 to 64'!AL21/Total!AL21)*100</f>
        <v>26.957973417138287</v>
      </c>
      <c r="FC22" s="83">
        <f>('45 to 64'!AM21/Total!AM21)*100</f>
        <v>26.768699597658951</v>
      </c>
      <c r="FD22" s="83">
        <f>('45 to 64'!AN21/Total!AN21)*100</f>
        <v>26.625066701384014</v>
      </c>
      <c r="FE22" s="83">
        <f>('45 to 64'!AO21/Total!AO21)*100</f>
        <v>26.578251944144533</v>
      </c>
      <c r="FF22" s="83">
        <f>('45 to 64'!AP21/Total!AP21)*100</f>
        <v>26.661913823995981</v>
      </c>
      <c r="FG22" s="83">
        <f>('45 to 64'!AQ21/Total!AQ21)*100</f>
        <v>26.510905523245519</v>
      </c>
      <c r="FH22" s="83">
        <f>('45 to 64'!AR21/Total!AR21)*100</f>
        <v>26.486875098675849</v>
      </c>
      <c r="FI22" s="83">
        <f>('45 to 64'!AS21/Total!AS21)*100</f>
        <v>26.196449889100599</v>
      </c>
      <c r="FJ22" s="83">
        <f>('45 to 64'!AV21/Total!AV21)*100</f>
        <v>24.732234021258449</v>
      </c>
      <c r="FK22" s="83">
        <f>('45 to 64'!AW21/Total!AW21)*100</f>
        <v>23.046443173993499</v>
      </c>
      <c r="FL22" s="83">
        <f>('45 to 64'!AX21/Total!AX21)*100</f>
        <v>22.752339747176364</v>
      </c>
      <c r="FM22" s="83">
        <f>('45 to 64'!AY21/Total!AY21)*100</f>
        <v>21.676741795613829</v>
      </c>
      <c r="FN22" s="81">
        <f>('65 and older'!B21/Total!B21)*100</f>
        <v>9.4505554518594046</v>
      </c>
      <c r="FO22" s="82">
        <f>('65 and older'!C21/Total!C21)*100</f>
        <v>10.686329745199579</v>
      </c>
      <c r="FP22" s="82">
        <f>('65 and older'!D21/Total!D21)*100</f>
        <v>11.192903235558068</v>
      </c>
      <c r="FQ22" s="82">
        <f>('65 and older'!E21/Total!E21)*100</f>
        <v>12.210149600851091</v>
      </c>
      <c r="FR22" s="83">
        <f>('65 and older'!F21/Total!F21)*100</f>
        <v>9.4823831751154088</v>
      </c>
      <c r="FS22" s="83">
        <f>('65 and older'!P21/Total!P21)*100</f>
        <v>10.718760974042759</v>
      </c>
      <c r="FT22" s="83">
        <f>('65 and older'!Z21/Total!Z21)*100</f>
        <v>11.172367653149525</v>
      </c>
      <c r="FU22" s="83">
        <f>('65 and older'!AA21/Total!AA21)*100</f>
        <v>11.185322438632566</v>
      </c>
      <c r="FV22" s="83">
        <f>('65 and older'!AB21/Total!AB21)*100</f>
        <v>11.196078208032443</v>
      </c>
      <c r="FW22" s="83">
        <f>('65 and older'!AC21/Total!AC21)*100</f>
        <v>11.253299691311646</v>
      </c>
      <c r="FX22" s="83">
        <f>('65 and older'!AD21/Total!AD21)*100</f>
        <v>11.260872909441749</v>
      </c>
      <c r="FY22" s="83">
        <f>('65 and older'!AE21/Total!AE21)*100</f>
        <v>11.36187237737896</v>
      </c>
      <c r="FZ22" s="83">
        <f>('65 and older'!AF21/Total!AF21)*100</f>
        <v>11.458151028346728</v>
      </c>
      <c r="GA22" s="83">
        <f>('65 and older'!AG21/Total!AG21)*100</f>
        <v>11.607147464843246</v>
      </c>
      <c r="GB22" s="83">
        <f>('65 and older'!AH21/Total!AH21)*100</f>
        <v>11.875425735840038</v>
      </c>
      <c r="GC22" s="83">
        <f>('65 and older'!AI21/Total!AI21)*100</f>
        <v>12.052732692677219</v>
      </c>
      <c r="GD22" s="83">
        <f>('65 and older'!AJ21/Total!AJ21)*100</f>
        <v>12.254896523946849</v>
      </c>
      <c r="GE22" s="83">
        <f>('65 and older'!AK21/Total!AK21)*100</f>
        <v>12.481121659048712</v>
      </c>
      <c r="GF22" s="83">
        <f>('65 and older'!AL21/Total!AL21)*100</f>
        <v>12.975281153608053</v>
      </c>
      <c r="GG22" s="83">
        <f>('65 and older'!AM21/Total!AM21)*100</f>
        <v>13.381680438186747</v>
      </c>
      <c r="GH22" s="83">
        <f>('65 and older'!AN21/Total!AN21)*100</f>
        <v>13.774275670709965</v>
      </c>
      <c r="GI22" s="83">
        <f>('65 and older'!AO21/Total!AO21)*100</f>
        <v>14.176237532346741</v>
      </c>
      <c r="GJ22" s="83">
        <f>('65 and older'!AP21/Total!AP21)*100</f>
        <v>14.607370971852902</v>
      </c>
      <c r="GK22" s="83">
        <f>('65 and older'!AQ21/Total!AQ21)*100</f>
        <v>15.010920871497351</v>
      </c>
      <c r="GL22" s="83">
        <f>('65 and older'!AR21/Total!AR21)*100</f>
        <v>15.677904861934898</v>
      </c>
      <c r="GM22" s="83">
        <f>('65 and older'!AS21/Total!AS21)*100</f>
        <v>16.13855845507565</v>
      </c>
      <c r="GN22" s="83">
        <f>('65 and older'!AV21/Total!AV21)*100</f>
        <v>15.751012487391217</v>
      </c>
      <c r="GO22" s="83">
        <f>('65 and older'!AW21/Total!AW21)*100</f>
        <v>17.449369435251143</v>
      </c>
      <c r="GP22" s="83">
        <f>('65 and older'!AX21/Total!AX21)*100</f>
        <v>17.755361539406941</v>
      </c>
      <c r="GQ22" s="83">
        <f>('65 and older'!AY21/Total!AY21)*100</f>
        <v>18.768289404834739</v>
      </c>
      <c r="GR22" s="62">
        <f t="shared" si="1"/>
        <v>99.999999999999986</v>
      </c>
      <c r="GS22" s="63">
        <f t="shared" si="2"/>
        <v>100</v>
      </c>
      <c r="GT22" s="63">
        <f t="shared" si="3"/>
        <v>100</v>
      </c>
      <c r="GU22" s="63">
        <f t="shared" si="4"/>
        <v>100</v>
      </c>
      <c r="GV22" s="63">
        <f t="shared" si="5"/>
        <v>99.999999999999986</v>
      </c>
      <c r="GW22" s="63">
        <f t="shared" si="6"/>
        <v>100</v>
      </c>
      <c r="GX22" s="63">
        <f t="shared" si="7"/>
        <v>100.00000000000001</v>
      </c>
      <c r="GY22" s="63">
        <f t="shared" si="8"/>
        <v>100</v>
      </c>
      <c r="GZ22" s="63">
        <f t="shared" si="9"/>
        <v>100</v>
      </c>
      <c r="HA22" s="63">
        <f t="shared" si="10"/>
        <v>100</v>
      </c>
      <c r="HB22" s="63">
        <f t="shared" si="14"/>
        <v>100.00000000000001</v>
      </c>
      <c r="HC22" s="63">
        <f t="shared" si="15"/>
        <v>99.999999999999986</v>
      </c>
      <c r="HD22" s="63">
        <f t="shared" si="16"/>
        <v>100</v>
      </c>
      <c r="HE22" s="63">
        <f t="shared" si="17"/>
        <v>100</v>
      </c>
      <c r="HF22" s="63">
        <f t="shared" si="11"/>
        <v>100</v>
      </c>
      <c r="HG22" s="63">
        <f t="shared" si="18"/>
        <v>100.00000000000001</v>
      </c>
      <c r="HH22" s="63">
        <f t="shared" si="19"/>
        <v>100</v>
      </c>
      <c r="HI22" s="63">
        <f t="shared" si="20"/>
        <v>100</v>
      </c>
      <c r="HJ22" s="63">
        <f t="shared" si="21"/>
        <v>100</v>
      </c>
      <c r="HK22" s="63">
        <f t="shared" si="22"/>
        <v>100</v>
      </c>
      <c r="HL22" s="63">
        <f t="shared" si="23"/>
        <v>100</v>
      </c>
      <c r="HM22" s="63">
        <f t="shared" si="24"/>
        <v>100</v>
      </c>
      <c r="HN22" s="63">
        <f t="shared" si="25"/>
        <v>100</v>
      </c>
      <c r="HO22" s="63">
        <f t="shared" si="26"/>
        <v>100</v>
      </c>
    </row>
    <row r="23" spans="1:223">
      <c r="A23" s="2" t="s">
        <v>33</v>
      </c>
      <c r="B23" s="81">
        <f>('Under 5'!B22/Total!B22)*100</f>
        <v>7.4671581068133461</v>
      </c>
      <c r="C23" s="82">
        <f>('Under 5'!C22/Total!C22)*100</f>
        <v>6.0491436466706849</v>
      </c>
      <c r="D23" s="82">
        <f>('Under 5'!D22/Total!D22)*100</f>
        <v>5.6297640793875434</v>
      </c>
      <c r="E23" s="82">
        <f>('Under 5'!E22/Total!E22)*100</f>
        <v>5.6157764137390629</v>
      </c>
      <c r="F23" s="83">
        <f>('Under 5'!F22/Total!F22)*100</f>
        <v>7.4512042694566682</v>
      </c>
      <c r="G23" s="83">
        <f>('Under 5'!P22/Total!P22)*100</f>
        <v>5.9270921142260367</v>
      </c>
      <c r="H23" s="83">
        <f>('Under 5'!Z22/Total!Z22)*100</f>
        <v>5.6292649615029378</v>
      </c>
      <c r="I23" s="83">
        <f>('Under 5'!AA22/Total!AA22)*100</f>
        <v>5.5987823352008705</v>
      </c>
      <c r="J23" s="83">
        <f>('Under 5'!AB22/Total!AB22)*100</f>
        <v>5.6327800714960672</v>
      </c>
      <c r="K23" s="83">
        <f>('Under 5'!AC22/Total!AC22)*100</f>
        <v>5.6580192518326209</v>
      </c>
      <c r="L23" s="83">
        <f>('Under 5'!AD22/Total!AD22)*100</f>
        <v>5.7114528544326868</v>
      </c>
      <c r="M23" s="83">
        <f>('Under 5'!AE22/Total!AE22)*100</f>
        <v>5.7024145121208996</v>
      </c>
      <c r="N23" s="83">
        <f>('Under 5'!AF22/Total!AF22)*100</f>
        <v>5.6555786055346209</v>
      </c>
      <c r="O23" s="83">
        <f>('Under 5'!AG22/Total!AG22)*100</f>
        <v>5.698638860839278</v>
      </c>
      <c r="P23" s="83">
        <f>('Under 5'!AH22/Total!AH22)*100</f>
        <v>5.6819231542511863</v>
      </c>
      <c r="Q23" s="83">
        <f>('Under 5'!AI22/Total!AI22)*100</f>
        <v>5.6459255049992558</v>
      </c>
      <c r="R23" s="83">
        <f>('Under 5'!AJ22/Total!AJ22)*100</f>
        <v>5.6060310245255769</v>
      </c>
      <c r="S23" s="83">
        <f>('Under 5'!AK22/Total!AK22)*100</f>
        <v>5.5760506774530185</v>
      </c>
      <c r="T23" s="83">
        <f>('Under 5'!AL22/Total!AL22)*100</f>
        <v>5.5522761057371222</v>
      </c>
      <c r="U23" s="83">
        <f>('Under 5'!AM22/Total!AM22)*100</f>
        <v>5.5111783181182803</v>
      </c>
      <c r="V23" s="83">
        <f>('Under 5'!AN22/Total!AN22)*100</f>
        <v>5.538753711508134</v>
      </c>
      <c r="W23" s="83">
        <f>('Under 5'!AO22/Total!AO22)*100</f>
        <v>5.6075283277516528</v>
      </c>
      <c r="X23" s="83">
        <f>('Under 5'!AP22/Total!AP22)*100</f>
        <v>5.5168417706932766</v>
      </c>
      <c r="Y23" s="83">
        <f>('Under 5'!AQ22/Total!AQ22)*100</f>
        <v>5.4235548283813095</v>
      </c>
      <c r="Z23" s="83">
        <f>('Under 5'!AR22/Total!AR22)*100</f>
        <v>5.3099838076436798</v>
      </c>
      <c r="AA23" s="83">
        <f>('Under 5'!AS22/Total!AS22)*100</f>
        <v>5.1935153217774248</v>
      </c>
      <c r="AB23" s="83">
        <f>('Under 5'!AV22/Total!AV22)*100</f>
        <v>4.9844207356344299</v>
      </c>
      <c r="AC23" s="83">
        <f>('Under 5'!AW22/Total!AW22)*100</f>
        <v>4.9824646816893914</v>
      </c>
      <c r="AD23" s="83">
        <f>('Under 5'!AX22/Total!AX22)*100</f>
        <v>5.0015499378602897</v>
      </c>
      <c r="AE23" s="83">
        <f>('Under 5'!AY22/Total!AY22)*100</f>
        <v>5.0809932097218597</v>
      </c>
      <c r="AF23" s="81">
        <f>('5 through 17'!B22/Total!B22)*100</f>
        <v>21.237364359852361</v>
      </c>
      <c r="AG23" s="82">
        <f>('5 through 17'!C22/Total!C22)*100</f>
        <v>18.776599867185361</v>
      </c>
      <c r="AH23" s="82">
        <f>('5 through 17'!D22/Total!D22)*100</f>
        <v>16.623170203623175</v>
      </c>
      <c r="AI23" s="82">
        <f>('5 through 17'!E22/Total!E22)*100</f>
        <v>15.291900567406048</v>
      </c>
      <c r="AJ23" s="83">
        <f>('5 through 17'!F22/Total!F22)*100</f>
        <v>21.152187537954511</v>
      </c>
      <c r="AK23" s="83">
        <f>('5 through 17'!P22/Total!P22)*100</f>
        <v>18.437461819678983</v>
      </c>
      <c r="AL23" s="83">
        <f>('5 through 17'!Z22/Total!Z22)*100</f>
        <v>16.62216432459833</v>
      </c>
      <c r="AM23" s="83">
        <f>('5 through 17'!AA22/Total!AA22)*100</f>
        <v>16.398951751364571</v>
      </c>
      <c r="AN23" s="83">
        <f>('5 through 17'!AB22/Total!AB22)*100</f>
        <v>16.219770091513634</v>
      </c>
      <c r="AO23" s="83">
        <f>('5 through 17'!AC22/Total!AC22)*100</f>
        <v>16.045180282459533</v>
      </c>
      <c r="AP23" s="83">
        <f>('5 through 17'!AD22/Total!AD22)*100</f>
        <v>15.891871894333857</v>
      </c>
      <c r="AQ23" s="83">
        <f>('5 through 17'!AE22/Total!AE22)*100</f>
        <v>15.801662407744718</v>
      </c>
      <c r="AR23" s="83">
        <f>('5 through 17'!AF22/Total!AF22)*100</f>
        <v>15.73243132054497</v>
      </c>
      <c r="AS23" s="83">
        <f>('5 through 17'!AG22/Total!AG22)*100</f>
        <v>15.609971800145253</v>
      </c>
      <c r="AT23" s="83">
        <f>('5 through 17'!AH22/Total!AH22)*100</f>
        <v>15.517222641837517</v>
      </c>
      <c r="AU23" s="83">
        <f>('5 through 17'!AI22/Total!AI22)*100</f>
        <v>15.406475355495122</v>
      </c>
      <c r="AV23" s="83">
        <f>('5 through 17'!AJ22/Total!AJ22)*100</f>
        <v>15.278192763676646</v>
      </c>
      <c r="AW23" s="83">
        <f>('5 through 17'!AK22/Total!AK22)*100</f>
        <v>15.191862370524973</v>
      </c>
      <c r="AX23" s="83">
        <f>('5 through 17'!AL22/Total!AL22)*100</f>
        <v>15.131417368636491</v>
      </c>
      <c r="AY23" s="83">
        <f>('5 through 17'!AM22/Total!AM22)*100</f>
        <v>15.072178024746751</v>
      </c>
      <c r="AZ23" s="83">
        <f>('5 through 17'!AN22/Total!AN22)*100</f>
        <v>15.006112436403098</v>
      </c>
      <c r="BA23" s="83">
        <f>('5 through 17'!AO22/Total!AO22)*100</f>
        <v>14.976509222787138</v>
      </c>
      <c r="BB23" s="83">
        <f>('5 through 17'!AP22/Total!AP22)*100</f>
        <v>14.966342672336113</v>
      </c>
      <c r="BC23" s="83">
        <f>('5 through 17'!AQ22/Total!AQ22)*100</f>
        <v>14.936969155610822</v>
      </c>
      <c r="BD23" s="83">
        <f>('5 through 17'!AR22/Total!AR22)*100</f>
        <v>14.899185945921968</v>
      </c>
      <c r="BE23" s="83">
        <f>('5 through 17'!AS22/Total!AS22)*100</f>
        <v>14.880838063931181</v>
      </c>
      <c r="BF23" s="83">
        <f>('5 through 17'!AV22/Total!AV22)*100</f>
        <v>14.873866811169989</v>
      </c>
      <c r="BG23" s="83">
        <f>('5 through 17'!AW22/Total!AW22)*100</f>
        <v>14.175783428204264</v>
      </c>
      <c r="BH23" s="83">
        <f>('5 through 17'!AX22/Total!AX22)*100</f>
        <v>14.074402705139253</v>
      </c>
      <c r="BI23" s="83">
        <f>('5 through 17'!AY22/Total!AY22)*100</f>
        <v>13.835213513810505</v>
      </c>
      <c r="BJ23" s="81">
        <f>('18 through 24'!B22/Total!B22)*100</f>
        <v>12.470481790521756</v>
      </c>
      <c r="BK23" s="82">
        <f>('18 through 24'!C22/Total!C22)*100</f>
        <v>10.057948889224672</v>
      </c>
      <c r="BL23" s="82">
        <f>('18 through 24'!D22/Total!D22)*100</f>
        <v>9.5350441020399934</v>
      </c>
      <c r="BM23" s="82">
        <f>('18 through 24'!E22/Total!E22)*100</f>
        <v>9.1203209508503544</v>
      </c>
      <c r="BN23" s="83">
        <f>('18 through 24'!F22/Total!F22)*100</f>
        <v>12.45056624929728</v>
      </c>
      <c r="BO23" s="83">
        <f>('18 through 24'!P22/Total!P22)*100</f>
        <v>10.166188651372037</v>
      </c>
      <c r="BP23" s="83">
        <f>('18 through 24'!Z22/Total!Z22)*100</f>
        <v>9.5668506342759709</v>
      </c>
      <c r="BQ23" s="83">
        <f>('18 through 24'!AA22/Total!AA22)*100</f>
        <v>9.6698216633980589</v>
      </c>
      <c r="BR23" s="83">
        <f>('18 through 24'!AB22/Total!AB22)*100</f>
        <v>9.6628806467657835</v>
      </c>
      <c r="BS23" s="83">
        <f>('18 through 24'!AC22/Total!AC22)*100</f>
        <v>9.6576992156354233</v>
      </c>
      <c r="BT23" s="83">
        <f>('18 through 24'!AD22/Total!AD22)*100</f>
        <v>9.5338238904933714</v>
      </c>
      <c r="BU23" s="83">
        <f>('18 through 24'!AE22/Total!AE22)*100</f>
        <v>9.3846059197184051</v>
      </c>
      <c r="BV23" s="83">
        <f>('18 through 24'!AF22/Total!AF22)*100</f>
        <v>9.2090866518738324</v>
      </c>
      <c r="BW23" s="83">
        <f>('18 through 24'!AG22/Total!AG22)*100</f>
        <v>9.0888371758270754</v>
      </c>
      <c r="BX23" s="83">
        <f>('18 through 24'!AH22/Total!AH22)*100</f>
        <v>9.0310871537947417</v>
      </c>
      <c r="BY23" s="83">
        <f>('18 through 24'!AI22/Total!AI22)*100</f>
        <v>9.1102542246756233</v>
      </c>
      <c r="BZ23" s="83">
        <f>('18 through 24'!AJ22/Total!AJ22)*100</f>
        <v>9.1335310164355992</v>
      </c>
      <c r="CA23" s="83">
        <f>('18 through 24'!AK22/Total!AK22)*100</f>
        <v>9.1952604162174758</v>
      </c>
      <c r="CB23" s="83">
        <f>('18 through 24'!AL22/Total!AL22)*100</f>
        <v>9.2370252278260132</v>
      </c>
      <c r="CC23" s="83">
        <f>('18 through 24'!AM22/Total!AM22)*100</f>
        <v>9.2711874644071308</v>
      </c>
      <c r="CD23" s="83">
        <f>('18 through 24'!AN22/Total!AN22)*100</f>
        <v>9.2150788563744985</v>
      </c>
      <c r="CE23" s="83">
        <f>('18 through 24'!AO22/Total!AO22)*100</f>
        <v>8.9795285359801476</v>
      </c>
      <c r="CF23" s="83">
        <f>('18 through 24'!AP22/Total!AP22)*100</f>
        <v>8.8271980479514518</v>
      </c>
      <c r="CG23" s="83">
        <f>('18 through 24'!AQ22/Total!AQ22)*100</f>
        <v>8.7344432959203289</v>
      </c>
      <c r="CH23" s="83">
        <f>('18 through 24'!AR22/Total!AR22)*100</f>
        <v>8.6459419293303466</v>
      </c>
      <c r="CI23" s="83">
        <f>('18 through 24'!AS22/Total!AS22)*100</f>
        <v>8.5827970004064369</v>
      </c>
      <c r="CJ23" s="83">
        <f>('18 through 24'!AV22/Total!AV22)*100</f>
        <v>7.3632289385668406</v>
      </c>
      <c r="CK23" s="83">
        <f>('18 through 24'!AW22/Total!AW22)*100</f>
        <v>7.5266284918494035</v>
      </c>
      <c r="CL23" s="83">
        <f>('18 through 24'!AX22/Total!AX22)*100</f>
        <v>7.4942481663808529</v>
      </c>
      <c r="CM23" s="83">
        <f>('18 through 24'!AY22/Total!AY22)*100</f>
        <v>7.1783106457770209</v>
      </c>
      <c r="CN23" s="81">
        <f>('25 through 44'!B22/Total!B22)*100</f>
        <v>26.31362443605089</v>
      </c>
      <c r="CO23" s="82">
        <f>('25 through 44'!C22/Total!C22)*100</f>
        <v>29.706653611950419</v>
      </c>
      <c r="CP23" s="82">
        <f>('25 through 44'!D22/Total!D22)*100</f>
        <v>27.724695317369331</v>
      </c>
      <c r="CQ23" s="82">
        <f>('25 through 44'!E22/Total!E22)*100</f>
        <v>24.727117303132122</v>
      </c>
      <c r="CR23" s="83">
        <f>('25 through 44'!F22/Total!F22)*100</f>
        <v>26.409012431912487</v>
      </c>
      <c r="CS23" s="83">
        <f>('25 through 44'!P22/Total!P22)*100</f>
        <v>29.86570011062879</v>
      </c>
      <c r="CT23" s="83">
        <f>('25 through 44'!Z22/Total!Z22)*100</f>
        <v>27.598406437999333</v>
      </c>
      <c r="CU23" s="83">
        <f>('25 through 44'!AA22/Total!AA22)*100</f>
        <v>27.118576326922128</v>
      </c>
      <c r="CV23" s="83">
        <f>('25 through 44'!AB22/Total!AB22)*100</f>
        <v>26.688726242291246</v>
      </c>
      <c r="CW23" s="83">
        <f>('25 through 44'!AC22/Total!AC22)*100</f>
        <v>26.308906662546661</v>
      </c>
      <c r="CX23" s="83">
        <f>('25 through 44'!AD22/Total!AD22)*100</f>
        <v>26.041241154391177</v>
      </c>
      <c r="CY23" s="83">
        <f>('25 through 44'!AE22/Total!AE22)*100</f>
        <v>25.816043135591915</v>
      </c>
      <c r="CZ23" s="83">
        <f>('25 through 44'!AF22/Total!AF22)*100</f>
        <v>25.621036461273849</v>
      </c>
      <c r="DA23" s="83">
        <f>('25 through 44'!AG22/Total!AG22)*100</f>
        <v>25.394372678637247</v>
      </c>
      <c r="DB23" s="83">
        <f>('25 through 44'!AH22/Total!AH22)*100</f>
        <v>25.197493900484158</v>
      </c>
      <c r="DC23" s="83">
        <f>('25 through 44'!AI22/Total!AI22)*100</f>
        <v>24.932689315528137</v>
      </c>
      <c r="DD23" s="83">
        <f>('25 through 44'!AJ22/Total!AJ22)*100</f>
        <v>24.700212388884154</v>
      </c>
      <c r="DE23" s="83">
        <f>('25 through 44'!AK22/Total!AK22)*100</f>
        <v>24.567212740084003</v>
      </c>
      <c r="DF23" s="83">
        <f>('25 through 44'!AL22/Total!AL22)*100</f>
        <v>24.423540944050671</v>
      </c>
      <c r="DG23" s="83">
        <f>('25 through 44'!AM22/Total!AM22)*100</f>
        <v>24.323465839474</v>
      </c>
      <c r="DH23" s="83">
        <f>('25 through 44'!AN22/Total!AN22)*100</f>
        <v>24.247294801024253</v>
      </c>
      <c r="DI23" s="83">
        <f>('25 through 44'!AO22/Total!AO22)*100</f>
        <v>24.186607437227785</v>
      </c>
      <c r="DJ23" s="83">
        <f>('25 through 44'!AP22/Total!AP22)*100</f>
        <v>24.129349430015367</v>
      </c>
      <c r="DK23" s="83">
        <f>('25 through 44'!AQ22/Total!AQ22)*100</f>
        <v>23.950894811650915</v>
      </c>
      <c r="DL23" s="83">
        <f>('25 through 44'!AR22/Total!AR22)*100</f>
        <v>23.881618348379654</v>
      </c>
      <c r="DM23" s="83">
        <f>('25 through 44'!AS22/Total!AS22)*100</f>
        <v>23.843273916131078</v>
      </c>
      <c r="DN23" s="83">
        <f>('25 through 44'!AV22/Total!AV22)*100</f>
        <v>24.15574378495063</v>
      </c>
      <c r="DO23" s="83">
        <f>('25 through 44'!AW22/Total!AW22)*100</f>
        <v>22.707600336270513</v>
      </c>
      <c r="DP23" s="83">
        <f>('25 through 44'!AX22/Total!AX22)*100</f>
        <v>22.384174139073508</v>
      </c>
      <c r="DQ23" s="83">
        <f>('25 through 44'!AY22/Total!AY22)*100</f>
        <v>21.794240444103611</v>
      </c>
      <c r="DR23" s="89">
        <f>('25 through 49'!C22/Total!Q22)*100</f>
        <v>35.521951805460091</v>
      </c>
      <c r="DS23" s="83">
        <f>('25 through 49'!D22/Total!R22)*100</f>
        <v>35.621519588891928</v>
      </c>
      <c r="DT23" s="83">
        <f>('25 through 49'!E22/Total!S22)*100</f>
        <v>35.652157634242002</v>
      </c>
      <c r="DU23" s="83">
        <f>('25 through 49'!F22/Total!T22)*100</f>
        <v>35.632530286116506</v>
      </c>
      <c r="DV23" s="83">
        <f>('25 through 49'!G22/Total!U22)*100</f>
        <v>35.167091444390735</v>
      </c>
      <c r="DW23" s="83">
        <f>('25 through 49'!H22/Total!V22)*100</f>
        <v>34.613187698840505</v>
      </c>
      <c r="DX23" s="83">
        <f>('25 through 49'!I22/Total!W22)*100</f>
        <v>34.38147861739558</v>
      </c>
      <c r="DY23" s="83">
        <f>('25 through 49'!J22/Total!X22)*100</f>
        <v>34.206993698694255</v>
      </c>
      <c r="DZ23" s="83">
        <f>('25 through 49'!K22/Total!Y22)*100</f>
        <v>34.09067765843465</v>
      </c>
      <c r="EA23" s="83">
        <f>('25 through 49'!L22/Total!Z22)*100</f>
        <v>33.859042036589507</v>
      </c>
      <c r="EB23" s="83">
        <f>('25 through 49'!M22/Total!AA22)*100</f>
        <v>33.80279891933359</v>
      </c>
      <c r="EC23" s="83">
        <f>('25 through 49'!N22/Total!AB22)*100</f>
        <v>33.475922973899614</v>
      </c>
      <c r="ED23" s="83">
        <f>('25 through 49'!O22/Total!AC22)*100</f>
        <v>33.061835959377476</v>
      </c>
      <c r="EE23" s="83">
        <f>('25 through 49'!P22/Total!AD22)*100</f>
        <v>32.771280935545285</v>
      </c>
      <c r="EF23" s="149">
        <f>('25 through 49'!U22/Total!AN22)*100</f>
        <v>30.721397202438922</v>
      </c>
      <c r="EG23" s="153">
        <f>('25 through 49'!V22/Total!AO22)*100</f>
        <v>30.615011539329156</v>
      </c>
      <c r="EH23" s="153">
        <f>('25 through 49'!W22/Total!AP22)*100</f>
        <v>30.586717725173145</v>
      </c>
      <c r="EI23" s="153">
        <f>('25 through 49'!X22/Total!AQ22)*100</f>
        <v>30.425523595745702</v>
      </c>
      <c r="EJ23" s="81">
        <f>('45 to 64'!B22/Total!B22)*100</f>
        <v>20.310784943302469</v>
      </c>
      <c r="EK23" s="82">
        <f>('45 to 64'!C22/Total!C22)*100</f>
        <v>20.476091971070719</v>
      </c>
      <c r="EL23" s="82">
        <f>('45 to 64'!D22/Total!D22)*100</f>
        <v>25.175962964130488</v>
      </c>
      <c r="EM23" s="82">
        <f>('45 to 64'!E22/Total!E22)*100</f>
        <v>29.194967711714128</v>
      </c>
      <c r="EN23" s="83">
        <f>('45 to 64'!F22/Total!F22)*100</f>
        <v>20.292372097456681</v>
      </c>
      <c r="EO23" s="83">
        <f>('45 to 64'!P22/Total!P22)*100</f>
        <v>20.617345455823521</v>
      </c>
      <c r="EP23" s="83">
        <f>('45 to 64'!Z22/Total!Z22)*100</f>
        <v>25.2750798136823</v>
      </c>
      <c r="EQ23" s="83">
        <f>('45 to 64'!AA22/Total!AA22)*100</f>
        <v>25.889809551141536</v>
      </c>
      <c r="ER23" s="83">
        <f>('45 to 64'!AB22/Total!AB22)*100</f>
        <v>26.448836665717668</v>
      </c>
      <c r="ES23" s="83">
        <f>('45 to 64'!AC22/Total!AC22)*100</f>
        <v>26.958193892274711</v>
      </c>
      <c r="ET23" s="83">
        <f>('45 to 64'!AD22/Total!AD22)*100</f>
        <v>27.41899255576023</v>
      </c>
      <c r="EU23" s="83">
        <f>('45 to 64'!AE22/Total!AE22)*100</f>
        <v>27.869773665580517</v>
      </c>
      <c r="EV23" s="83">
        <f>('45 to 64'!AF22/Total!AF22)*100</f>
        <v>28.25611955061294</v>
      </c>
      <c r="EW23" s="83">
        <f>('45 to 64'!AG22/Total!AG22)*100</f>
        <v>28.549844824465175</v>
      </c>
      <c r="EX23" s="83">
        <f>('45 to 64'!AH22/Total!AH22)*100</f>
        <v>28.702229515679424</v>
      </c>
      <c r="EY23" s="83">
        <f>('45 to 64'!AI22/Total!AI22)*100</f>
        <v>28.995629879179013</v>
      </c>
      <c r="EZ23" s="83">
        <f>('45 to 64'!AJ22/Total!AJ22)*100</f>
        <v>29.215984070294354</v>
      </c>
      <c r="FA23" s="83">
        <f>('45 to 64'!AK22/Total!AK22)*100</f>
        <v>29.255750373008819</v>
      </c>
      <c r="FB23" s="83">
        <f>('45 to 64'!AL22/Total!AL22)*100</f>
        <v>28.856238016244053</v>
      </c>
      <c r="FC23" s="83">
        <f>('45 to 64'!AM22/Total!AM22)*100</f>
        <v>28.562630507187603</v>
      </c>
      <c r="FD23" s="83">
        <f>('45 to 64'!AN22/Total!AN22)*100</f>
        <v>28.233078927713279</v>
      </c>
      <c r="FE23" s="83">
        <f>('45 to 64'!AO22/Total!AO22)*100</f>
        <v>28.014215932950425</v>
      </c>
      <c r="FF23" s="83">
        <f>('45 to 64'!AP22/Total!AP22)*100</f>
        <v>27.800144393922348</v>
      </c>
      <c r="FG23" s="83">
        <f>('45 to 64'!AQ22/Total!AQ22)*100</f>
        <v>27.591434788091796</v>
      </c>
      <c r="FH23" s="83">
        <f>('45 to 64'!AR22/Total!AR22)*100</f>
        <v>27.294323802763792</v>
      </c>
      <c r="FI23" s="83">
        <f>('45 to 64'!AS22/Total!AS22)*100</f>
        <v>27.009629427817256</v>
      </c>
      <c r="FJ23" s="83">
        <f>('45 to 64'!AV22/Total!AV22)*100</f>
        <v>27.967500077729756</v>
      </c>
      <c r="FK23" s="83">
        <f>('45 to 64'!AW22/Total!AW22)*100</f>
        <v>27.479980865415371</v>
      </c>
      <c r="FL23" s="83">
        <f>('45 to 64'!AX22/Total!AX22)*100</f>
        <v>27.528318360080426</v>
      </c>
      <c r="FM23" s="83">
        <f>('45 to 64'!AY22/Total!AY22)*100</f>
        <v>27.31745349743802</v>
      </c>
      <c r="FN23" s="81">
        <f>('65 and older'!B22/Total!B22)*100</f>
        <v>12.200586363459175</v>
      </c>
      <c r="FO23" s="82">
        <f>('65 and older'!C22/Total!C22)*100</f>
        <v>14.933562013898143</v>
      </c>
      <c r="FP23" s="82">
        <f>('65 and older'!D22/Total!D22)*100</f>
        <v>15.311363333449471</v>
      </c>
      <c r="FQ23" s="82">
        <f>('65 and older'!E22/Total!E22)*100</f>
        <v>16.049917053158293</v>
      </c>
      <c r="FR23" s="83">
        <f>('65 and older'!F22/Total!F22)*100</f>
        <v>12.244657413922369</v>
      </c>
      <c r="FS23" s="83">
        <f>('65 and older'!P22/Total!P22)*100</f>
        <v>14.986211848270637</v>
      </c>
      <c r="FT23" s="83">
        <f>('65 and older'!Z22/Total!Z22)*100</f>
        <v>15.308233827941125</v>
      </c>
      <c r="FU23" s="83">
        <f>('65 and older'!AA22/Total!AA22)*100</f>
        <v>15.324058371972837</v>
      </c>
      <c r="FV23" s="83">
        <f>('65 and older'!AB22/Total!AB22)*100</f>
        <v>15.347006282215602</v>
      </c>
      <c r="FW23" s="83">
        <f>('65 and older'!AC22/Total!AC22)*100</f>
        <v>15.372000695251048</v>
      </c>
      <c r="FX23" s="83">
        <f>('65 and older'!AD22/Total!AD22)*100</f>
        <v>15.402617650588679</v>
      </c>
      <c r="FY23" s="83">
        <f>('65 and older'!AE22/Total!AE22)*100</f>
        <v>15.425500359243546</v>
      </c>
      <c r="FZ23" s="83">
        <f>('65 and older'!AF22/Total!AF22)*100</f>
        <v>15.525747410159788</v>
      </c>
      <c r="GA23" s="83">
        <f>('65 and older'!AG22/Total!AG22)*100</f>
        <v>15.658334660085973</v>
      </c>
      <c r="GB23" s="83">
        <f>('65 and older'!AH22/Total!AH22)*100</f>
        <v>15.870043633952976</v>
      </c>
      <c r="GC23" s="83">
        <f>('65 and older'!AI22/Total!AI22)*100</f>
        <v>15.909025720122848</v>
      </c>
      <c r="GD23" s="83">
        <f>('65 and older'!AJ22/Total!AJ22)*100</f>
        <v>16.066048736183667</v>
      </c>
      <c r="GE23" s="83">
        <f>('65 and older'!AK22/Total!AK22)*100</f>
        <v>16.213863422711711</v>
      </c>
      <c r="GF23" s="83">
        <f>('65 and older'!AL22/Total!AL22)*100</f>
        <v>16.799502337505658</v>
      </c>
      <c r="GG23" s="83">
        <f>('65 and older'!AM22/Total!AM22)*100</f>
        <v>17.259359846066232</v>
      </c>
      <c r="GH23" s="83">
        <f>('65 and older'!AN22/Total!AN22)*100</f>
        <v>17.759681266976738</v>
      </c>
      <c r="GI23" s="83">
        <f>('65 and older'!AO22/Total!AO22)*100</f>
        <v>18.235610543302851</v>
      </c>
      <c r="GJ23" s="83">
        <f>('65 and older'!AP22/Total!AP22)*100</f>
        <v>18.760123685081442</v>
      </c>
      <c r="GK23" s="83">
        <f>('65 and older'!AQ22/Total!AQ22)*100</f>
        <v>19.362703120344829</v>
      </c>
      <c r="GL23" s="83">
        <f>('65 and older'!AR22/Total!AR22)*100</f>
        <v>19.96894616596056</v>
      </c>
      <c r="GM23" s="83">
        <f>('65 and older'!AS22/Total!AS22)*100</f>
        <v>20.489946269936624</v>
      </c>
      <c r="GN23" s="83">
        <f>('65 and older'!AV22/Total!AV22)*100</f>
        <v>20.655239651948349</v>
      </c>
      <c r="GO23" s="83">
        <f>('65 and older'!AW22/Total!AW22)*100</f>
        <v>23.12754219657106</v>
      </c>
      <c r="GP23" s="83">
        <f>('65 and older'!AX22/Total!AX22)*100</f>
        <v>23.517306691465674</v>
      </c>
      <c r="GQ23" s="83">
        <f>('65 and older'!AY22/Total!AY22)*100</f>
        <v>24.793788689148986</v>
      </c>
      <c r="GR23" s="62">
        <f t="shared" si="1"/>
        <v>99.999999999999986</v>
      </c>
      <c r="GS23" s="63">
        <f t="shared" si="2"/>
        <v>100</v>
      </c>
      <c r="GT23" s="63">
        <f t="shared" si="3"/>
        <v>100</v>
      </c>
      <c r="GU23" s="63">
        <f t="shared" si="4"/>
        <v>100</v>
      </c>
      <c r="GV23" s="63">
        <f t="shared" si="5"/>
        <v>100</v>
      </c>
      <c r="GW23" s="63">
        <f t="shared" si="6"/>
        <v>99.999999999999986</v>
      </c>
      <c r="GX23" s="63">
        <f t="shared" si="7"/>
        <v>100</v>
      </c>
      <c r="GY23" s="63">
        <f t="shared" si="8"/>
        <v>100</v>
      </c>
      <c r="GZ23" s="63">
        <f t="shared" si="9"/>
        <v>100</v>
      </c>
      <c r="HA23" s="63">
        <f t="shared" si="10"/>
        <v>100</v>
      </c>
      <c r="HB23" s="63">
        <f t="shared" si="14"/>
        <v>100</v>
      </c>
      <c r="HC23" s="63">
        <f t="shared" si="15"/>
        <v>100</v>
      </c>
      <c r="HD23" s="63">
        <f t="shared" si="16"/>
        <v>100</v>
      </c>
      <c r="HE23" s="63">
        <f t="shared" si="17"/>
        <v>100</v>
      </c>
      <c r="HF23" s="63">
        <f t="shared" si="11"/>
        <v>100</v>
      </c>
      <c r="HG23" s="63">
        <f t="shared" si="18"/>
        <v>100</v>
      </c>
      <c r="HH23" s="63">
        <f t="shared" si="19"/>
        <v>100</v>
      </c>
      <c r="HI23" s="63">
        <f t="shared" si="20"/>
        <v>100</v>
      </c>
      <c r="HJ23" s="63">
        <f t="shared" si="21"/>
        <v>100</v>
      </c>
      <c r="HK23" s="63">
        <f t="shared" si="22"/>
        <v>100</v>
      </c>
      <c r="HL23" s="63">
        <f t="shared" si="23"/>
        <v>100</v>
      </c>
      <c r="HM23" s="63">
        <f t="shared" si="24"/>
        <v>100</v>
      </c>
      <c r="HN23" s="63">
        <f t="shared" si="25"/>
        <v>100</v>
      </c>
      <c r="HO23" s="63">
        <f t="shared" si="26"/>
        <v>100</v>
      </c>
    </row>
    <row r="24" spans="1:223">
      <c r="A24" s="2" t="s">
        <v>34</v>
      </c>
      <c r="B24" s="81">
        <f>('Under 5'!B23/Total!B23)*100</f>
        <v>7.6979576577584474</v>
      </c>
      <c r="C24" s="82">
        <f>('Under 5'!C23/Total!C23)*100</f>
        <v>8.1967106333116515</v>
      </c>
      <c r="D24" s="82">
        <f>('Under 5'!D23/Total!D23)*100</f>
        <v>7.2458155490561866</v>
      </c>
      <c r="E24" s="82">
        <f>('Under 5'!E23/Total!E23)*100</f>
        <v>6.9085645918935388</v>
      </c>
      <c r="F24" s="83">
        <f>('Under 5'!F23/Total!F23)*100</f>
        <v>7.7395492174609029</v>
      </c>
      <c r="G24" s="83">
        <f>('Under 5'!P23/Total!P23)*100</f>
        <v>8.3180719650972836</v>
      </c>
      <c r="H24" s="83">
        <f>('Under 5'!Z23/Total!Z23)*100</f>
        <v>7.2300275337923896</v>
      </c>
      <c r="I24" s="83">
        <f>('Under 5'!AA23/Total!AA23)*100</f>
        <v>7.1688570907186637</v>
      </c>
      <c r="J24" s="83">
        <f>('Under 5'!AB23/Total!AB23)*100</f>
        <v>7.1327564262957432</v>
      </c>
      <c r="K24" s="83">
        <f>('Under 5'!AC23/Total!AC23)*100</f>
        <v>7.1404015146755402</v>
      </c>
      <c r="L24" s="83">
        <f>('Under 5'!AD23/Total!AD23)*100</f>
        <v>7.1485006686205788</v>
      </c>
      <c r="M24" s="83">
        <f>('Under 5'!AE23/Total!AE23)*100</f>
        <v>7.1471763175739458</v>
      </c>
      <c r="N24" s="83">
        <f>('Under 5'!AF23/Total!AF23)*100</f>
        <v>7.0972592485443826</v>
      </c>
      <c r="O24" s="83">
        <f>('Under 5'!AG23/Total!AG23)*100</f>
        <v>7.1029967578036102</v>
      </c>
      <c r="P24" s="83">
        <f>('Under 5'!AH23/Total!AH23)*100</f>
        <v>7.0870578190710649</v>
      </c>
      <c r="Q24" s="83">
        <f>('Under 5'!AI23/Total!AI23)*100</f>
        <v>6.9909879506669448</v>
      </c>
      <c r="R24" s="83">
        <f>('Under 5'!AJ23/Total!AJ23)*100</f>
        <v>6.8897373920508045</v>
      </c>
      <c r="S24" s="83">
        <f>('Under 5'!AK23/Total!AK23)*100</f>
        <v>6.8073065780574646</v>
      </c>
      <c r="T24" s="83">
        <f>('Under 5'!AL23/Total!AL23)*100</f>
        <v>6.6835162887447508</v>
      </c>
      <c r="U24" s="83">
        <f>('Under 5'!AM23/Total!AM23)*100</f>
        <v>6.5708207038387467</v>
      </c>
      <c r="V24" s="83">
        <f>('Under 5'!AN23/Total!AN23)*100</f>
        <v>6.4939162041717973</v>
      </c>
      <c r="W24" s="83">
        <f>('Under 5'!AO23/Total!AO23)*100</f>
        <v>6.4116570207364543</v>
      </c>
      <c r="X24" s="83">
        <f>('Under 5'!AP23/Total!AP23)*100</f>
        <v>6.3715890264424644</v>
      </c>
      <c r="Y24" s="83">
        <f>('Under 5'!AQ23/Total!AQ23)*100</f>
        <v>6.290991951983024</v>
      </c>
      <c r="Z24" s="83">
        <f>('Under 5'!AR23/Total!AR23)*100</f>
        <v>6.1918031595461196</v>
      </c>
      <c r="AA24" s="83">
        <f>('Under 5'!AS23/Total!AS23)*100</f>
        <v>6.0695364781945411</v>
      </c>
      <c r="AB24" s="83">
        <f>('Under 5'!AV23/Total!AV23)*100</f>
        <v>7.3078348370220816</v>
      </c>
      <c r="AC24" s="83">
        <f>('Under 5'!AW23/Total!AW23)*100</f>
        <v>7.0813769772987269</v>
      </c>
      <c r="AD24" s="83">
        <f>('Under 5'!AX23/Total!AX23)*100</f>
        <v>7.036474785339129</v>
      </c>
      <c r="AE24" s="83">
        <f>('Under 5'!AY23/Total!AY23)*100</f>
        <v>6.8790035874522388</v>
      </c>
      <c r="AF24" s="81">
        <f>('5 through 17'!B23/Total!B23)*100</f>
        <v>20.366040967291905</v>
      </c>
      <c r="AG24" s="82">
        <f>('5 through 17'!C23/Total!C23)*100</f>
        <v>18.625009891231205</v>
      </c>
      <c r="AH24" s="82">
        <f>('5 through 17'!D23/Total!D23)*100</f>
        <v>19.703614069764253</v>
      </c>
      <c r="AI24" s="82">
        <f>('5 through 17'!E23/Total!E23)*100</f>
        <v>18.015018940781509</v>
      </c>
      <c r="AJ24" s="83">
        <f>('5 through 17'!F23/Total!F23)*100</f>
        <v>20.235731801902133</v>
      </c>
      <c r="AK24" s="83">
        <f>('5 through 17'!P23/Total!P23)*100</f>
        <v>18.86351072307713</v>
      </c>
      <c r="AL24" s="83">
        <f>('5 through 17'!Z23/Total!Z23)*100</f>
        <v>19.669755590618383</v>
      </c>
      <c r="AM24" s="83">
        <f>('5 through 17'!AA23/Total!AA23)*100</f>
        <v>19.502466709506667</v>
      </c>
      <c r="AN24" s="83">
        <f>('5 through 17'!AB23/Total!AB23)*100</f>
        <v>19.341143594646745</v>
      </c>
      <c r="AO24" s="83">
        <f>('5 through 17'!AC23/Total!AC23)*100</f>
        <v>19.14995201337376</v>
      </c>
      <c r="AP24" s="83">
        <f>('5 through 17'!AD23/Total!AD23)*100</f>
        <v>18.941104329823172</v>
      </c>
      <c r="AQ24" s="83">
        <f>('5 through 17'!AE23/Total!AE23)*100</f>
        <v>18.747958795599697</v>
      </c>
      <c r="AR24" s="83">
        <f>('5 through 17'!AF23/Total!AF23)*100</f>
        <v>18.606947763450147</v>
      </c>
      <c r="AS24" s="83">
        <f>('5 through 17'!AG23/Total!AG23)*100</f>
        <v>18.429807745665542</v>
      </c>
      <c r="AT24" s="83">
        <f>('5 through 17'!AH23/Total!AH23)*100</f>
        <v>18.228135558244723</v>
      </c>
      <c r="AU24" s="83">
        <f>('5 through 17'!AI23/Total!AI23)*100</f>
        <v>18.083043422094914</v>
      </c>
      <c r="AV24" s="83">
        <f>('5 through 17'!AJ23/Total!AJ23)*100</f>
        <v>17.9593701254149</v>
      </c>
      <c r="AW24" s="83">
        <f>('5 through 17'!AK23/Total!AK23)*100</f>
        <v>17.756689505732293</v>
      </c>
      <c r="AX24" s="83">
        <f>('5 through 17'!AL23/Total!AL23)*100</f>
        <v>17.59165637150895</v>
      </c>
      <c r="AY24" s="83">
        <f>('5 through 17'!AM23/Total!AM23)*100</f>
        <v>17.446061091875968</v>
      </c>
      <c r="AZ24" s="83">
        <f>('5 through 17'!AN23/Total!AN23)*100</f>
        <v>17.234255436073365</v>
      </c>
      <c r="BA24" s="83">
        <f>('5 through 17'!AO23/Total!AO23)*100</f>
        <v>17.060528324407816</v>
      </c>
      <c r="BB24" s="83">
        <f>('5 through 17'!AP23/Total!AP23)*100</f>
        <v>16.9437546473251</v>
      </c>
      <c r="BC24" s="83">
        <f>('5 through 17'!AQ23/Total!AQ23)*100</f>
        <v>16.800131124124025</v>
      </c>
      <c r="BD24" s="83">
        <f>('5 through 17'!AR23/Total!AR23)*100</f>
        <v>16.777448329393767</v>
      </c>
      <c r="BE24" s="83">
        <f>('5 through 17'!AS23/Total!AS23)*100</f>
        <v>16.646743262000978</v>
      </c>
      <c r="BF24" s="83">
        <f>('5 through 17'!AV23/Total!AV23)*100</f>
        <v>17.355781929682621</v>
      </c>
      <c r="BG24" s="83">
        <f>('5 through 17'!AW23/Total!AW23)*100</f>
        <v>17.416882680228486</v>
      </c>
      <c r="BH24" s="83">
        <f>('5 through 17'!AX23/Total!AX23)*100</f>
        <v>17.391751862474038</v>
      </c>
      <c r="BI24" s="83">
        <f>('5 through 17'!AY23/Total!AY23)*100</f>
        <v>17.173570517943055</v>
      </c>
      <c r="BJ24" s="81">
        <f>('18 through 24'!B23/Total!B23)*100</f>
        <v>13.717364923820702</v>
      </c>
      <c r="BK24" s="82">
        <f>('18 through 24'!C23/Total!C23)*100</f>
        <v>11.020123881481398</v>
      </c>
      <c r="BL24" s="82">
        <f>('18 through 24'!D23/Total!D23)*100</f>
        <v>9.998576867524342</v>
      </c>
      <c r="BM24" s="82">
        <f>('18 through 24'!E23/Total!E23)*100</f>
        <v>10.193456988231087</v>
      </c>
      <c r="BN24" s="83">
        <f>('18 through 24'!F23/Total!F23)*100</f>
        <v>13.674152962125618</v>
      </c>
      <c r="BO24" s="83">
        <f>('18 through 24'!P23/Total!P23)*100</f>
        <v>10.868431654968953</v>
      </c>
      <c r="BP24" s="83">
        <f>('18 through 24'!Z23/Total!Z23)*100</f>
        <v>10.038680224144288</v>
      </c>
      <c r="BQ24" s="83">
        <f>('18 through 24'!AA23/Total!AA23)*100</f>
        <v>10.203102171226194</v>
      </c>
      <c r="BR24" s="83">
        <f>('18 through 24'!AB23/Total!AB23)*100</f>
        <v>10.292244336961375</v>
      </c>
      <c r="BS24" s="83">
        <f>('18 through 24'!AC23/Total!AC23)*100</f>
        <v>10.327025371550372</v>
      </c>
      <c r="BT24" s="83">
        <f>('18 through 24'!AD23/Total!AD23)*100</f>
        <v>10.329160173458316</v>
      </c>
      <c r="BU24" s="83">
        <f>('18 through 24'!AE23/Total!AE23)*100</f>
        <v>10.274185734688967</v>
      </c>
      <c r="BV24" s="83">
        <f>('18 through 24'!AF23/Total!AF23)*100</f>
        <v>10.207249224801719</v>
      </c>
      <c r="BW24" s="83">
        <f>('18 through 24'!AG23/Total!AG23)*100</f>
        <v>10.162044585294083</v>
      </c>
      <c r="BX24" s="83">
        <f>('18 through 24'!AH23/Total!AH23)*100</f>
        <v>10.199784637956691</v>
      </c>
      <c r="BY24" s="83">
        <f>('18 through 24'!AI23/Total!AI23)*100</f>
        <v>10.216241133336144</v>
      </c>
      <c r="BZ24" s="83">
        <f>('18 through 24'!AJ23/Total!AJ23)*100</f>
        <v>10.195812557070576</v>
      </c>
      <c r="CA24" s="83">
        <f>('18 through 24'!AK23/Total!AK23)*100</f>
        <v>10.224352476503014</v>
      </c>
      <c r="CB24" s="83">
        <f>('18 through 24'!AL23/Total!AL23)*100</f>
        <v>10.237043048275563</v>
      </c>
      <c r="CC24" s="83">
        <f>('18 through 24'!AM23/Total!AM23)*100</f>
        <v>10.176982992649474</v>
      </c>
      <c r="CD24" s="83">
        <f>('18 through 24'!AN23/Total!AN23)*100</f>
        <v>10.047189778336161</v>
      </c>
      <c r="CE24" s="83">
        <f>('18 through 24'!AO23/Total!AO23)*100</f>
        <v>9.8580375360648169</v>
      </c>
      <c r="CF24" s="83">
        <f>('18 through 24'!AP23/Total!AP23)*100</f>
        <v>9.6415539350613777</v>
      </c>
      <c r="CG24" s="83">
        <f>('18 through 24'!AQ23/Total!AQ23)*100</f>
        <v>9.4411862496079682</v>
      </c>
      <c r="CH24" s="83">
        <f>('18 through 24'!AR23/Total!AR23)*100</f>
        <v>9.2012347580279865</v>
      </c>
      <c r="CI24" s="83">
        <f>('18 through 24'!AS23/Total!AS23)*100</f>
        <v>9.0933863427215442</v>
      </c>
      <c r="CJ24" s="83">
        <f>('18 through 24'!AV23/Total!AV23)*100</f>
        <v>8.9055445765390004</v>
      </c>
      <c r="CK24" s="83">
        <f>('18 through 24'!AW23/Total!AW23)*100</f>
        <v>9.0471473549430215</v>
      </c>
      <c r="CL24" s="83">
        <f>('18 through 24'!AX23/Total!AX23)*100</f>
        <v>9.0866382467473095</v>
      </c>
      <c r="CM24" s="83">
        <f>('18 through 24'!AY23/Total!AY23)*100</f>
        <v>9.2956166909967024</v>
      </c>
      <c r="CN24" s="81">
        <f>('25 through 44'!B23/Total!B23)*100</f>
        <v>29.619169522072969</v>
      </c>
      <c r="CO24" s="82">
        <f>('25 through 44'!C23/Total!C23)*100</f>
        <v>33.896849327355568</v>
      </c>
      <c r="CP24" s="82">
        <f>('25 through 44'!D23/Total!D23)*100</f>
        <v>30.892906923560066</v>
      </c>
      <c r="CQ24" s="82">
        <f>('25 through 44'!E23/Total!E23)*100</f>
        <v>27.624380064185484</v>
      </c>
      <c r="CR24" s="83">
        <f>('25 through 44'!F23/Total!F23)*100</f>
        <v>29.792992666785018</v>
      </c>
      <c r="CS24" s="83">
        <f>('25 through 44'!P23/Total!P23)*100</f>
        <v>33.754840928606932</v>
      </c>
      <c r="CT24" s="83">
        <f>('25 through 44'!Z23/Total!Z23)*100</f>
        <v>30.799270343152212</v>
      </c>
      <c r="CU24" s="83">
        <f>('25 through 44'!AA23/Total!AA23)*100</f>
        <v>30.377058790596728</v>
      </c>
      <c r="CV24" s="83">
        <f>('25 through 44'!AB23/Total!AB23)*100</f>
        <v>29.930459544478964</v>
      </c>
      <c r="CW24" s="83">
        <f>('25 through 44'!AC23/Total!AC23)*100</f>
        <v>29.491527495064833</v>
      </c>
      <c r="CX24" s="83">
        <f>('25 through 44'!AD23/Total!AD23)*100</f>
        <v>29.168550908532982</v>
      </c>
      <c r="CY24" s="83">
        <f>('25 through 44'!AE23/Total!AE23)*100</f>
        <v>28.833617366087189</v>
      </c>
      <c r="CZ24" s="83">
        <f>('25 through 44'!AF23/Total!AF23)*100</f>
        <v>28.596727662191658</v>
      </c>
      <c r="DA24" s="83">
        <f>('25 through 44'!AG23/Total!AG23)*100</f>
        <v>28.322055818218139</v>
      </c>
      <c r="DB24" s="83">
        <f>('25 through 44'!AH23/Total!AH23)*100</f>
        <v>28.055416901417441</v>
      </c>
      <c r="DC24" s="83">
        <f>('25 through 44'!AI23/Total!AI23)*100</f>
        <v>27.797780351194795</v>
      </c>
      <c r="DD24" s="83">
        <f>('25 through 44'!AJ23/Total!AJ23)*100</f>
        <v>27.604523522065978</v>
      </c>
      <c r="DE24" s="83">
        <f>('25 through 44'!AK23/Total!AK23)*100</f>
        <v>27.519115424363243</v>
      </c>
      <c r="DF24" s="83">
        <f>('25 through 44'!AL23/Total!AL23)*100</f>
        <v>27.481164743976034</v>
      </c>
      <c r="DG24" s="83">
        <f>('25 through 44'!AM23/Total!AM23)*100</f>
        <v>27.47855706858028</v>
      </c>
      <c r="DH24" s="83">
        <f>('25 through 44'!AN23/Total!AN23)*100</f>
        <v>27.534259235897967</v>
      </c>
      <c r="DI24" s="83">
        <f>('25 through 44'!AO23/Total!AO23)*100</f>
        <v>27.603735430325109</v>
      </c>
      <c r="DJ24" s="83">
        <f>('25 through 44'!AP23/Total!AP23)*100</f>
        <v>27.654482956546694</v>
      </c>
      <c r="DK24" s="83">
        <f>('25 through 44'!AQ23/Total!AQ23)*100</f>
        <v>27.914058099158535</v>
      </c>
      <c r="DL24" s="83">
        <f>('25 through 44'!AR23/Total!AR23)*100</f>
        <v>27.944365148202071</v>
      </c>
      <c r="DM24" s="83">
        <f>('25 through 44'!AS23/Total!AS23)*100</f>
        <v>28.087468568315632</v>
      </c>
      <c r="DN24" s="83">
        <f>('25 through 44'!AV23/Total!AV23)*100</f>
        <v>27.13352497635594</v>
      </c>
      <c r="DO24" s="83">
        <f>('25 through 44'!AW23/Total!AW23)*100</f>
        <v>26.730900181190808</v>
      </c>
      <c r="DP24" s="83">
        <f>('25 through 44'!AX23/Total!AX23)*100</f>
        <v>26.632669942536598</v>
      </c>
      <c r="DQ24" s="83">
        <f>('25 through 44'!AY23/Total!AY23)*100</f>
        <v>26.270315261967188</v>
      </c>
      <c r="DR24" s="89">
        <f>('25 through 49'!C23/Total!Q23)*100</f>
        <v>39.377041638540696</v>
      </c>
      <c r="DS24" s="83">
        <f>('25 through 49'!D23/Total!R23)*100</f>
        <v>40.017359179424211</v>
      </c>
      <c r="DT24" s="83">
        <f>('25 through 49'!E23/Total!S23)*100</f>
        <v>40.305886733042364</v>
      </c>
      <c r="DU24" s="83">
        <f>('25 through 49'!F23/Total!T23)*100</f>
        <v>40.419704554316546</v>
      </c>
      <c r="DV24" s="83">
        <f>('25 through 49'!G23/Total!U23)*100</f>
        <v>41.752171668303731</v>
      </c>
      <c r="DW24" s="83">
        <f>('25 through 49'!H23/Total!V23)*100</f>
        <v>41.436718968120033</v>
      </c>
      <c r="DX24" s="83">
        <f>('25 through 49'!I23/Total!W23)*100</f>
        <v>40.955321776311294</v>
      </c>
      <c r="DY24" s="83">
        <f>('25 through 49'!J23/Total!X23)*100</f>
        <v>40.414535147718901</v>
      </c>
      <c r="DZ24" s="83">
        <f>('25 through 49'!K23/Total!Y23)*100</f>
        <v>39.991042044207539</v>
      </c>
      <c r="EA24" s="83">
        <f>('25 through 49'!L23/Total!Z23)*100</f>
        <v>38.723014764892135</v>
      </c>
      <c r="EB24" s="83">
        <f>('25 through 49'!M23/Total!AA23)*100</f>
        <v>38.393301649779758</v>
      </c>
      <c r="EC24" s="83">
        <f>('25 through 49'!N23/Total!AB23)*100</f>
        <v>37.995865642127065</v>
      </c>
      <c r="ED24" s="83">
        <f>('25 through 49'!O23/Total!AC23)*100</f>
        <v>37.662365692425368</v>
      </c>
      <c r="EE24" s="83">
        <f>('25 through 49'!P23/Total!AD23)*100</f>
        <v>37.287781527686434</v>
      </c>
      <c r="EF24" s="149">
        <f>('25 through 49'!U23/Total!AN23)*100</f>
        <v>33.935595114311347</v>
      </c>
      <c r="EG24" s="153">
        <f>('25 through 49'!V23/Total!AO23)*100</f>
        <v>34.000736593286163</v>
      </c>
      <c r="EH24" s="153">
        <f>('25 through 49'!W23/Total!AP23)*100</f>
        <v>34.073644937839987</v>
      </c>
      <c r="EI24" s="153">
        <f>('25 through 49'!X23/Total!AQ23)*100</f>
        <v>34.31427924710384</v>
      </c>
      <c r="EJ24" s="81">
        <f>('45 to 64'!B23/Total!B23)*100</f>
        <v>18.644451594059085</v>
      </c>
      <c r="EK24" s="82">
        <f>('45 to 64'!C23/Total!C23)*100</f>
        <v>17.396056485647399</v>
      </c>
      <c r="EL24" s="82">
        <f>('45 to 64'!D23/Total!D23)*100</f>
        <v>21.206077399102455</v>
      </c>
      <c r="EM24" s="82">
        <f>('45 to 64'!E23/Total!E23)*100</f>
        <v>25.378995974914531</v>
      </c>
      <c r="EN24" s="83">
        <f>('45 to 64'!F23/Total!F23)*100</f>
        <v>18.574668924703477</v>
      </c>
      <c r="EO24" s="83">
        <f>('45 to 64'!P23/Total!P23)*100</f>
        <v>17.304346057198909</v>
      </c>
      <c r="EP24" s="83">
        <f>('45 to 64'!Z23/Total!Z23)*100</f>
        <v>21.298291326035717</v>
      </c>
      <c r="EQ24" s="83">
        <f>('45 to 64'!AA23/Total!AA23)*100</f>
        <v>21.802777880261896</v>
      </c>
      <c r="ER24" s="83">
        <f>('45 to 64'!AB23/Total!AB23)*100</f>
        <v>22.354736859414835</v>
      </c>
      <c r="ES24" s="83">
        <f>('45 to 64'!AC23/Total!AC23)*100</f>
        <v>22.895278924855155</v>
      </c>
      <c r="ET24" s="83">
        <f>('45 to 64'!AD23/Total!AD23)*100</f>
        <v>23.375841252425523</v>
      </c>
      <c r="EU24" s="83">
        <f>('45 to 64'!AE23/Total!AE23)*100</f>
        <v>23.879820489294662</v>
      </c>
      <c r="EV24" s="83">
        <f>('45 to 64'!AF23/Total!AF23)*100</f>
        <v>24.312004208182874</v>
      </c>
      <c r="EW24" s="83">
        <f>('45 to 64'!AG23/Total!AG23)*100</f>
        <v>24.679012614250702</v>
      </c>
      <c r="EX24" s="83">
        <f>('45 to 64'!AH23/Total!AH23)*100</f>
        <v>24.920002255025675</v>
      </c>
      <c r="EY24" s="83">
        <f>('45 to 64'!AI23/Total!AI23)*100</f>
        <v>25.189606659675306</v>
      </c>
      <c r="EZ24" s="83">
        <f>('45 to 64'!AJ23/Total!AJ23)*100</f>
        <v>25.409824119842444</v>
      </c>
      <c r="FA24" s="83">
        <f>('45 to 64'!AK23/Total!AK23)*100</f>
        <v>25.497198821840456</v>
      </c>
      <c r="FB24" s="83">
        <f>('45 to 64'!AL23/Total!AL23)*100</f>
        <v>25.329108660124007</v>
      </c>
      <c r="FC24" s="83">
        <f>('45 to 64'!AM23/Total!AM23)*100</f>
        <v>25.210643681117823</v>
      </c>
      <c r="FD24" s="83">
        <f>('45 to 64'!AN23/Total!AN23)*100</f>
        <v>25.164730110508394</v>
      </c>
      <c r="FE24" s="83">
        <f>('45 to 64'!AO23/Total!AO23)*100</f>
        <v>25.135152454256531</v>
      </c>
      <c r="FF24" s="83">
        <f>('45 to 64'!AP23/Total!AP23)*100</f>
        <v>25.058858290827974</v>
      </c>
      <c r="FG24" s="83">
        <f>('45 to 64'!AQ23/Total!AQ23)*100</f>
        <v>24.912995790164299</v>
      </c>
      <c r="FH24" s="83">
        <f>('45 to 64'!AR23/Total!AR23)*100</f>
        <v>24.740429340851797</v>
      </c>
      <c r="FI24" s="83">
        <f>('45 to 64'!AS23/Total!AS23)*100</f>
        <v>24.507908832470022</v>
      </c>
      <c r="FJ24" s="83">
        <f>('45 to 64'!AV23/Total!AV23)*100</f>
        <v>23.879708656388232</v>
      </c>
      <c r="FK24" s="83">
        <f>('45 to 64'!AW23/Total!AW23)*100</f>
        <v>22.485912571162366</v>
      </c>
      <c r="FL24" s="83">
        <f>('45 to 64'!AX23/Total!AX23)*100</f>
        <v>22.294534082326983</v>
      </c>
      <c r="FM24" s="83">
        <f>('45 to 64'!AY23/Total!AY23)*100</f>
        <v>21.826323694257546</v>
      </c>
      <c r="FN24" s="81">
        <f>('65 and older'!B23/Total!B23)*100</f>
        <v>9.9550153349968937</v>
      </c>
      <c r="FO24" s="82">
        <f>('65 and older'!C23/Total!C23)*100</f>
        <v>10.86524978097278</v>
      </c>
      <c r="FP24" s="82">
        <f>('65 and older'!D23/Total!D23)*100</f>
        <v>10.953009190992702</v>
      </c>
      <c r="FQ24" s="82">
        <f>('65 and older'!E23/Total!E23)*100</f>
        <v>11.879583439993851</v>
      </c>
      <c r="FR24" s="83">
        <f>('65 and older'!F23/Total!F23)*100</f>
        <v>9.9829044270228522</v>
      </c>
      <c r="FS24" s="83">
        <f>('65 and older'!P23/Total!P23)*100</f>
        <v>10.89079867105079</v>
      </c>
      <c r="FT24" s="83">
        <f>('65 and older'!Z23/Total!Z23)*100</f>
        <v>10.963974982257009</v>
      </c>
      <c r="FU24" s="83">
        <f>('65 and older'!AA23/Total!AA23)*100</f>
        <v>10.94573735768985</v>
      </c>
      <c r="FV24" s="83">
        <f>('65 and older'!AB23/Total!AB23)*100</f>
        <v>10.948659238202334</v>
      </c>
      <c r="FW24" s="83">
        <f>('65 and older'!AC23/Total!AC23)*100</f>
        <v>10.995814680480336</v>
      </c>
      <c r="FX24" s="83">
        <f>('65 and older'!AD23/Total!AD23)*100</f>
        <v>11.036842667139428</v>
      </c>
      <c r="FY24" s="83">
        <f>('65 and older'!AE23/Total!AE23)*100</f>
        <v>11.117241296755539</v>
      </c>
      <c r="FZ24" s="83">
        <f>('65 and older'!AF23/Total!AF23)*100</f>
        <v>11.179811892829223</v>
      </c>
      <c r="GA24" s="83">
        <f>('65 and older'!AG23/Total!AG23)*100</f>
        <v>11.304082478767926</v>
      </c>
      <c r="GB24" s="83">
        <f>('65 and older'!AH23/Total!AH23)*100</f>
        <v>11.509602828284404</v>
      </c>
      <c r="GC24" s="83">
        <f>('65 and older'!AI23/Total!AI23)*100</f>
        <v>11.722340483031894</v>
      </c>
      <c r="GD24" s="83">
        <f>('65 and older'!AJ23/Total!AJ23)*100</f>
        <v>11.940732283555299</v>
      </c>
      <c r="GE24" s="83">
        <f>('65 and older'!AK23/Total!AK23)*100</f>
        <v>12.19533719350353</v>
      </c>
      <c r="GF24" s="83">
        <f>('65 and older'!AL23/Total!AL23)*100</f>
        <v>12.677510887370694</v>
      </c>
      <c r="GG24" s="83">
        <f>('65 and older'!AM23/Total!AM23)*100</f>
        <v>13.116934461937706</v>
      </c>
      <c r="GH24" s="83">
        <f>('65 and older'!AN23/Total!AN23)*100</f>
        <v>13.525649235012317</v>
      </c>
      <c r="GI24" s="83">
        <f>('65 and older'!AO23/Total!AO23)*100</f>
        <v>13.930889234209273</v>
      </c>
      <c r="GJ24" s="83">
        <f>('65 and older'!AP23/Total!AP23)*100</f>
        <v>14.329761143796391</v>
      </c>
      <c r="GK24" s="83">
        <f>('65 and older'!AQ23/Total!AQ23)*100</f>
        <v>14.640636784962147</v>
      </c>
      <c r="GL24" s="83">
        <f>('65 and older'!AR23/Total!AR23)*100</f>
        <v>15.14471926397826</v>
      </c>
      <c r="GM24" s="83">
        <f>('65 and older'!AS23/Total!AS23)*100</f>
        <v>15.594956516297284</v>
      </c>
      <c r="GN24" s="83">
        <f>('65 and older'!AV23/Total!AV23)*100</f>
        <v>15.417605024012129</v>
      </c>
      <c r="GO24" s="83">
        <f>('65 and older'!AW23/Total!AW23)*100</f>
        <v>17.237780235176594</v>
      </c>
      <c r="GP24" s="83">
        <f>('65 and older'!AX23/Total!AX23)*100</f>
        <v>17.557931080575948</v>
      </c>
      <c r="GQ24" s="83">
        <f>('65 and older'!AY23/Total!AY23)*100</f>
        <v>18.55517024738327</v>
      </c>
      <c r="GR24" s="62">
        <f t="shared" si="1"/>
        <v>100</v>
      </c>
      <c r="GS24" s="63">
        <f t="shared" si="2"/>
        <v>100</v>
      </c>
      <c r="GT24" s="63">
        <f t="shared" si="3"/>
        <v>100</v>
      </c>
      <c r="GU24" s="63">
        <f t="shared" si="4"/>
        <v>99.999999999999986</v>
      </c>
      <c r="GV24" s="63">
        <f t="shared" si="5"/>
        <v>99.999999999999986</v>
      </c>
      <c r="GW24" s="63">
        <f t="shared" si="6"/>
        <v>99.999999999999986</v>
      </c>
      <c r="GX24" s="63">
        <f t="shared" si="7"/>
        <v>100</v>
      </c>
      <c r="GY24" s="63">
        <f t="shared" si="8"/>
        <v>100</v>
      </c>
      <c r="GZ24" s="63">
        <f t="shared" si="9"/>
        <v>100</v>
      </c>
      <c r="HA24" s="63">
        <f t="shared" si="10"/>
        <v>100</v>
      </c>
      <c r="HB24" s="63">
        <f t="shared" si="14"/>
        <v>100</v>
      </c>
      <c r="HC24" s="63">
        <f t="shared" si="15"/>
        <v>100.00000000000001</v>
      </c>
      <c r="HD24" s="63">
        <f t="shared" si="16"/>
        <v>100</v>
      </c>
      <c r="HE24" s="63">
        <f t="shared" si="17"/>
        <v>100</v>
      </c>
      <c r="HF24" s="63">
        <f t="shared" si="11"/>
        <v>100</v>
      </c>
      <c r="HG24" s="63">
        <f t="shared" si="18"/>
        <v>100</v>
      </c>
      <c r="HH24" s="63">
        <f t="shared" si="19"/>
        <v>100</v>
      </c>
      <c r="HI24" s="63">
        <f t="shared" si="20"/>
        <v>100</v>
      </c>
      <c r="HJ24" s="63">
        <f t="shared" si="21"/>
        <v>100</v>
      </c>
      <c r="HK24" s="63">
        <f t="shared" si="22"/>
        <v>100</v>
      </c>
      <c r="HL24" s="63">
        <f t="shared" si="23"/>
        <v>100.00000000000001</v>
      </c>
      <c r="HM24" s="63">
        <f t="shared" si="24"/>
        <v>100</v>
      </c>
      <c r="HN24" s="63">
        <f t="shared" si="25"/>
        <v>100</v>
      </c>
      <c r="HO24" s="63">
        <f t="shared" si="26"/>
        <v>100</v>
      </c>
    </row>
    <row r="25" spans="1:223">
      <c r="A25" s="9"/>
      <c r="B25" s="81"/>
      <c r="C25" s="82"/>
      <c r="D25" s="82"/>
      <c r="E25" s="82"/>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1"/>
      <c r="AG25" s="82"/>
      <c r="AH25" s="82"/>
      <c r="AI25" s="82"/>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1"/>
      <c r="BK25" s="82"/>
      <c r="BL25" s="82"/>
      <c r="BM25" s="82"/>
      <c r="BN25" s="83"/>
      <c r="BO25" s="83"/>
      <c r="BP25" s="83"/>
      <c r="BQ25" s="83"/>
      <c r="BR25" s="83"/>
      <c r="BS25" s="83"/>
      <c r="BT25" s="83"/>
      <c r="BU25" s="83"/>
      <c r="BV25" s="83"/>
      <c r="BW25" s="83"/>
      <c r="BX25" s="83"/>
      <c r="BY25" s="83"/>
      <c r="BZ25" s="83"/>
      <c r="CA25" s="83"/>
      <c r="CB25" s="83"/>
      <c r="CC25" s="83"/>
      <c r="CD25" s="83"/>
      <c r="CE25" s="83"/>
      <c r="CF25" s="83"/>
      <c r="CG25" s="83"/>
      <c r="CH25" s="83"/>
      <c r="CI25" s="83"/>
      <c r="CJ25" s="83"/>
      <c r="CK25" s="83"/>
      <c r="CL25" s="83"/>
      <c r="CM25" s="83"/>
      <c r="CN25" s="81"/>
      <c r="CO25" s="82"/>
      <c r="CP25" s="82"/>
      <c r="CQ25" s="82"/>
      <c r="CR25" s="83"/>
      <c r="CS25" s="83"/>
      <c r="CT25" s="83"/>
      <c r="CU25" s="83"/>
      <c r="CV25" s="83"/>
      <c r="CW25" s="83"/>
      <c r="CX25" s="83"/>
      <c r="CY25" s="83"/>
      <c r="CZ25" s="83"/>
      <c r="DA25" s="83"/>
      <c r="DB25" s="83"/>
      <c r="DC25" s="83"/>
      <c r="DD25" s="83"/>
      <c r="DE25" s="83"/>
      <c r="DF25" s="83"/>
      <c r="DG25" s="83"/>
      <c r="DH25" s="83"/>
      <c r="DI25" s="83"/>
      <c r="DJ25" s="83"/>
      <c r="DK25" s="83"/>
      <c r="DL25" s="83"/>
      <c r="DM25" s="83"/>
      <c r="DN25" s="83"/>
      <c r="DO25" s="83"/>
      <c r="DP25" s="83"/>
      <c r="DQ25" s="83"/>
      <c r="DR25" s="89"/>
      <c r="DS25" s="83"/>
      <c r="DT25" s="83"/>
      <c r="DU25" s="83"/>
      <c r="DV25" s="83"/>
      <c r="DW25" s="83"/>
      <c r="DX25" s="83"/>
      <c r="DY25" s="83"/>
      <c r="DZ25" s="83"/>
      <c r="EA25" s="83"/>
      <c r="EB25" s="83"/>
      <c r="EC25" s="83"/>
      <c r="ED25" s="83"/>
      <c r="EE25" s="83"/>
      <c r="EF25" s="149"/>
      <c r="EG25" s="153"/>
      <c r="EH25" s="153"/>
      <c r="EI25" s="153"/>
      <c r="EJ25" s="81"/>
      <c r="EK25" s="82"/>
      <c r="EL25" s="82"/>
      <c r="EM25" s="82"/>
      <c r="EN25" s="83"/>
      <c r="EO25" s="83"/>
      <c r="EP25" s="83"/>
      <c r="EQ25" s="83"/>
      <c r="ER25" s="83"/>
      <c r="ES25" s="83"/>
      <c r="ET25" s="83"/>
      <c r="EU25" s="83"/>
      <c r="EV25" s="83"/>
      <c r="EW25" s="83"/>
      <c r="EX25" s="83"/>
      <c r="EY25" s="83"/>
      <c r="EZ25" s="83"/>
      <c r="FA25" s="83"/>
      <c r="FB25" s="83"/>
      <c r="FC25" s="83"/>
      <c r="FD25" s="83"/>
      <c r="FE25" s="83"/>
      <c r="FF25" s="83"/>
      <c r="FG25" s="83"/>
      <c r="FH25" s="83"/>
      <c r="FI25" s="83"/>
      <c r="FJ25" s="83"/>
      <c r="FK25" s="83"/>
      <c r="FL25" s="83"/>
      <c r="FM25" s="83"/>
      <c r="FN25" s="81"/>
      <c r="FO25" s="82"/>
      <c r="FP25" s="82"/>
      <c r="FQ25" s="82"/>
      <c r="FR25" s="83"/>
      <c r="FS25" s="83"/>
      <c r="FT25" s="83"/>
      <c r="FU25" s="83"/>
      <c r="FV25" s="83"/>
      <c r="FW25" s="83"/>
      <c r="FX25" s="83"/>
      <c r="FY25" s="83"/>
      <c r="FZ25" s="83"/>
      <c r="GA25" s="83"/>
      <c r="GB25" s="83"/>
      <c r="GC25" s="83"/>
      <c r="GD25" s="83"/>
      <c r="GE25" s="83"/>
      <c r="GF25" s="83"/>
      <c r="GG25" s="83"/>
      <c r="GH25" s="83"/>
      <c r="GI25" s="83"/>
      <c r="GJ25" s="83"/>
      <c r="GK25" s="83"/>
      <c r="GL25" s="83"/>
      <c r="GM25" s="83"/>
      <c r="GN25" s="83"/>
      <c r="GO25" s="83"/>
      <c r="GP25" s="83"/>
      <c r="GQ25" s="83"/>
      <c r="GR25" s="62"/>
      <c r="GS25" s="63"/>
      <c r="GT25" s="63"/>
      <c r="GU25" s="63"/>
      <c r="GV25" s="63"/>
      <c r="GW25" s="63"/>
      <c r="GX25" s="63"/>
      <c r="GY25" s="63"/>
      <c r="GZ25" s="63"/>
      <c r="HA25" s="63"/>
      <c r="HB25" s="63"/>
      <c r="HC25" s="63"/>
      <c r="HD25" s="63"/>
      <c r="HE25" s="63"/>
      <c r="HF25" s="63"/>
      <c r="HG25" s="63"/>
      <c r="HH25" s="63"/>
      <c r="HI25" s="63"/>
      <c r="HJ25" s="63"/>
      <c r="HK25" s="63"/>
      <c r="HL25" s="63"/>
      <c r="HM25" s="63"/>
      <c r="HN25" s="63"/>
      <c r="HO25" s="63"/>
    </row>
    <row r="26" spans="1:223">
      <c r="A26" s="9" t="s">
        <v>35</v>
      </c>
      <c r="B26" s="81">
        <f>('Under 5'!B25/Total!B25)*100</f>
        <v>9.6923984262823772</v>
      </c>
      <c r="C26" s="82">
        <f>('Under 5'!C25/Total!C25)*100</f>
        <v>10.176840719725549</v>
      </c>
      <c r="D26" s="82">
        <f>('Under 5'!D25/Total!D25)*100</f>
        <v>7.5914013140160108</v>
      </c>
      <c r="E26" s="82">
        <f>('Under 5'!E25/Total!E25)*100</f>
        <v>7.6025969015714612</v>
      </c>
      <c r="F26" s="83">
        <f>('Under 5'!F25/Total!F25)*100</f>
        <v>9.763023820978745</v>
      </c>
      <c r="G26" s="83">
        <f>('Under 5'!P25/Total!P25)*100</f>
        <v>10.318918137113103</v>
      </c>
      <c r="H26" s="83">
        <f>('Under 5'!Z25/Total!Z25)*100</f>
        <v>7.5510818312543888</v>
      </c>
      <c r="I26" s="83">
        <f>('Under 5'!AA25/Total!AA25)*100</f>
        <v>7.4293766588713517</v>
      </c>
      <c r="J26" s="83">
        <f>('Under 5'!AB25/Total!AB25)*100</f>
        <v>7.3276177458250107</v>
      </c>
      <c r="K26" s="83">
        <f>('Under 5'!AC25/Total!AC25)*100</f>
        <v>7.2688128263732734</v>
      </c>
      <c r="L26" s="83">
        <f>('Under 5'!AD25/Total!AD25)*100</f>
        <v>7.2513294685462766</v>
      </c>
      <c r="M26" s="83">
        <f>('Under 5'!AE25/Total!AE25)*100</f>
        <v>7.2737522977872269</v>
      </c>
      <c r="N26" s="83">
        <f>('Under 5'!AF25/Total!AF25)*100</f>
        <v>7.2429816585764595</v>
      </c>
      <c r="O26" s="83">
        <f>('Under 5'!AG25/Total!AG25)*100</f>
        <v>7.3404380420402759</v>
      </c>
      <c r="P26" s="83">
        <f>('Under 5'!AH25/Total!AH25)*100</f>
        <v>7.369064156926636</v>
      </c>
      <c r="Q26" s="83">
        <f>('Under 5'!AI25/Total!AI25)*100</f>
        <v>7.5162935777191127</v>
      </c>
      <c r="R26" s="83">
        <f>('Under 5'!AJ25/Total!AJ25)*100</f>
        <v>7.604767267898267</v>
      </c>
      <c r="S26" s="83">
        <f>('Under 5'!AK25/Total!AK25)*100</f>
        <v>7.6232935890789708</v>
      </c>
      <c r="T26" s="83">
        <f>('Under 5'!AL25/Total!AL25)*100</f>
        <v>7.5628468575544252</v>
      </c>
      <c r="U26" s="83">
        <f>('Under 5'!AM25/Total!AM25)*100</f>
        <v>7.534973310915591</v>
      </c>
      <c r="V26" s="83">
        <f>('Under 5'!AN25/Total!AN25)*100</f>
        <v>7.4257667645765357</v>
      </c>
      <c r="W26" s="83">
        <f>('Under 5'!AO25/Total!AO25)*100</f>
        <v>7.5090191107644308</v>
      </c>
      <c r="X26" s="83">
        <f>('Under 5'!AP25/Total!AP25)*100</f>
        <v>7.2941687087373666</v>
      </c>
      <c r="Y26" s="83">
        <f>('Under 5'!AQ25/Total!AQ25)*100</f>
        <v>7.3105387303239411</v>
      </c>
      <c r="Z26" s="83">
        <f>('Under 5'!AR25/Total!AR25)*100</f>
        <v>7.3289665617821793</v>
      </c>
      <c r="AA26" s="83">
        <f>('Under 5'!AS25/Total!AS25)*100</f>
        <v>7.1730088160041801</v>
      </c>
      <c r="AB26" s="83">
        <f>('Under 5'!AV25/Total!AV25)*100</f>
        <v>8.6088832818324903</v>
      </c>
      <c r="AC26" s="83">
        <f>('Under 5'!AW25/Total!AW25)*100</f>
        <v>8.3818482825159801</v>
      </c>
      <c r="AD26" s="83">
        <f>('Under 5'!AX25/Total!AX25)*100</f>
        <v>8.3669646125098716</v>
      </c>
      <c r="AE26" s="83">
        <f>('Under 5'!AY25/Total!AY25)*100</f>
        <v>8.4270129103787816</v>
      </c>
      <c r="AF26" s="81">
        <f>('5 through 17'!B25/Total!B25)*100</f>
        <v>22.843292663201037</v>
      </c>
      <c r="AG26" s="82">
        <f>('5 through 17'!C25/Total!C25)*100</f>
        <v>21.251611237666872</v>
      </c>
      <c r="AH26" s="82">
        <f>('5 through 17'!D25/Total!D25)*100</f>
        <v>22.828755225837529</v>
      </c>
      <c r="AI26" s="82">
        <f>('5 through 17'!E25/Total!E25)*100</f>
        <v>18.780087042103201</v>
      </c>
      <c r="AJ26" s="83">
        <f>('5 through 17'!F25/Total!F25)*100</f>
        <v>22.687539321268645</v>
      </c>
      <c r="AK26" s="83">
        <f>('5 through 17'!P25/Total!P25)*100</f>
        <v>21.770140295053515</v>
      </c>
      <c r="AL26" s="83">
        <f>('5 through 17'!Z25/Total!Z25)*100</f>
        <v>22.744970643174835</v>
      </c>
      <c r="AM26" s="83">
        <f>('5 through 17'!AA25/Total!AA25)*100</f>
        <v>22.277399584039486</v>
      </c>
      <c r="AN26" s="83">
        <f>('5 through 17'!AB25/Total!AB25)*100</f>
        <v>21.895204542164002</v>
      </c>
      <c r="AO26" s="83">
        <f>('5 through 17'!AC25/Total!AC25)*100</f>
        <v>21.448488157257557</v>
      </c>
      <c r="AP26" s="83">
        <f>('5 through 17'!AD25/Total!AD25)*100</f>
        <v>20.917629071450023</v>
      </c>
      <c r="AQ26" s="83">
        <f>('5 through 17'!AE25/Total!AE25)*100</f>
        <v>20.458178023408191</v>
      </c>
      <c r="AR26" s="83">
        <f>('5 through 17'!AF25/Total!AF25)*100</f>
        <v>20.12551421438112</v>
      </c>
      <c r="AS26" s="83">
        <f>('5 through 17'!AG25/Total!AG25)*100</f>
        <v>19.693076583860062</v>
      </c>
      <c r="AT26" s="83">
        <f>('5 through 17'!AH25/Total!AH25)*100</f>
        <v>19.191365252998377</v>
      </c>
      <c r="AU26" s="83">
        <f>('5 through 17'!AI25/Total!AI25)*100</f>
        <v>19.052504310375664</v>
      </c>
      <c r="AV26" s="83">
        <f>('5 through 17'!AJ25/Total!AJ25)*100</f>
        <v>18.716905646422028</v>
      </c>
      <c r="AW26" s="83">
        <f>('5 through 17'!AK25/Total!AK25)*100</f>
        <v>18.411473993433557</v>
      </c>
      <c r="AX26" s="83">
        <f>('5 through 17'!AL25/Total!AL25)*100</f>
        <v>18.201934255046165</v>
      </c>
      <c r="AY26" s="83">
        <f>('5 through 17'!AM25/Total!AM25)*100</f>
        <v>18.05662112382538</v>
      </c>
      <c r="AZ26" s="83">
        <f>('5 through 17'!AN25/Total!AN25)*100</f>
        <v>17.89456681669861</v>
      </c>
      <c r="BA26" s="83">
        <f>('5 through 17'!AO25/Total!AO25)*100</f>
        <v>17.715510703761485</v>
      </c>
      <c r="BB26" s="83">
        <f>('5 through 17'!AP25/Total!AP25)*100</f>
        <v>17.955664825433281</v>
      </c>
      <c r="BC26" s="83">
        <f>('5 through 17'!AQ25/Total!AQ25)*100</f>
        <v>17.686656438607994</v>
      </c>
      <c r="BD26" s="83">
        <f>('5 through 17'!AR25/Total!AR25)*100</f>
        <v>18.197644849575525</v>
      </c>
      <c r="BE26" s="83">
        <f>('5 through 17'!AS25/Total!AS25)*100</f>
        <v>18.101455665806316</v>
      </c>
      <c r="BF26" s="83">
        <f>('5 through 17'!AV25/Total!AV25)*100</f>
        <v>19.622014382357918</v>
      </c>
      <c r="BG26" s="83">
        <f>('5 through 17'!AW25/Total!AW25)*100</f>
        <v>20.389435253100022</v>
      </c>
      <c r="BH26" s="83">
        <f>('5 through 17'!AX25/Total!AX25)*100</f>
        <v>20.42245381518368</v>
      </c>
      <c r="BI26" s="83">
        <f>('5 through 17'!AY25/Total!AY25)*100</f>
        <v>20.30416953832891</v>
      </c>
      <c r="BJ26" s="81">
        <f>('18 through 24'!B25/Total!B25)*100</f>
        <v>14.874418627799857</v>
      </c>
      <c r="BK26" s="82">
        <f>('18 through 24'!C25/Total!C25)*100</f>
        <v>10.297194946576905</v>
      </c>
      <c r="BL26" s="82">
        <f>('18 through 24'!D25/Total!D25)*100</f>
        <v>9.1384565814847836</v>
      </c>
      <c r="BM26" s="82">
        <f>('18 through 24'!E25/Total!E25)*100</f>
        <v>10.543189469341666</v>
      </c>
      <c r="BN26" s="83">
        <f>('18 through 24'!F25/Total!F25)*100</f>
        <v>14.672538642784009</v>
      </c>
      <c r="BO26" s="83">
        <f>('18 through 24'!P25/Total!P25)*100</f>
        <v>10.124746890367371</v>
      </c>
      <c r="BP26" s="83">
        <f>('18 through 24'!Z25/Total!Z25)*100</f>
        <v>9.1763368223924022</v>
      </c>
      <c r="BQ26" s="83">
        <f>('18 through 24'!AA25/Total!AA25)*100</f>
        <v>9.7532956507194104</v>
      </c>
      <c r="BR26" s="83">
        <f>('18 through 24'!AB25/Total!AB25)*100</f>
        <v>10.183128171037945</v>
      </c>
      <c r="BS26" s="83">
        <f>('18 through 24'!AC25/Total!AC25)*100</f>
        <v>10.572566292522986</v>
      </c>
      <c r="BT26" s="83">
        <f>('18 through 24'!AD25/Total!AD25)*100</f>
        <v>10.906040777447117</v>
      </c>
      <c r="BU26" s="83">
        <f>('18 through 24'!AE25/Total!AE25)*100</f>
        <v>11.038224983731816</v>
      </c>
      <c r="BV26" s="83">
        <f>('18 through 24'!AF25/Total!AF25)*100</f>
        <v>11.040986106956591</v>
      </c>
      <c r="BW26" s="83">
        <f>('18 through 24'!AG25/Total!AG25)*100</f>
        <v>10.937233573423489</v>
      </c>
      <c r="BX26" s="83">
        <f>('18 through 24'!AH25/Total!AH25)*100</f>
        <v>10.951116800372388</v>
      </c>
      <c r="BY26" s="83">
        <f>('18 through 24'!AI25/Total!AI25)*100</f>
        <v>10.545074725101768</v>
      </c>
      <c r="BZ26" s="83">
        <f>('18 through 24'!AJ25/Total!AJ25)*100</f>
        <v>10.61428723517513</v>
      </c>
      <c r="CA26" s="83">
        <f>('18 through 24'!AK25/Total!AK25)*100</f>
        <v>10.710765508899257</v>
      </c>
      <c r="CB26" s="83">
        <f>('18 through 24'!AL25/Total!AL25)*100</f>
        <v>10.845028186776245</v>
      </c>
      <c r="CC26" s="83">
        <f>('18 through 24'!AM25/Total!AM25)*100</f>
        <v>11.198941142543108</v>
      </c>
      <c r="CD26" s="83">
        <f>('18 through 24'!AN25/Total!AN25)*100</f>
        <v>11.098608449205411</v>
      </c>
      <c r="CE26" s="83">
        <f>('18 through 24'!AO25/Total!AO25)*100</f>
        <v>10.918134642052349</v>
      </c>
      <c r="CF26" s="83">
        <f>('18 through 24'!AP25/Total!AP25)*100</f>
        <v>10.14619339150876</v>
      </c>
      <c r="CG26" s="83">
        <f>('18 through 24'!AQ25/Total!AQ25)*100</f>
        <v>9.7606769442886208</v>
      </c>
      <c r="CH26" s="83">
        <f>('18 through 24'!AR25/Total!AR25)*100</f>
        <v>8.7653065216540824</v>
      </c>
      <c r="CI26" s="83">
        <f>('18 through 24'!AS25/Total!AS25)*100</f>
        <v>8.5705378633196361</v>
      </c>
      <c r="CJ26" s="83">
        <f>('18 through 24'!AV25/Total!AV25)*100</f>
        <v>9.0610920933187504</v>
      </c>
      <c r="CK26" s="83">
        <f>('18 through 24'!AW25/Total!AW25)*100</f>
        <v>9.486271457129595</v>
      </c>
      <c r="CL26" s="83">
        <f>('18 through 24'!AX25/Total!AX25)*100</f>
        <v>9.6159773458419231</v>
      </c>
      <c r="CM26" s="83">
        <f>('18 through 24'!AY25/Total!AY25)*100</f>
        <v>10.192537750353244</v>
      </c>
      <c r="CN26" s="81">
        <f>('25 through 44'!B25/Total!B25)*100</f>
        <v>36.040721560976579</v>
      </c>
      <c r="CO26" s="82">
        <f>('25 through 44'!C25/Total!C25)*100</f>
        <v>39.263112156685928</v>
      </c>
      <c r="CP26" s="82">
        <f>('25 through 44'!D25/Total!D25)*100</f>
        <v>32.463756095148923</v>
      </c>
      <c r="CQ26" s="82">
        <f>('25 through 44'!E25/Total!E25)*100</f>
        <v>27.610594299601114</v>
      </c>
      <c r="CR26" s="83">
        <f>('25 through 44'!F25/Total!F25)*100</f>
        <v>36.275489434143815</v>
      </c>
      <c r="CS26" s="83">
        <f>('25 through 44'!P25/Total!P25)*100</f>
        <v>38.765186577957763</v>
      </c>
      <c r="CT26" s="83">
        <f>('25 through 44'!Z25/Total!Z25)*100</f>
        <v>32.273716763567279</v>
      </c>
      <c r="CU26" s="83">
        <f>('25 through 44'!AA25/Total!AA25)*100</f>
        <v>31.276411756723064</v>
      </c>
      <c r="CV26" s="83">
        <f>('25 through 44'!AB25/Total!AB25)*100</f>
        <v>30.300294082389772</v>
      </c>
      <c r="CW26" s="83">
        <f>('25 through 44'!AC25/Total!AC25)*100</f>
        <v>29.406829587269861</v>
      </c>
      <c r="CX26" s="83">
        <f>('25 through 44'!AD25/Total!AD25)*100</f>
        <v>28.79448372936783</v>
      </c>
      <c r="CY26" s="83">
        <f>('25 through 44'!AE25/Total!AE25)*100</f>
        <v>28.306189706512967</v>
      </c>
      <c r="CZ26" s="83">
        <f>('25 through 44'!AF25/Total!AF25)*100</f>
        <v>27.899221385394981</v>
      </c>
      <c r="DA26" s="83">
        <f>('25 through 44'!AG25/Total!AG25)*100</f>
        <v>27.771424371600766</v>
      </c>
      <c r="DB26" s="83">
        <f>('25 through 44'!AH25/Total!AH25)*100</f>
        <v>27.612861932781051</v>
      </c>
      <c r="DC26" s="83">
        <f>('25 through 44'!AI25/Total!AI25)*100</f>
        <v>27.370635073938143</v>
      </c>
      <c r="DD26" s="83">
        <f>('25 through 44'!AJ25/Total!AJ25)*100</f>
        <v>27.624434769453178</v>
      </c>
      <c r="DE26" s="83">
        <f>('25 through 44'!AK25/Total!AK25)*100</f>
        <v>27.53620183169172</v>
      </c>
      <c r="DF26" s="83">
        <f>('25 through 44'!AL25/Total!AL25)*100</f>
        <v>27.77599009731524</v>
      </c>
      <c r="DG26" s="83">
        <f>('25 through 44'!AM25/Total!AM25)*100</f>
        <v>27.924508795699275</v>
      </c>
      <c r="DH26" s="83">
        <f>('25 through 44'!AN25/Total!AN25)*100</f>
        <v>28.283826411775248</v>
      </c>
      <c r="DI26" s="83">
        <f>('25 through 44'!AO25/Total!AO25)*100</f>
        <v>28.525578523140926</v>
      </c>
      <c r="DJ26" s="83">
        <f>('25 through 44'!AP25/Total!AP25)*100</f>
        <v>28.656115294098615</v>
      </c>
      <c r="DK26" s="83">
        <f>('25 through 44'!AQ25/Total!AQ25)*100</f>
        <v>28.8494785717665</v>
      </c>
      <c r="DL26" s="83">
        <f>('25 through 44'!AR25/Total!AR25)*100</f>
        <v>28.161904016721905</v>
      </c>
      <c r="DM26" s="83">
        <f>('25 through 44'!AS25/Total!AS25)*100</f>
        <v>28.329172014593169</v>
      </c>
      <c r="DN26" s="83">
        <f>('25 through 44'!AV25/Total!AV25)*100</f>
        <v>29.164369251350365</v>
      </c>
      <c r="DO26" s="83">
        <f>('25 through 44'!AW25/Total!AW25)*100</f>
        <v>29.542771729398048</v>
      </c>
      <c r="DP26" s="83">
        <f>('25 through 44'!AX25/Total!AX25)*100</f>
        <v>29.549854558764039</v>
      </c>
      <c r="DQ26" s="83">
        <f>('25 through 44'!AY25/Total!AY25)*100</f>
        <v>28.52223300456162</v>
      </c>
      <c r="DR26" s="89">
        <f>('25 through 49'!C25/Total!Q25)*100</f>
        <v>44.23431288678718</v>
      </c>
      <c r="DS26" s="83">
        <f>('25 through 49'!D25/Total!R25)*100</f>
        <v>44.035920575465056</v>
      </c>
      <c r="DT26" s="83">
        <f>('25 through 49'!E25/Total!S25)*100</f>
        <v>42.258954460102551</v>
      </c>
      <c r="DU26" s="83">
        <f>('25 through 49'!F25/Total!T25)*100</f>
        <v>40.282439596153338</v>
      </c>
      <c r="DV26" s="83">
        <f>('25 through 49'!G25/Total!U25)*100</f>
        <v>42.628108656428502</v>
      </c>
      <c r="DW26" s="83">
        <f>('25 through 49'!H25/Total!V25)*100</f>
        <v>41.829967036854583</v>
      </c>
      <c r="DX26" s="83">
        <f>('25 through 49'!I25/Total!W25)*100</f>
        <v>41.28449558673293</v>
      </c>
      <c r="DY26" s="83">
        <f>('25 through 49'!J25/Total!X25)*100</f>
        <v>40.288034069944167</v>
      </c>
      <c r="DZ26" s="83">
        <f>('25 through 49'!K25/Total!Y25)*100</f>
        <v>39.916707021791773</v>
      </c>
      <c r="EA26" s="83">
        <f>('25 through 49'!L25/Total!Z25)*100</f>
        <v>39.186066695012286</v>
      </c>
      <c r="EB26" s="83">
        <f>('25 through 49'!M25/Total!AA25)*100</f>
        <v>38.764647774863739</v>
      </c>
      <c r="EC26" s="83">
        <f>('25 through 49'!N25/Total!AB25)*100</f>
        <v>38.205023219898585</v>
      </c>
      <c r="ED26" s="83">
        <f>('25 through 49'!O25/Total!AC25)*100</f>
        <v>37.802391681857578</v>
      </c>
      <c r="EE26" s="83">
        <f>('25 through 49'!P25/Total!AD25)*100</f>
        <v>37.485855910788338</v>
      </c>
      <c r="EF26" s="149">
        <f>('25 through 49'!U25/Total!AN25)*100</f>
        <v>34.423372406791067</v>
      </c>
      <c r="EG26" s="153">
        <f>('25 through 49'!V25/Total!AO25)*100</f>
        <v>34.527756110244411</v>
      </c>
      <c r="EH26" s="153">
        <f>('25 through 49'!W25/Total!AP25)*100</f>
        <v>34.758873909210749</v>
      </c>
      <c r="EI26" s="153">
        <f>('25 through 49'!X25/Total!AQ25)*100</f>
        <v>34.864252934934676</v>
      </c>
      <c r="EJ26" s="81">
        <f>('45 to 64'!B25/Total!B25)*100</f>
        <v>13.67571562594096</v>
      </c>
      <c r="EK26" s="82">
        <f>('45 to 64'!C25/Total!C25)*100</f>
        <v>14.994282265204721</v>
      </c>
      <c r="EL26" s="82">
        <f>('45 to 64'!D25/Total!D25)*100</f>
        <v>22.283242387942572</v>
      </c>
      <c r="EM26" s="82">
        <f>('45 to 64'!E25/Total!E25)*100</f>
        <v>27.728302481868578</v>
      </c>
      <c r="EN26" s="83">
        <f>('45 to 64'!F25/Total!F25)*100</f>
        <v>13.702922418365961</v>
      </c>
      <c r="EO26" s="83">
        <f>('45 to 64'!P25/Total!P25)*100</f>
        <v>14.960044836563494</v>
      </c>
      <c r="EP26" s="83">
        <f>('45 to 64'!Z25/Total!Z25)*100</f>
        <v>22.390809649613114</v>
      </c>
      <c r="EQ26" s="83">
        <f>('45 to 64'!AA25/Total!AA25)*100</f>
        <v>23.296313478951074</v>
      </c>
      <c r="ER26" s="83">
        <f>('45 to 64'!AB25/Total!AB25)*100</f>
        <v>24.170178582270676</v>
      </c>
      <c r="ES26" s="83">
        <f>('45 to 64'!AC25/Total!AC25)*100</f>
        <v>25.001927780708005</v>
      </c>
      <c r="ET26" s="83">
        <f>('45 to 64'!AD25/Total!AD25)*100</f>
        <v>25.609371350218268</v>
      </c>
      <c r="EU26" s="83">
        <f>('45 to 64'!AE25/Total!AE25)*100</f>
        <v>26.224761824795412</v>
      </c>
      <c r="EV26" s="83">
        <f>('45 to 64'!AF25/Total!AF25)*100</f>
        <v>26.788903335100443</v>
      </c>
      <c r="EW26" s="83">
        <f>('45 to 64'!AG25/Total!AG25)*100</f>
        <v>27.158165515213877</v>
      </c>
      <c r="EX26" s="83">
        <f>('45 to 64'!AH25/Total!AH25)*100</f>
        <v>27.392483871671601</v>
      </c>
      <c r="EY26" s="83">
        <f>('45 to 64'!AI25/Total!AI25)*100</f>
        <v>27.88144141823879</v>
      </c>
      <c r="EZ26" s="83">
        <f>('45 to 64'!AJ25/Total!AJ25)*100</f>
        <v>27.667159755024741</v>
      </c>
      <c r="FA26" s="83">
        <f>('45 to 64'!AK25/Total!AK25)*100</f>
        <v>27.610437186797999</v>
      </c>
      <c r="FB26" s="83">
        <f>('45 to 64'!AL25/Total!AL25)*100</f>
        <v>27.052869546642714</v>
      </c>
      <c r="FC26" s="83">
        <f>('45 to 64'!AM25/Total!AM25)*100</f>
        <v>26.294869492825779</v>
      </c>
      <c r="FD26" s="83">
        <f>('45 to 64'!AN25/Total!AN25)*100</f>
        <v>25.875487965773168</v>
      </c>
      <c r="FE26" s="83">
        <f>('45 to 64'!AO25/Total!AO25)*100</f>
        <v>25.46801872074883</v>
      </c>
      <c r="FF26" s="83">
        <f>('45 to 64'!AP25/Total!AP25)*100</f>
        <v>25.541249828142565</v>
      </c>
      <c r="FG26" s="83">
        <f>('45 to 64'!AQ25/Total!AQ25)*100</f>
        <v>25.23009752701762</v>
      </c>
      <c r="FH26" s="83">
        <f>('45 to 64'!AR25/Total!AR25)*100</f>
        <v>25.377807709289264</v>
      </c>
      <c r="FI26" s="83">
        <f>('45 to 64'!AS25/Total!AS25)*100</f>
        <v>24.964401767132792</v>
      </c>
      <c r="FJ26" s="83">
        <f>('45 to 64'!AV25/Total!AV25)*100</f>
        <v>21.097180990701439</v>
      </c>
      <c r="FK26" s="83">
        <f>('45 to 64'!AW25/Total!AW25)*100</f>
        <v>18.173888785341603</v>
      </c>
      <c r="FL26" s="83">
        <f>('45 to 64'!AX25/Total!AX25)*100</f>
        <v>17.808725510970699</v>
      </c>
      <c r="FM26" s="83">
        <f>('45 to 64'!AY25/Total!AY25)*100</f>
        <v>17.893932513824318</v>
      </c>
      <c r="FN26" s="81">
        <f>('65 and older'!B25/Total!B25)*100</f>
        <v>2.8734530957991891</v>
      </c>
      <c r="FO26" s="82">
        <f>('65 and older'!C25/Total!C25)*100</f>
        <v>4.0169586741400218</v>
      </c>
      <c r="FP26" s="82">
        <f>('65 and older'!D25/Total!D25)*100</f>
        <v>5.6943883955701802</v>
      </c>
      <c r="FQ26" s="82">
        <f>('65 and older'!E25/Total!E25)*100</f>
        <v>7.7352298055139812</v>
      </c>
      <c r="FR26" s="83">
        <f>('65 and older'!F25/Total!F25)*100</f>
        <v>2.8984863624588284</v>
      </c>
      <c r="FS26" s="83">
        <f>('65 and older'!P25/Total!P25)*100</f>
        <v>4.0609632629447496</v>
      </c>
      <c r="FT26" s="83">
        <f>('65 and older'!Z25/Total!Z25)*100</f>
        <v>5.8630842899979774</v>
      </c>
      <c r="FU26" s="83">
        <f>('65 and older'!AA25/Total!AA25)*100</f>
        <v>5.9672028706956137</v>
      </c>
      <c r="FV26" s="83">
        <f>('65 and older'!AB25/Total!AB25)*100</f>
        <v>6.1235768763125895</v>
      </c>
      <c r="FW26" s="83">
        <f>('65 and older'!AC25/Total!AC25)*100</f>
        <v>6.301375355868319</v>
      </c>
      <c r="FX26" s="83">
        <f>('65 and older'!AD25/Total!AD25)*100</f>
        <v>6.5211456029704866</v>
      </c>
      <c r="FY26" s="83">
        <f>('65 and older'!AE25/Total!AE25)*100</f>
        <v>6.6988931637643825</v>
      </c>
      <c r="FZ26" s="83">
        <f>('65 and older'!AF25/Total!AF25)*100</f>
        <v>6.9023932995904049</v>
      </c>
      <c r="GA26" s="83">
        <f>('65 and older'!AG25/Total!AG25)*100</f>
        <v>7.0996619138615307</v>
      </c>
      <c r="GB26" s="83">
        <f>('65 and older'!AH25/Total!AH25)*100</f>
        <v>7.4831079852499442</v>
      </c>
      <c r="GC26" s="83">
        <f>('65 and older'!AI25/Total!AI25)*100</f>
        <v>7.634050894626518</v>
      </c>
      <c r="GD26" s="83">
        <f>('65 and older'!AJ25/Total!AJ25)*100</f>
        <v>7.7724453260266602</v>
      </c>
      <c r="GE26" s="83">
        <f>('65 and older'!AK25/Total!AK25)*100</f>
        <v>8.1078278900984966</v>
      </c>
      <c r="GF26" s="83">
        <f>('65 and older'!AL25/Total!AL25)*100</f>
        <v>8.5613310566652103</v>
      </c>
      <c r="GG26" s="83">
        <f>('65 and older'!AM25/Total!AM25)*100</f>
        <v>8.9900861341908662</v>
      </c>
      <c r="GH26" s="83">
        <f>('65 and older'!AN25/Total!AN25)*100</f>
        <v>9.421743591971028</v>
      </c>
      <c r="GI26" s="83">
        <f>('65 and older'!AO25/Total!AO25)*100</f>
        <v>9.8637382995319811</v>
      </c>
      <c r="GJ26" s="83">
        <f>('65 and older'!AP25/Total!AP25)*100</f>
        <v>10.406607952079408</v>
      </c>
      <c r="GK26" s="83">
        <f>('65 and older'!AQ25/Total!AQ25)*100</f>
        <v>11.162551787995323</v>
      </c>
      <c r="GL26" s="83">
        <f>('65 and older'!AR25/Total!AR25)*100</f>
        <v>12.168370340977047</v>
      </c>
      <c r="GM26" s="83">
        <f>('65 and older'!AS25/Total!AS25)*100</f>
        <v>12.861423873143906</v>
      </c>
      <c r="GN26" s="83">
        <f>('65 and older'!AV25/Total!AV25)*100</f>
        <v>12.446460000439037</v>
      </c>
      <c r="GO26" s="83">
        <f>('65 and older'!AW25/Total!AW25)*100</f>
        <v>14.025784492514751</v>
      </c>
      <c r="GP26" s="83">
        <f>('65 and older'!AX25/Total!AX25)*100</f>
        <v>14.236024156729787</v>
      </c>
      <c r="GQ26" s="83">
        <f>('65 and older'!AY25/Total!AY25)*100</f>
        <v>14.660114282553124</v>
      </c>
      <c r="GR26" s="62">
        <f t="shared" si="1"/>
        <v>100</v>
      </c>
      <c r="GS26" s="63">
        <f t="shared" si="2"/>
        <v>100</v>
      </c>
      <c r="GT26" s="63">
        <f t="shared" si="3"/>
        <v>99.999999999999986</v>
      </c>
      <c r="GU26" s="63">
        <f t="shared" si="4"/>
        <v>100</v>
      </c>
      <c r="GV26" s="63">
        <f t="shared" si="5"/>
        <v>100</v>
      </c>
      <c r="GW26" s="63">
        <f t="shared" si="6"/>
        <v>99.999999999999986</v>
      </c>
      <c r="GX26" s="63">
        <f t="shared" si="7"/>
        <v>100</v>
      </c>
      <c r="GY26" s="63">
        <f t="shared" si="8"/>
        <v>100</v>
      </c>
      <c r="GZ26" s="63">
        <f t="shared" si="9"/>
        <v>100</v>
      </c>
      <c r="HA26" s="63">
        <f t="shared" si="10"/>
        <v>100</v>
      </c>
      <c r="HB26" s="63">
        <f t="shared" ref="HB26:HB39" si="27">+R26+AV26+BZ26+DD26+EZ26+GD26</f>
        <v>100</v>
      </c>
      <c r="HC26" s="63">
        <f t="shared" ref="HC26:HC39" si="28">+S26+AW26+CA26+DE26+FA26+GE26</f>
        <v>99.999999999999986</v>
      </c>
      <c r="HD26" s="63">
        <f t="shared" ref="HD26:HD39" si="29">+T26+AX26+CB26+DF26+FB26+GF26</f>
        <v>100</v>
      </c>
      <c r="HE26" s="63">
        <f t="shared" ref="HE26:HE39" si="30">+U26+AY26+CC26+DG26+FC26+GG26</f>
        <v>100</v>
      </c>
      <c r="HF26" s="63">
        <f t="shared" si="11"/>
        <v>100</v>
      </c>
      <c r="HG26" s="63">
        <f t="shared" ref="HG26:HG39" si="31">+W26+BA26+CE26+DI26+FE26+GI26</f>
        <v>100</v>
      </c>
      <c r="HH26" s="63">
        <f t="shared" ref="HH26:HH39" si="32">+X26+BB26+CF26+DJ26+FF26+GJ26</f>
        <v>100</v>
      </c>
      <c r="HI26" s="63">
        <f t="shared" ref="HI26:HI39" si="33">+Y26+BC26+CG26+DK26+FG26+GK26</f>
        <v>100</v>
      </c>
      <c r="HJ26" s="63">
        <f t="shared" ref="HJ26:HJ39" si="34">+Z26+BD26+CH26+DL26+FH26+GL26</f>
        <v>100</v>
      </c>
      <c r="HK26" s="63">
        <f t="shared" ref="HK26:HK39" si="35">+AA26+BE26+CI26+DM26+FI26+GM26</f>
        <v>100</v>
      </c>
      <c r="HL26" s="63">
        <f t="shared" ref="HL26:HL39" si="36">+AB26+BF26+CJ26+DN26+FJ26+GN26</f>
        <v>100</v>
      </c>
      <c r="HM26" s="63">
        <f t="shared" ref="HM26:HM39" si="37">+AC26+BG26+CK26+DO26+FK26+GO26</f>
        <v>99.999999999999986</v>
      </c>
      <c r="HN26" s="63">
        <f t="shared" ref="HN26:HN39" si="38">+AD26+BH26+CL26+DP26+FL26+GP26</f>
        <v>100</v>
      </c>
      <c r="HO26" s="63">
        <f t="shared" ref="HO26:HO39" si="39">+AE26+BI26+CM26+DQ26+FM26+GQ26</f>
        <v>100.00000000000001</v>
      </c>
    </row>
    <row r="27" spans="1:223">
      <c r="A27" s="9" t="s">
        <v>36</v>
      </c>
      <c r="B27" s="81">
        <f>('Under 5'!B26/Total!B26)*100</f>
        <v>7.8685092974617534</v>
      </c>
      <c r="C27" s="82">
        <f>('Under 5'!C26/Total!C26)*100</f>
        <v>8.1955584462992377</v>
      </c>
      <c r="D27" s="82">
        <f>('Under 5'!D26/Total!D26)*100</f>
        <v>7.4534423001465626</v>
      </c>
      <c r="E27" s="82">
        <f>('Under 5'!E26/Total!E26)*100</f>
        <v>7.1294397370970692</v>
      </c>
      <c r="F27" s="83">
        <f>('Under 5'!F26/Total!F26)*100</f>
        <v>7.8819142851089969</v>
      </c>
      <c r="G27" s="83">
        <f>('Under 5'!P26/Total!P26)*100</f>
        <v>8.3206126789045882</v>
      </c>
      <c r="H27" s="83">
        <f>('Under 5'!Z26/Total!Z26)*100</f>
        <v>7.4401046702835689</v>
      </c>
      <c r="I27" s="83">
        <f>('Under 5'!AA26/Total!AA26)*100</f>
        <v>7.4655677838359775</v>
      </c>
      <c r="J27" s="83">
        <f>('Under 5'!AB26/Total!AB26)*100</f>
        <v>7.4984595798382401</v>
      </c>
      <c r="K27" s="83">
        <f>('Under 5'!AC26/Total!AC26)*100</f>
        <v>7.5481946383215339</v>
      </c>
      <c r="L27" s="83">
        <f>('Under 5'!AD26/Total!AD26)*100</f>
        <v>7.5928401437689166</v>
      </c>
      <c r="M27" s="83">
        <f>('Under 5'!AE26/Total!AE26)*100</f>
        <v>7.6383818880963545</v>
      </c>
      <c r="N27" s="83">
        <f>('Under 5'!AF26/Total!AF26)*100</f>
        <v>7.6044000297886551</v>
      </c>
      <c r="O27" s="83">
        <f>('Under 5'!AG26/Total!AG26)*100</f>
        <v>7.5979448353441104</v>
      </c>
      <c r="P27" s="83">
        <f>('Under 5'!AH26/Total!AH26)*100</f>
        <v>7.5326549647934309</v>
      </c>
      <c r="Q27" s="83">
        <f>('Under 5'!AI26/Total!AI26)*100</f>
        <v>7.2983881520139668</v>
      </c>
      <c r="R27" s="83">
        <f>('Under 5'!AJ26/Total!AJ26)*100</f>
        <v>7.0997801457061316</v>
      </c>
      <c r="S27" s="83">
        <f>('Under 5'!AK26/Total!AK26)*100</f>
        <v>6.8847123947021984</v>
      </c>
      <c r="T27" s="83">
        <f>('Under 5'!AL26/Total!AL26)*100</f>
        <v>6.6891166725104254</v>
      </c>
      <c r="U27" s="83">
        <f>('Under 5'!AM26/Total!AM26)*100</f>
        <v>6.5155047275958315</v>
      </c>
      <c r="V27" s="83">
        <f>('Under 5'!AN26/Total!AN26)*100</f>
        <v>6.4010848127990796</v>
      </c>
      <c r="W27" s="83">
        <f>('Under 5'!AO26/Total!AO26)*100</f>
        <v>6.2864662243256317</v>
      </c>
      <c r="X27" s="83">
        <f>('Under 5'!AP26/Total!AP26)*100</f>
        <v>6.3383999384799257</v>
      </c>
      <c r="Y27" s="83">
        <f>('Under 5'!AQ26/Total!AQ26)*100</f>
        <v>6.2321147846362814</v>
      </c>
      <c r="Z27" s="83">
        <f>('Under 5'!AR26/Total!AR26)*100</f>
        <v>6.0629578321295385</v>
      </c>
      <c r="AA27" s="83">
        <f>('Under 5'!AS26/Total!AS26)*100</f>
        <v>5.9206870282638731</v>
      </c>
      <c r="AB27" s="83">
        <f>('Under 5'!AV26/Total!AV26)*100</f>
        <v>7.4570434300547941</v>
      </c>
      <c r="AC27" s="83">
        <f>('Under 5'!AW26/Total!AW26)*100</f>
        <v>7.2634980066698578</v>
      </c>
      <c r="AD27" s="83">
        <f>('Under 5'!AX26/Total!AX26)*100</f>
        <v>7.2301139056020451</v>
      </c>
      <c r="AE27" s="83">
        <f>('Under 5'!AY26/Total!AY26)*100</f>
        <v>7.1164651571445674</v>
      </c>
      <c r="AF27" s="81">
        <f>('5 through 17'!B26/Total!B26)*100</f>
        <v>21.249386086089583</v>
      </c>
      <c r="AG27" s="82">
        <f>('5 through 17'!C26/Total!C26)*100</f>
        <v>18.711829928964281</v>
      </c>
      <c r="AH27" s="82">
        <f>('5 through 17'!D26/Total!D26)*100</f>
        <v>19.191161751081381</v>
      </c>
      <c r="AI27" s="82">
        <f>('5 through 17'!E26/Total!E26)*100</f>
        <v>18.355692733608187</v>
      </c>
      <c r="AJ27" s="83">
        <f>('5 through 17'!F26/Total!F26)*100</f>
        <v>21.062768511937069</v>
      </c>
      <c r="AK27" s="83">
        <f>('5 through 17'!P26/Total!P26)*100</f>
        <v>19.031104718166834</v>
      </c>
      <c r="AL27" s="83">
        <f>('5 through 17'!Z26/Total!Z26)*100</f>
        <v>19.170574814565633</v>
      </c>
      <c r="AM27" s="83">
        <f>('5 through 17'!AA26/Total!AA26)*100</f>
        <v>19.056250743105547</v>
      </c>
      <c r="AN27" s="83">
        <f>('5 through 17'!AB26/Total!AB26)*100</f>
        <v>18.956776505187396</v>
      </c>
      <c r="AO27" s="83">
        <f>('5 through 17'!AC26/Total!AC26)*100</f>
        <v>18.824763663525676</v>
      </c>
      <c r="AP27" s="83">
        <f>('5 through 17'!AD26/Total!AD26)*100</f>
        <v>18.662908737592005</v>
      </c>
      <c r="AQ27" s="83">
        <f>('5 through 17'!AE26/Total!AE26)*100</f>
        <v>18.54051590688049</v>
      </c>
      <c r="AR27" s="83">
        <f>('5 through 17'!AF26/Total!AF26)*100</f>
        <v>18.501159617928987</v>
      </c>
      <c r="AS27" s="83">
        <f>('5 through 17'!AG26/Total!AG26)*100</f>
        <v>18.458834041514145</v>
      </c>
      <c r="AT27" s="83">
        <f>('5 through 17'!AH26/Total!AH26)*100</f>
        <v>18.390882563775783</v>
      </c>
      <c r="AU27" s="83">
        <f>('5 through 17'!AI26/Total!AI26)*100</f>
        <v>18.34404461881266</v>
      </c>
      <c r="AV27" s="83">
        <f>('5 through 17'!AJ26/Total!AJ26)*100</f>
        <v>18.311615765222452</v>
      </c>
      <c r="AW27" s="83">
        <f>('5 through 17'!AK26/Total!AK26)*100</f>
        <v>18.102209437428542</v>
      </c>
      <c r="AX27" s="83">
        <f>('5 through 17'!AL26/Total!AL26)*100</f>
        <v>17.995850804187175</v>
      </c>
      <c r="AY27" s="83">
        <f>('5 through 17'!AM26/Total!AM26)*100</f>
        <v>17.883253976685566</v>
      </c>
      <c r="AZ27" s="83">
        <f>('5 through 17'!AN26/Total!AN26)*100</f>
        <v>17.690066558874683</v>
      </c>
      <c r="BA27" s="83">
        <f>('5 through 17'!AO26/Total!AO26)*100</f>
        <v>17.480882211871151</v>
      </c>
      <c r="BB27" s="83">
        <f>('5 through 17'!AP26/Total!AP26)*100</f>
        <v>17.200415347065409</v>
      </c>
      <c r="BC27" s="83">
        <f>('5 through 17'!AQ26/Total!AQ26)*100</f>
        <v>17.049343882148207</v>
      </c>
      <c r="BD27" s="83">
        <f>('5 through 17'!AR26/Total!AR26)*100</f>
        <v>16.877626727681299</v>
      </c>
      <c r="BE27" s="83">
        <f>('5 through 17'!AS26/Total!AS26)*100</f>
        <v>16.674789815252325</v>
      </c>
      <c r="BF27" s="83">
        <f>('5 through 17'!AV26/Total!AV26)*100</f>
        <v>17.711679892077619</v>
      </c>
      <c r="BG27" s="83">
        <f>('5 through 17'!AW26/Total!AW26)*100</f>
        <v>17.508393452178801</v>
      </c>
      <c r="BH27" s="83">
        <f>('5 through 17'!AX26/Total!AX26)*100</f>
        <v>17.453739776799321</v>
      </c>
      <c r="BI27" s="83">
        <f>('5 through 17'!AY26/Total!AY26)*100</f>
        <v>17.221243760850165</v>
      </c>
      <c r="BJ27" s="81">
        <f>('18 through 24'!B26/Total!B26)*100</f>
        <v>13.569051749033834</v>
      </c>
      <c r="BK27" s="82">
        <f>('18 through 24'!C26/Total!C26)*100</f>
        <v>10.803066237529462</v>
      </c>
      <c r="BL27" s="82">
        <f>('18 through 24'!D26/Total!D26)*100</f>
        <v>10.020843051026588</v>
      </c>
      <c r="BM27" s="82">
        <f>('18 through 24'!E26/Total!E26)*100</f>
        <v>9.9062784094597998</v>
      </c>
      <c r="BN27" s="83">
        <f>('18 through 24'!F26/Total!F26)*100</f>
        <v>13.553711884180359</v>
      </c>
      <c r="BO27" s="83">
        <f>('18 through 24'!P26/Total!P26)*100</f>
        <v>10.639495566253952</v>
      </c>
      <c r="BP27" s="83">
        <f>('18 through 24'!Z26/Total!Z26)*100</f>
        <v>10.074572926407969</v>
      </c>
      <c r="BQ27" s="83">
        <f>('18 through 24'!AA26/Total!AA26)*100</f>
        <v>10.169457456626814</v>
      </c>
      <c r="BR27" s="83">
        <f>('18 through 24'!AB26/Total!AB26)*100</f>
        <v>10.192309295983975</v>
      </c>
      <c r="BS27" s="83">
        <f>('18 through 24'!AC26/Total!AC26)*100</f>
        <v>10.176369473958525</v>
      </c>
      <c r="BT27" s="83">
        <f>('18 through 24'!AD26/Total!AD26)*100</f>
        <v>10.11689893362187</v>
      </c>
      <c r="BU27" s="83">
        <f>('18 through 24'!AE26/Total!AE26)*100</f>
        <v>9.9572244037884747</v>
      </c>
      <c r="BV27" s="83">
        <f>('18 through 24'!AF26/Total!AF26)*100</f>
        <v>9.832959620615938</v>
      </c>
      <c r="BW27" s="83">
        <f>('18 through 24'!AG26/Total!AG26)*100</f>
        <v>9.8319935807315595</v>
      </c>
      <c r="BX27" s="83">
        <f>('18 through 24'!AH26/Total!AH26)*100</f>
        <v>9.8973434970786709</v>
      </c>
      <c r="BY27" s="83">
        <f>('18 through 24'!AI26/Total!AI26)*100</f>
        <v>9.9299812049336964</v>
      </c>
      <c r="BZ27" s="83">
        <f>('18 through 24'!AJ26/Total!AJ26)*100</f>
        <v>9.8906189779974056</v>
      </c>
      <c r="CA27" s="83">
        <f>('18 through 24'!AK26/Total!AK26)*100</f>
        <v>10.002525972375693</v>
      </c>
      <c r="CB27" s="83">
        <f>('18 through 24'!AL26/Total!AL26)*100</f>
        <v>10.065486222340539</v>
      </c>
      <c r="CC27" s="83">
        <f>('18 through 24'!AM26/Total!AM26)*100</f>
        <v>10.054561719512076</v>
      </c>
      <c r="CD27" s="83">
        <f>('18 through 24'!AN26/Total!AN26)*100</f>
        <v>9.9802658670807212</v>
      </c>
      <c r="CE27" s="83">
        <f>('18 through 24'!AO26/Total!AO26)*100</f>
        <v>9.8480901983211933</v>
      </c>
      <c r="CF27" s="83">
        <f>('18 through 24'!AP26/Total!AP26)*100</f>
        <v>9.6993379522443224</v>
      </c>
      <c r="CG27" s="83">
        <f>('18 through 24'!AQ26/Total!AQ26)*100</f>
        <v>9.5840524951291783</v>
      </c>
      <c r="CH27" s="83">
        <f>('18 through 24'!AR26/Total!AR26)*100</f>
        <v>9.5200084836973904</v>
      </c>
      <c r="CI27" s="83">
        <f>('18 through 24'!AS26/Total!AS26)*100</f>
        <v>9.4579623616734327</v>
      </c>
      <c r="CJ27" s="83">
        <f>('18 through 24'!AV26/Total!AV26)*100</f>
        <v>8.7249989593739592</v>
      </c>
      <c r="CK27" s="83">
        <f>('18 through 24'!AW26/Total!AW26)*100</f>
        <v>9.0210739359245</v>
      </c>
      <c r="CL27" s="83">
        <f>('18 through 24'!AX26/Total!AX26)*100</f>
        <v>9.0579927307376078</v>
      </c>
      <c r="CM27" s="83">
        <f>('18 through 24'!AY26/Total!AY26)*100</f>
        <v>9.1706926096932371</v>
      </c>
      <c r="CN27" s="81">
        <f>('25 through 44'!B26/Total!B26)*100</f>
        <v>27.290078231486468</v>
      </c>
      <c r="CO27" s="82">
        <f>('25 through 44'!C26/Total!C26)*100</f>
        <v>31.669649110218728</v>
      </c>
      <c r="CP27" s="82">
        <f>('25 through 44'!D26/Total!D26)*100</f>
        <v>29.461817335500612</v>
      </c>
      <c r="CQ27" s="82">
        <f>('25 through 44'!E26/Total!E26)*100</f>
        <v>26.270064675985687</v>
      </c>
      <c r="CR27" s="83">
        <f>('25 through 44'!F26/Total!F26)*100</f>
        <v>27.470127190922263</v>
      </c>
      <c r="CS27" s="83">
        <f>('25 through 44'!P26/Total!P26)*100</f>
        <v>31.459591808333442</v>
      </c>
      <c r="CT27" s="83">
        <f>('25 through 44'!Z26/Total!Z26)*100</f>
        <v>29.349011914538387</v>
      </c>
      <c r="CU27" s="83">
        <f>('25 through 44'!AA26/Total!AA26)*100</f>
        <v>28.948756200131339</v>
      </c>
      <c r="CV27" s="83">
        <f>('25 through 44'!AB26/Total!AB26)*100</f>
        <v>28.594831044863522</v>
      </c>
      <c r="CW27" s="83">
        <f>('25 through 44'!AC26/Total!AC26)*100</f>
        <v>28.200913769035946</v>
      </c>
      <c r="CX27" s="83">
        <f>('25 through 44'!AD26/Total!AD26)*100</f>
        <v>27.937670414216676</v>
      </c>
      <c r="CY27" s="83">
        <f>('25 through 44'!AE26/Total!AE26)*100</f>
        <v>27.72150461451356</v>
      </c>
      <c r="CZ27" s="83">
        <f>('25 through 44'!AF26/Total!AF26)*100</f>
        <v>27.584924618614824</v>
      </c>
      <c r="DA27" s="83">
        <f>('25 through 44'!AG26/Total!AG26)*100</f>
        <v>27.276280987943441</v>
      </c>
      <c r="DB27" s="83">
        <f>('25 through 44'!AH26/Total!AH26)*100</f>
        <v>26.909499802718379</v>
      </c>
      <c r="DC27" s="83">
        <f>('25 through 44'!AI26/Total!AI26)*100</f>
        <v>26.560256932119259</v>
      </c>
      <c r="DD27" s="83">
        <f>('25 through 44'!AJ26/Total!AJ26)*100</f>
        <v>26.236263007525601</v>
      </c>
      <c r="DE27" s="83">
        <f>('25 through 44'!AK26/Total!AK26)*100</f>
        <v>26.096448241682069</v>
      </c>
      <c r="DF27" s="83">
        <f>('25 through 44'!AL26/Total!AL26)*100</f>
        <v>25.936183103147247</v>
      </c>
      <c r="DG27" s="83">
        <f>('25 through 44'!AM26/Total!AM26)*100</f>
        <v>25.829185419302497</v>
      </c>
      <c r="DH27" s="83">
        <f>('25 through 44'!AN26/Total!AN26)*100</f>
        <v>25.764571378317175</v>
      </c>
      <c r="DI27" s="83">
        <f>('25 through 44'!AO26/Total!AO26)*100</f>
        <v>25.706521540143513</v>
      </c>
      <c r="DJ27" s="83">
        <f>('25 through 44'!AP26/Total!AP26)*100</f>
        <v>25.657622032727701</v>
      </c>
      <c r="DK27" s="83">
        <f>('25 through 44'!AQ26/Total!AQ26)*100</f>
        <v>25.862374167470747</v>
      </c>
      <c r="DL27" s="83">
        <f>('25 through 44'!AR26/Total!AR26)*100</f>
        <v>25.945054611000202</v>
      </c>
      <c r="DM27" s="83">
        <f>('25 through 44'!AS26/Total!AS26)*100</f>
        <v>26.058335135671275</v>
      </c>
      <c r="DN27" s="83">
        <f>('25 through 44'!AV26/Total!AV26)*100</f>
        <v>23.648238598522688</v>
      </c>
      <c r="DO27" s="83">
        <f>('25 through 44'!AW26/Total!AW26)*100</f>
        <v>22.912159917125642</v>
      </c>
      <c r="DP27" s="83">
        <f>('25 through 44'!AX26/Total!AX26)*100</f>
        <v>22.820750439921007</v>
      </c>
      <c r="DQ27" s="83">
        <f>('25 through 44'!AY26/Total!AY26)*100</f>
        <v>22.743537230743037</v>
      </c>
      <c r="DR27" s="89">
        <f>('25 through 49'!C26/Total!Q26)*100</f>
        <v>36.77738163520354</v>
      </c>
      <c r="DS27" s="83">
        <f>('25 through 49'!D26/Total!R26)*100</f>
        <v>37.860458357219301</v>
      </c>
      <c r="DT27" s="83">
        <f>('25 through 49'!E26/Total!S26)*100</f>
        <v>39.770896406311429</v>
      </c>
      <c r="DU27" s="83">
        <f>('25 through 49'!F26/Total!T26)*100</f>
        <v>40.101471684201876</v>
      </c>
      <c r="DV27" s="83">
        <f>('25 through 49'!G26/Total!U26)*100</f>
        <v>42.942593619366839</v>
      </c>
      <c r="DW27" s="83">
        <f>('25 through 49'!H26/Total!V26)*100</f>
        <v>42.250944654568229</v>
      </c>
      <c r="DX27" s="83">
        <f>('25 through 49'!I26/Total!W26)*100</f>
        <v>41.786786057839635</v>
      </c>
      <c r="DY27" s="83">
        <f>('25 through 49'!J26/Total!X26)*100</f>
        <v>41.257461256317121</v>
      </c>
      <c r="DZ27" s="83">
        <f>('25 through 49'!K26/Total!Y26)*100</f>
        <v>41.054326070268871</v>
      </c>
      <c r="EA27" s="83">
        <f>('25 through 49'!L26/Total!Z26)*100</f>
        <v>39.077577623936506</v>
      </c>
      <c r="EB27" s="83">
        <f>('25 through 49'!M26/Total!AA26)*100</f>
        <v>39.346450169404363</v>
      </c>
      <c r="EC27" s="83">
        <f>('25 through 49'!N26/Total!AB26)*100</f>
        <v>38.981460290516296</v>
      </c>
      <c r="ED27" s="83">
        <f>('25 through 49'!O26/Total!AC26)*100</f>
        <v>38.388643654030844</v>
      </c>
      <c r="EE27" s="83">
        <f>('25 through 49'!P26/Total!AD26)*100</f>
        <v>37.386764994151164</v>
      </c>
      <c r="EF27" s="149">
        <f>('25 through 49'!U26/Total!AN26)*100</f>
        <v>31.80962771359183</v>
      </c>
      <c r="EG27" s="153">
        <f>('25 through 49'!V26/Total!AO26)*100</f>
        <v>31.747896365954336</v>
      </c>
      <c r="EH27" s="153">
        <f>('25 through 49'!W26/Total!AP26)*100</f>
        <v>31.738428303504612</v>
      </c>
      <c r="EI27" s="153">
        <f>('25 through 49'!X26/Total!AQ26)*100</f>
        <v>31.957977671896892</v>
      </c>
      <c r="EJ27" s="81">
        <f>('45 to 64'!B26/Total!B26)*100</f>
        <v>18.715480563531585</v>
      </c>
      <c r="EK27" s="82">
        <f>('45 to 64'!C26/Total!C26)*100</f>
        <v>17.631356881314389</v>
      </c>
      <c r="EL27" s="82">
        <f>('45 to 64'!D26/Total!D26)*100</f>
        <v>20.858761771119401</v>
      </c>
      <c r="EM27" s="82">
        <f>('45 to 64'!E26/Total!E26)*100</f>
        <v>24.542706942112325</v>
      </c>
      <c r="EN27" s="83">
        <f>('45 to 64'!F26/Total!F26)*100</f>
        <v>18.65384067494249</v>
      </c>
      <c r="EO27" s="83">
        <f>('45 to 64'!P26/Total!P26)*100</f>
        <v>17.486414993411355</v>
      </c>
      <c r="EP27" s="83">
        <f>('45 to 64'!Z26/Total!Z26)*100</f>
        <v>20.955391500112583</v>
      </c>
      <c r="EQ27" s="83">
        <f>('45 to 64'!AA26/Total!AA26)*100</f>
        <v>21.401705174783164</v>
      </c>
      <c r="ER27" s="83">
        <f>('45 to 64'!AB26/Total!AB26)*100</f>
        <v>21.856213244185088</v>
      </c>
      <c r="ES27" s="83">
        <f>('45 to 64'!AC26/Total!AC26)*100</f>
        <v>22.335058083277257</v>
      </c>
      <c r="ET27" s="83">
        <f>('45 to 64'!AD26/Total!AD26)*100</f>
        <v>22.756706703908637</v>
      </c>
      <c r="EU27" s="83">
        <f>('45 to 64'!AE26/Total!AE26)*100</f>
        <v>23.180461569525455</v>
      </c>
      <c r="EV27" s="83">
        <f>('45 to 64'!AF26/Total!AF26)*100</f>
        <v>23.527746324061752</v>
      </c>
      <c r="EW27" s="83">
        <f>('45 to 64'!AG26/Total!AG26)*100</f>
        <v>23.814461221324514</v>
      </c>
      <c r="EX27" s="83">
        <f>('45 to 64'!AH26/Total!AH26)*100</f>
        <v>24.013790924790641</v>
      </c>
      <c r="EY27" s="83">
        <f>('45 to 64'!AI26/Total!AI26)*100</f>
        <v>24.295705259560147</v>
      </c>
      <c r="EZ27" s="83">
        <f>('45 to 64'!AJ26/Total!AJ26)*100</f>
        <v>24.590445310269178</v>
      </c>
      <c r="FA27" s="83">
        <f>('45 to 64'!AK26/Total!AK26)*100</f>
        <v>24.709126706113473</v>
      </c>
      <c r="FB27" s="83">
        <f>('45 to 64'!AL26/Total!AL26)*100</f>
        <v>24.48362874970482</v>
      </c>
      <c r="FC27" s="83">
        <f>('45 to 64'!AM26/Total!AM26)*100</f>
        <v>24.342214074617786</v>
      </c>
      <c r="FD27" s="83">
        <f>('45 to 64'!AN26/Total!AN26)*100</f>
        <v>24.265332874593479</v>
      </c>
      <c r="FE27" s="83">
        <f>('45 to 64'!AO26/Total!AO26)*100</f>
        <v>24.274358841047938</v>
      </c>
      <c r="FF27" s="83">
        <f>('45 to 64'!AP26/Total!AP26)*100</f>
        <v>24.210385379113848</v>
      </c>
      <c r="FG27" s="83">
        <f>('45 to 64'!AQ26/Total!AQ26)*100</f>
        <v>24.144125012292854</v>
      </c>
      <c r="FH27" s="83">
        <f>('45 to 64'!AR26/Total!AR26)*100</f>
        <v>23.996956179377527</v>
      </c>
      <c r="FI27" s="83">
        <f>('45 to 64'!AS26/Total!AS26)*100</f>
        <v>23.860718078987862</v>
      </c>
      <c r="FJ27" s="83">
        <f>('45 to 64'!AV26/Total!AV26)*100</f>
        <v>24.476233993279447</v>
      </c>
      <c r="FK27" s="83">
        <f>('45 to 64'!AW26/Total!AW26)*100</f>
        <v>22.93765423142144</v>
      </c>
      <c r="FL27" s="83">
        <f>('45 to 64'!AX26/Total!AX26)*100</f>
        <v>22.649423300060707</v>
      </c>
      <c r="FM27" s="83">
        <f>('45 to 64'!AY26/Total!AY26)*100</f>
        <v>21.61152167904158</v>
      </c>
      <c r="FN27" s="81">
        <f>('65 and older'!B26/Total!B26)*100</f>
        <v>11.307494072396775</v>
      </c>
      <c r="FO27" s="82">
        <f>('65 and older'!C26/Total!C26)*100</f>
        <v>12.988539395673907</v>
      </c>
      <c r="FP27" s="82">
        <f>('65 and older'!D26/Total!D26)*100</f>
        <v>13.013973791125458</v>
      </c>
      <c r="FQ27" s="82">
        <f>('65 and older'!E26/Total!E26)*100</f>
        <v>13.795817501736932</v>
      </c>
      <c r="FR27" s="83">
        <f>('65 and older'!F26/Total!F26)*100</f>
        <v>11.377637452908823</v>
      </c>
      <c r="FS27" s="83">
        <f>('65 and older'!P26/Total!P26)*100</f>
        <v>13.06278023492983</v>
      </c>
      <c r="FT27" s="83">
        <f>('65 and older'!Z26/Total!Z26)*100</f>
        <v>13.010344174091856</v>
      </c>
      <c r="FU27" s="83">
        <f>('65 and older'!AA26/Total!AA26)*100</f>
        <v>12.958262641517162</v>
      </c>
      <c r="FV27" s="83">
        <f>('65 and older'!AB26/Total!AB26)*100</f>
        <v>12.901410329941784</v>
      </c>
      <c r="FW27" s="83">
        <f>('65 and older'!AC26/Total!AC26)*100</f>
        <v>12.914700371881057</v>
      </c>
      <c r="FX27" s="83">
        <f>('65 and older'!AD26/Total!AD26)*100</f>
        <v>12.932975066891892</v>
      </c>
      <c r="FY27" s="83">
        <f>('65 and older'!AE26/Total!AE26)*100</f>
        <v>12.961911617195662</v>
      </c>
      <c r="FZ27" s="83">
        <f>('65 and older'!AF26/Total!AF26)*100</f>
        <v>12.948809788989839</v>
      </c>
      <c r="GA27" s="83">
        <f>('65 and older'!AG26/Total!AG26)*100</f>
        <v>13.020485333142229</v>
      </c>
      <c r="GB27" s="83">
        <f>('65 and older'!AH26/Total!AH26)*100</f>
        <v>13.255828246843096</v>
      </c>
      <c r="GC27" s="83">
        <f>('65 and older'!AI26/Total!AI26)*100</f>
        <v>13.57162383256027</v>
      </c>
      <c r="GD27" s="83">
        <f>('65 and older'!AJ26/Total!AJ26)*100</f>
        <v>13.871276793279231</v>
      </c>
      <c r="GE27" s="83">
        <f>('65 and older'!AK26/Total!AK26)*100</f>
        <v>14.204977247698025</v>
      </c>
      <c r="GF27" s="83">
        <f>('65 and older'!AL26/Total!AL26)*100</f>
        <v>14.829734448109791</v>
      </c>
      <c r="GG27" s="83">
        <f>('65 and older'!AM26/Total!AM26)*100</f>
        <v>15.375280082286244</v>
      </c>
      <c r="GH27" s="83">
        <f>('65 and older'!AN26/Total!AN26)*100</f>
        <v>15.898678508334863</v>
      </c>
      <c r="GI27" s="83">
        <f>('65 and older'!AO26/Total!AO26)*100</f>
        <v>16.403680984290574</v>
      </c>
      <c r="GJ27" s="83">
        <f>('65 and older'!AP26/Total!AP26)*100</f>
        <v>16.893839350368793</v>
      </c>
      <c r="GK27" s="83">
        <f>('65 and older'!AQ26/Total!AQ26)*100</f>
        <v>17.127989658322726</v>
      </c>
      <c r="GL27" s="83">
        <f>('65 and older'!AR26/Total!AR26)*100</f>
        <v>17.597396166114045</v>
      </c>
      <c r="GM27" s="83">
        <f>('65 and older'!AS26/Total!AS26)*100</f>
        <v>18.02750758015123</v>
      </c>
      <c r="GN27" s="83">
        <f>('65 and older'!AV26/Total!AV26)*100</f>
        <v>17.981805126691491</v>
      </c>
      <c r="GO27" s="83">
        <f>('65 and older'!AW26/Total!AW26)*100</f>
        <v>20.357220456679755</v>
      </c>
      <c r="GP27" s="83">
        <f>('65 and older'!AX26/Total!AX26)*100</f>
        <v>20.787979846879313</v>
      </c>
      <c r="GQ27" s="83">
        <f>('65 and older'!AY26/Total!AY26)*100</f>
        <v>22.136539562527418</v>
      </c>
      <c r="GR27" s="62">
        <f t="shared" si="1"/>
        <v>100</v>
      </c>
      <c r="GS27" s="63">
        <f t="shared" si="2"/>
        <v>100</v>
      </c>
      <c r="GT27" s="63">
        <f t="shared" si="3"/>
        <v>100</v>
      </c>
      <c r="GU27" s="63">
        <f t="shared" si="4"/>
        <v>100</v>
      </c>
      <c r="GV27" s="63">
        <f t="shared" si="5"/>
        <v>100</v>
      </c>
      <c r="GW27" s="63">
        <f t="shared" si="6"/>
        <v>100.00000000000001</v>
      </c>
      <c r="GX27" s="63">
        <f t="shared" si="7"/>
        <v>99.999999999999986</v>
      </c>
      <c r="GY27" s="63">
        <f t="shared" si="8"/>
        <v>100</v>
      </c>
      <c r="GZ27" s="63">
        <f t="shared" si="9"/>
        <v>100</v>
      </c>
      <c r="HA27" s="63">
        <f t="shared" si="10"/>
        <v>100</v>
      </c>
      <c r="HB27" s="63">
        <f t="shared" si="27"/>
        <v>100</v>
      </c>
      <c r="HC27" s="63">
        <f t="shared" si="28"/>
        <v>100</v>
      </c>
      <c r="HD27" s="63">
        <f t="shared" si="29"/>
        <v>100</v>
      </c>
      <c r="HE27" s="63">
        <f t="shared" si="30"/>
        <v>99.999999999999986</v>
      </c>
      <c r="HF27" s="63">
        <f t="shared" si="11"/>
        <v>100.00000000000001</v>
      </c>
      <c r="HG27" s="63">
        <f t="shared" si="31"/>
        <v>100</v>
      </c>
      <c r="HH27" s="63">
        <f t="shared" si="32"/>
        <v>100</v>
      </c>
      <c r="HI27" s="63">
        <f t="shared" si="33"/>
        <v>100</v>
      </c>
      <c r="HJ27" s="63">
        <f t="shared" si="34"/>
        <v>100</v>
      </c>
      <c r="HK27" s="63">
        <f t="shared" si="35"/>
        <v>100</v>
      </c>
      <c r="HL27" s="63">
        <f t="shared" si="36"/>
        <v>100</v>
      </c>
      <c r="HM27" s="63">
        <f t="shared" si="37"/>
        <v>100</v>
      </c>
      <c r="HN27" s="63">
        <f t="shared" si="38"/>
        <v>100</v>
      </c>
      <c r="HO27" s="63">
        <f t="shared" si="39"/>
        <v>100</v>
      </c>
    </row>
    <row r="28" spans="1:223">
      <c r="A28" s="9" t="s">
        <v>37</v>
      </c>
      <c r="B28" s="81">
        <f>('Under 5'!B27/Total!B27)*100</f>
        <v>7.2182147788173197</v>
      </c>
      <c r="C28" s="82">
        <f>('Under 5'!C27/Total!C27)*100</f>
        <v>8.3164436061047358</v>
      </c>
      <c r="D28" s="82">
        <f>('Under 5'!D27/Total!D27)*100</f>
        <v>7.3423490728368055</v>
      </c>
      <c r="E28" s="82">
        <f>('Under 5'!E27/Total!E27)*100</f>
        <v>6.7948032149927924</v>
      </c>
      <c r="F28" s="83">
        <f>('Under 5'!F27/Total!F27)*100</f>
        <v>7.2631172061443312</v>
      </c>
      <c r="G28" s="83">
        <f>('Under 5'!P27/Total!P27)*100</f>
        <v>8.4622424270814882</v>
      </c>
      <c r="H28" s="83">
        <f>('Under 5'!Z27/Total!Z27)*100</f>
        <v>7.3278000629457889</v>
      </c>
      <c r="I28" s="83">
        <f>('Under 5'!AA27/Total!AA27)*100</f>
        <v>7.2197393590119656</v>
      </c>
      <c r="J28" s="83">
        <f>('Under 5'!AB27/Total!AB27)*100</f>
        <v>7.1525184372962443</v>
      </c>
      <c r="K28" s="83">
        <f>('Under 5'!AC27/Total!AC27)*100</f>
        <v>7.1507719350767971</v>
      </c>
      <c r="L28" s="83">
        <f>('Under 5'!AD27/Total!AD27)*100</f>
        <v>7.1527120941652269</v>
      </c>
      <c r="M28" s="83">
        <f>('Under 5'!AE27/Total!AE27)*100</f>
        <v>7.1443956467163074</v>
      </c>
      <c r="N28" s="83">
        <f>('Under 5'!AF27/Total!AF27)*100</f>
        <v>7.0556584980145862</v>
      </c>
      <c r="O28" s="83">
        <f>('Under 5'!AG27/Total!AG27)*100</f>
        <v>7.0268279905239979</v>
      </c>
      <c r="P28" s="83">
        <f>('Under 5'!AH27/Total!AH27)*100</f>
        <v>7.0001185925044895</v>
      </c>
      <c r="Q28" s="83">
        <f>('Under 5'!AI27/Total!AI27)*100</f>
        <v>6.8865594269065022</v>
      </c>
      <c r="R28" s="83">
        <f>('Under 5'!AJ27/Total!AJ27)*100</f>
        <v>6.7846040353835679</v>
      </c>
      <c r="S28" s="83">
        <f>('Under 5'!AK27/Total!AK27)*100</f>
        <v>6.734730106424486</v>
      </c>
      <c r="T28" s="83">
        <f>('Under 5'!AL27/Total!AL27)*100</f>
        <v>6.6332502435928875</v>
      </c>
      <c r="U28" s="83">
        <f>('Under 5'!AM27/Total!AM27)*100</f>
        <v>6.541536884568588</v>
      </c>
      <c r="V28" s="83">
        <f>('Under 5'!AN27/Total!AN27)*100</f>
        <v>6.4834147284324466</v>
      </c>
      <c r="W28" s="83">
        <f>('Under 5'!AO27/Total!AO27)*100</f>
        <v>6.4088993848432256</v>
      </c>
      <c r="X28" s="83">
        <f>('Under 5'!AP27/Total!AP27)*100</f>
        <v>6.3372507583882065</v>
      </c>
      <c r="Y28" s="83">
        <f>('Under 5'!AQ27/Total!AQ27)*100</f>
        <v>6.2511943031697701</v>
      </c>
      <c r="Z28" s="83">
        <f>('Under 5'!AR27/Total!AR27)*100</f>
        <v>6.1733946072164469</v>
      </c>
      <c r="AA28" s="83">
        <f>('Under 5'!AS27/Total!AS27)*100</f>
        <v>6.0567828537864017</v>
      </c>
      <c r="AB28" s="83">
        <f>('Under 5'!AV27/Total!AV27)*100</f>
        <v>7.4252708862183461</v>
      </c>
      <c r="AC28" s="83">
        <f>('Under 5'!AW27/Total!AW27)*100</f>
        <v>7.1001183450863996</v>
      </c>
      <c r="AD28" s="83">
        <f>('Under 5'!AX27/Total!AX27)*100</f>
        <v>7.0298167732136942</v>
      </c>
      <c r="AE28" s="83">
        <f>('Under 5'!AY27/Total!AY27)*100</f>
        <v>6.7738107774722378</v>
      </c>
      <c r="AF28" s="81">
        <f>('5 through 17'!B27/Total!B27)*100</f>
        <v>19.775973383699156</v>
      </c>
      <c r="AG28" s="82">
        <f>('5 through 17'!C27/Total!C27)*100</f>
        <v>17.942800840009404</v>
      </c>
      <c r="AH28" s="82">
        <f>('5 through 17'!D27/Total!D27)*100</f>
        <v>19.96613510418284</v>
      </c>
      <c r="AI28" s="82">
        <f>('5 through 17'!E27/Total!E27)*100</f>
        <v>18.155674527558897</v>
      </c>
      <c r="AJ28" s="83">
        <f>('5 through 17'!F27/Total!F27)*100</f>
        <v>19.6316762461766</v>
      </c>
      <c r="AK28" s="83">
        <f>('5 through 17'!P27/Total!P27)*100</f>
        <v>18.162123005153468</v>
      </c>
      <c r="AL28" s="83">
        <f>('5 through 17'!Z27/Total!Z27)*100</f>
        <v>19.932904509144514</v>
      </c>
      <c r="AM28" s="83">
        <f>('5 through 17'!AA27/Total!AA27)*100</f>
        <v>19.819351568693452</v>
      </c>
      <c r="AN28" s="83">
        <f>('5 through 17'!AB27/Total!AB27)*100</f>
        <v>19.696590168750188</v>
      </c>
      <c r="AO28" s="83">
        <f>('5 through 17'!AC27/Total!AC27)*100</f>
        <v>19.523319881772867</v>
      </c>
      <c r="AP28" s="83">
        <f>('5 through 17'!AD27/Total!AD27)*100</f>
        <v>19.317483924474601</v>
      </c>
      <c r="AQ28" s="83">
        <f>('5 through 17'!AE27/Total!AE27)*100</f>
        <v>19.103639301871166</v>
      </c>
      <c r="AR28" s="83">
        <f>('5 through 17'!AF27/Total!AF27)*100</f>
        <v>18.954789459829797</v>
      </c>
      <c r="AS28" s="83">
        <f>('5 through 17'!AG27/Total!AG27)*100</f>
        <v>18.72418142840209</v>
      </c>
      <c r="AT28" s="83">
        <f>('5 through 17'!AH27/Total!AH27)*100</f>
        <v>18.465467630242831</v>
      </c>
      <c r="AU28" s="83">
        <f>('5 through 17'!AI27/Total!AI27)*100</f>
        <v>18.257636941672043</v>
      </c>
      <c r="AV28" s="83">
        <f>('5 through 17'!AJ27/Total!AJ27)*100</f>
        <v>18.083326599006615</v>
      </c>
      <c r="AW28" s="83">
        <f>('5 through 17'!AK27/Total!AK27)*100</f>
        <v>17.82768024184335</v>
      </c>
      <c r="AX28" s="83">
        <f>('5 through 17'!AL27/Total!AL27)*100</f>
        <v>17.601056508655109</v>
      </c>
      <c r="AY28" s="83">
        <f>('5 through 17'!AM27/Total!AM27)*100</f>
        <v>17.393432067773471</v>
      </c>
      <c r="AZ28" s="83">
        <f>('5 through 17'!AN27/Total!AN27)*100</f>
        <v>17.105663294890793</v>
      </c>
      <c r="BA28" s="83">
        <f>('5 through 17'!AO27/Total!AO27)*100</f>
        <v>16.891543600994645</v>
      </c>
      <c r="BB28" s="83">
        <f>('5 through 17'!AP27/Total!AP27)*100</f>
        <v>16.829269144010816</v>
      </c>
      <c r="BC28" s="83">
        <f>('5 through 17'!AQ27/Total!AQ27)*100</f>
        <v>16.664594749585909</v>
      </c>
      <c r="BD28" s="83">
        <f>('5 through 17'!AR27/Total!AR27)*100</f>
        <v>16.65180360300813</v>
      </c>
      <c r="BE28" s="83">
        <f>('5 through 17'!AS27/Total!AS27)*100</f>
        <v>16.543118391612634</v>
      </c>
      <c r="BF28" s="83">
        <f>('5 through 17'!AV27/Total!AV27)*100</f>
        <v>17.248767572517973</v>
      </c>
      <c r="BG28" s="83">
        <f>('5 through 17'!AW27/Total!AW27)*100</f>
        <v>17.347742454566877</v>
      </c>
      <c r="BH28" s="83">
        <f>('5 through 17'!AX27/Total!AX27)*100</f>
        <v>17.316412164898654</v>
      </c>
      <c r="BI28" s="83">
        <f>('5 through 17'!AY27/Total!AY27)*100</f>
        <v>17.009530936049092</v>
      </c>
      <c r="BJ28" s="81">
        <f>('18 through 24'!B27/Total!B27)*100</f>
        <v>13.741137680897953</v>
      </c>
      <c r="BK28" s="82">
        <f>('18 through 24'!C27/Total!C27)*100</f>
        <v>11.616499736771045</v>
      </c>
      <c r="BL28" s="82">
        <f>('18 through 24'!D27/Total!D27)*100</f>
        <v>9.9375811390132025</v>
      </c>
      <c r="BM28" s="82">
        <f>('18 through 24'!E27/Total!E27)*100</f>
        <v>10.530293749206125</v>
      </c>
      <c r="BN28" s="83">
        <f>('18 through 24'!F27/Total!F27)*100</f>
        <v>13.722274041208699</v>
      </c>
      <c r="BO28" s="83">
        <f>('18 through 24'!P27/Total!P27)*100</f>
        <v>11.43625143826679</v>
      </c>
      <c r="BP28" s="83">
        <f>('18 through 24'!Z27/Total!Z27)*100</f>
        <v>9.9824770388658326</v>
      </c>
      <c r="BQ28" s="83">
        <f>('18 through 24'!AA27/Total!AA27)*100</f>
        <v>10.122812835398978</v>
      </c>
      <c r="BR28" s="83">
        <f>('18 through 24'!AB27/Total!AB27)*100</f>
        <v>10.208336278641768</v>
      </c>
      <c r="BS28" s="83">
        <f>('18 through 24'!AC27/Total!AC27)*100</f>
        <v>10.244213858962256</v>
      </c>
      <c r="BT28" s="83">
        <f>('18 through 24'!AD27/Total!AD27)*100</f>
        <v>10.293598439514781</v>
      </c>
      <c r="BU28" s="83">
        <f>('18 through 24'!AE27/Total!AE27)*100</f>
        <v>10.287193992688891</v>
      </c>
      <c r="BV28" s="83">
        <f>('18 through 24'!AF27/Total!AF27)*100</f>
        <v>10.275595467358363</v>
      </c>
      <c r="BW28" s="83">
        <f>('18 through 24'!AG27/Total!AG27)*100</f>
        <v>10.321988685834999</v>
      </c>
      <c r="BX28" s="83">
        <f>('18 through 24'!AH27/Total!AH27)*100</f>
        <v>10.415976117802654</v>
      </c>
      <c r="BY28" s="83">
        <f>('18 through 24'!AI27/Total!AI27)*100</f>
        <v>10.506704200772111</v>
      </c>
      <c r="BZ28" s="83">
        <f>('18 through 24'!AJ27/Total!AJ27)*100</f>
        <v>10.5329887679466</v>
      </c>
      <c r="CA28" s="83">
        <f>('18 through 24'!AK27/Total!AK27)*100</f>
        <v>10.544916611229366</v>
      </c>
      <c r="CB28" s="83">
        <f>('18 through 24'!AL27/Total!AL27)*100</f>
        <v>10.549783870358741</v>
      </c>
      <c r="CC28" s="83">
        <f>('18 through 24'!AM27/Total!AM27)*100</f>
        <v>10.460089489026823</v>
      </c>
      <c r="CD28" s="83">
        <f>('18 through 24'!AN27/Total!AN27)*100</f>
        <v>10.29426712196379</v>
      </c>
      <c r="CE28" s="83">
        <f>('18 through 24'!AO27/Total!AO27)*100</f>
        <v>10.052676704231962</v>
      </c>
      <c r="CF28" s="83">
        <f>('18 through 24'!AP27/Total!AP27)*100</f>
        <v>9.8058225044845209</v>
      </c>
      <c r="CG28" s="83">
        <f>('18 through 24'!AQ27/Total!AQ27)*100</f>
        <v>9.6086838711410394</v>
      </c>
      <c r="CH28" s="83">
        <f>('18 through 24'!AR27/Total!AR27)*100</f>
        <v>9.321349256808654</v>
      </c>
      <c r="CI28" s="83">
        <f>('18 through 24'!AS27/Total!AS27)*100</f>
        <v>9.1743141178399572</v>
      </c>
      <c r="CJ28" s="83">
        <f>('18 through 24'!AV27/Total!AV27)*100</f>
        <v>8.9839152004692711</v>
      </c>
      <c r="CK28" s="83">
        <f>('18 through 24'!AW27/Total!AW27)*100</f>
        <v>9.105852347683884</v>
      </c>
      <c r="CL28" s="83">
        <f>('18 through 24'!AX27/Total!AX27)*100</f>
        <v>9.159801225088863</v>
      </c>
      <c r="CM28" s="83">
        <f>('18 through 24'!AY27/Total!AY27)*100</f>
        <v>9.4353151363721377</v>
      </c>
      <c r="CN28" s="81">
        <f>('25 through 44'!B27/Total!B27)*100</f>
        <v>29.820780059001429</v>
      </c>
      <c r="CO28" s="82">
        <f>('25 through 44'!C27/Total!C27)*100</f>
        <v>34.548453650334785</v>
      </c>
      <c r="CP28" s="82">
        <f>('25 through 44'!D27/Total!D27)*100</f>
        <v>31.632382984084067</v>
      </c>
      <c r="CQ28" s="82">
        <f>('25 through 44'!E27/Total!E27)*100</f>
        <v>28.186501857681908</v>
      </c>
      <c r="CR28" s="83">
        <f>('25 through 44'!F27/Total!F27)*100</f>
        <v>30.013121407683773</v>
      </c>
      <c r="CS28" s="83">
        <f>('25 through 44'!P27/Total!P27)*100</f>
        <v>34.446336442626205</v>
      </c>
      <c r="CT28" s="83">
        <f>('25 through 44'!Z27/Total!Z27)*100</f>
        <v>31.556094085858653</v>
      </c>
      <c r="CU28" s="83">
        <f>('25 through 44'!AA27/Total!AA27)*100</f>
        <v>31.190072651374045</v>
      </c>
      <c r="CV28" s="83">
        <f>('25 through 44'!AB27/Total!AB27)*100</f>
        <v>30.762371808108906</v>
      </c>
      <c r="CW28" s="83">
        <f>('25 through 44'!AC27/Total!AC27)*100</f>
        <v>30.350216274235169</v>
      </c>
      <c r="CX28" s="83">
        <f>('25 through 44'!AD27/Total!AD27)*100</f>
        <v>30.019826518803765</v>
      </c>
      <c r="CY28" s="83">
        <f>('25 through 44'!AE27/Total!AE27)*100</f>
        <v>29.64449563850205</v>
      </c>
      <c r="CZ28" s="83">
        <f>('25 through 44'!AF27/Total!AF27)*100</f>
        <v>29.378578205135963</v>
      </c>
      <c r="DA28" s="83">
        <f>('25 through 44'!AG27/Total!AG27)*100</f>
        <v>29.031155070642019</v>
      </c>
      <c r="DB28" s="83">
        <f>('25 through 44'!AH27/Total!AH27)*100</f>
        <v>28.705248779673294</v>
      </c>
      <c r="DC28" s="83">
        <f>('25 through 44'!AI27/Total!AI27)*100</f>
        <v>28.391645202057543</v>
      </c>
      <c r="DD28" s="83">
        <f>('25 through 44'!AJ27/Total!AJ27)*100</f>
        <v>28.159172215934912</v>
      </c>
      <c r="DE28" s="83">
        <f>('25 through 44'!AK27/Total!AK27)*100</f>
        <v>28.054566073072746</v>
      </c>
      <c r="DF28" s="83">
        <f>('25 through 44'!AL27/Total!AL27)*100</f>
        <v>28.019168903647536</v>
      </c>
      <c r="DG28" s="83">
        <f>('25 through 44'!AM27/Total!AM27)*100</f>
        <v>28.019800732646832</v>
      </c>
      <c r="DH28" s="83">
        <f>('25 through 44'!AN27/Total!AN27)*100</f>
        <v>28.087685071838152</v>
      </c>
      <c r="DI28" s="83">
        <f>('25 through 44'!AO27/Total!AO27)*100</f>
        <v>28.160483464248067</v>
      </c>
      <c r="DJ28" s="83">
        <f>('25 through 44'!AP27/Total!AP27)*100</f>
        <v>28.22347057836943</v>
      </c>
      <c r="DK28" s="83">
        <f>('25 through 44'!AQ27/Total!AQ27)*100</f>
        <v>28.446618888048008</v>
      </c>
      <c r="DL28" s="83">
        <f>('25 through 44'!AR27/Total!AR27)*100</f>
        <v>28.471546850071071</v>
      </c>
      <c r="DM28" s="83">
        <f>('25 through 44'!AS27/Total!AS27)*100</f>
        <v>28.588250052259951</v>
      </c>
      <c r="DN28" s="83">
        <f>('25 through 44'!AV27/Total!AV27)*100</f>
        <v>28.203204402670917</v>
      </c>
      <c r="DO28" s="83">
        <f>('25 through 44'!AW27/Total!AW27)*100</f>
        <v>27.99687946173875</v>
      </c>
      <c r="DP28" s="83">
        <f>('25 through 44'!AX27/Total!AX27)*100</f>
        <v>27.911991550519243</v>
      </c>
      <c r="DQ28" s="83">
        <f>('25 through 44'!AY27/Total!AY27)*100</f>
        <v>27.569495794163316</v>
      </c>
      <c r="DR28" s="89">
        <f>('25 through 49'!C27/Total!Q27)*100</f>
        <v>39.994605793875834</v>
      </c>
      <c r="DS28" s="83">
        <f>('25 through 49'!D27/Total!R27)*100</f>
        <v>40.494718861818527</v>
      </c>
      <c r="DT28" s="83">
        <f>('25 through 49'!E27/Total!S27)*100</f>
        <v>40.397100761005611</v>
      </c>
      <c r="DU28" s="83">
        <f>('25 through 49'!F27/Total!T27)*100</f>
        <v>40.730657764545143</v>
      </c>
      <c r="DV28" s="83">
        <f>('25 through 49'!G27/Total!U27)*100</f>
        <v>41.500178211235486</v>
      </c>
      <c r="DW28" s="83">
        <f>('25 through 49'!H27/Total!V27)*100</f>
        <v>41.425234691014509</v>
      </c>
      <c r="DX28" s="83">
        <f>('25 through 49'!I27/Total!W27)*100</f>
        <v>41.007631579502799</v>
      </c>
      <c r="DY28" s="83">
        <f>('25 through 49'!J27/Total!X27)*100</f>
        <v>40.530479126111437</v>
      </c>
      <c r="DZ28" s="83">
        <f>('25 through 49'!K27/Total!Y27)*100</f>
        <v>40.020240082997432</v>
      </c>
      <c r="EA28" s="83">
        <f>('25 through 49'!L27/Total!Z27)*100</f>
        <v>38.991458656100662</v>
      </c>
      <c r="EB28" s="83">
        <f>('25 through 49'!M27/Total!AA27)*100</f>
        <v>38.404582809857395</v>
      </c>
      <c r="EC28" s="83">
        <f>('25 through 49'!N27/Total!AB27)*100</f>
        <v>37.843804240573121</v>
      </c>
      <c r="ED28" s="83">
        <f>('25 through 49'!O27/Total!AC27)*100</f>
        <v>37.420206796219311</v>
      </c>
      <c r="EE28" s="83">
        <f>('25 through 49'!P27/Total!AD27)*100</f>
        <v>37.096804751798025</v>
      </c>
      <c r="EF28" s="149">
        <f>('25 through 49'!U27/Total!AN27)*100</f>
        <v>34.745740609496814</v>
      </c>
      <c r="EG28" s="153">
        <f>('25 through 49'!V27/Total!AO27)*100</f>
        <v>34.811683119844879</v>
      </c>
      <c r="EH28" s="153">
        <f>('25 through 49'!W27/Total!AP27)*100</f>
        <v>34.863610377544553</v>
      </c>
      <c r="EI28" s="153">
        <f>('25 through 49'!X27/Total!AQ27)*100</f>
        <v>35.041608099704341</v>
      </c>
      <c r="EJ28" s="81">
        <f>('45 to 64'!B27/Total!B27)*100</f>
        <v>19.243370198169657</v>
      </c>
      <c r="EK28" s="82">
        <f>('45 to 64'!C27/Total!C27)*100</f>
        <v>17.124026345792231</v>
      </c>
      <c r="EL28" s="82">
        <f>('45 to 64'!D27/Total!D27)*100</f>
        <v>20.50602018153646</v>
      </c>
      <c r="EM28" s="82">
        <f>('45 to 64'!E27/Total!E27)*100</f>
        <v>24.933899637396898</v>
      </c>
      <c r="EN28" s="83">
        <f>('45 to 64'!F27/Total!F27)*100</f>
        <v>19.152444455648549</v>
      </c>
      <c r="EO28" s="83">
        <f>('45 to 64'!P27/Total!P27)*100</f>
        <v>17.024334233686144</v>
      </c>
      <c r="EP28" s="83">
        <f>('45 to 64'!Z27/Total!Z27)*100</f>
        <v>20.582543056328419</v>
      </c>
      <c r="EQ28" s="83">
        <f>('45 to 64'!AA27/Total!AA27)*100</f>
        <v>21.057773007916772</v>
      </c>
      <c r="ER28" s="83">
        <f>('45 to 64'!AB27/Total!AB27)*100</f>
        <v>21.591276377334001</v>
      </c>
      <c r="ES28" s="83">
        <f>('45 to 64'!AC27/Total!AC27)*100</f>
        <v>22.112188584291125</v>
      </c>
      <c r="ET28" s="83">
        <f>('45 to 64'!AD27/Total!AD27)*100</f>
        <v>22.581030902518698</v>
      </c>
      <c r="EU28" s="83">
        <f>('45 to 64'!AE27/Total!AE27)*100</f>
        <v>23.108122618147515</v>
      </c>
      <c r="EV28" s="83">
        <f>('45 to 64'!AF27/Total!AF27)*100</f>
        <v>23.589659778704775</v>
      </c>
      <c r="EW28" s="83">
        <f>('45 to 64'!AG27/Total!AG27)*100</f>
        <v>24.013482256745327</v>
      </c>
      <c r="EX28" s="83">
        <f>('45 to 64'!AH27/Total!AH27)*100</f>
        <v>24.332305212904142</v>
      </c>
      <c r="EY28" s="83">
        <f>('45 to 64'!AI27/Total!AI27)*100</f>
        <v>24.691465210748266</v>
      </c>
      <c r="EZ28" s="83">
        <f>('45 to 64'!AJ27/Total!AJ27)*100</f>
        <v>24.985261936023797</v>
      </c>
      <c r="FA28" s="83">
        <f>('45 to 64'!AK27/Total!AK27)*100</f>
        <v>25.15072401924559</v>
      </c>
      <c r="FB28" s="83">
        <f>('45 to 64'!AL27/Total!AL27)*100</f>
        <v>25.09152266225697</v>
      </c>
      <c r="FC28" s="83">
        <f>('45 to 64'!AM27/Total!AM27)*100</f>
        <v>25.084708099422944</v>
      </c>
      <c r="FD28" s="83">
        <f>('45 to 64'!AN27/Total!AN27)*100</f>
        <v>25.161121061787256</v>
      </c>
      <c r="FE28" s="83">
        <f>('45 to 64'!AO27/Total!AO27)*100</f>
        <v>25.231119991412399</v>
      </c>
      <c r="FF28" s="83">
        <f>('45 to 64'!AP27/Total!AP27)*100</f>
        <v>25.182192914718993</v>
      </c>
      <c r="FG28" s="83">
        <f>('45 to 64'!AQ27/Total!AQ27)*100</f>
        <v>25.104214056763986</v>
      </c>
      <c r="FH28" s="83">
        <f>('45 to 64'!AR27/Total!AR27)*100</f>
        <v>24.985301035555086</v>
      </c>
      <c r="FI28" s="83">
        <f>('45 to 64'!AS27/Total!AS27)*100</f>
        <v>24.803470950060884</v>
      </c>
      <c r="FJ28" s="83">
        <f>('45 to 64'!AV27/Total!AV27)*100</f>
        <v>23.451316771824825</v>
      </c>
      <c r="FK28" s="83">
        <f>('45 to 64'!AW27/Total!AW27)*100</f>
        <v>22.006683327323127</v>
      </c>
      <c r="FL28" s="83">
        <f>('45 to 64'!AX27/Total!AX27)*100</f>
        <v>21.816832859401831</v>
      </c>
      <c r="FM28" s="83">
        <f>('45 to 64'!AY27/Total!AY27)*100</f>
        <v>21.366512432882509</v>
      </c>
      <c r="FN28" s="81">
        <f>('65 and older'!B27/Total!B27)*100</f>
        <v>10.20052389941449</v>
      </c>
      <c r="FO28" s="82">
        <f>('65 and older'!C27/Total!C27)*100</f>
        <v>10.451775820987793</v>
      </c>
      <c r="FP28" s="82">
        <f>('65 and older'!D27/Total!D27)*100</f>
        <v>10.615531518346625</v>
      </c>
      <c r="FQ28" s="82">
        <f>('65 and older'!E27/Total!E27)*100</f>
        <v>11.39882701316338</v>
      </c>
      <c r="FR28" s="83">
        <f>('65 and older'!F27/Total!F27)*100</f>
        <v>10.217366643138046</v>
      </c>
      <c r="FS28" s="83">
        <f>('65 and older'!P27/Total!P27)*100</f>
        <v>10.468712453185899</v>
      </c>
      <c r="FT28" s="83">
        <f>('65 and older'!Z27/Total!Z27)*100</f>
        <v>10.618181246856793</v>
      </c>
      <c r="FU28" s="83">
        <f>('65 and older'!AA27/Total!AA27)*100</f>
        <v>10.590250577604788</v>
      </c>
      <c r="FV28" s="83">
        <f>('65 and older'!AB27/Total!AB27)*100</f>
        <v>10.588906929868893</v>
      </c>
      <c r="FW28" s="83">
        <f>('65 and older'!AC27/Total!AC27)*100</f>
        <v>10.619289465661787</v>
      </c>
      <c r="FX28" s="83">
        <f>('65 and older'!AD27/Total!AD27)*100</f>
        <v>10.635348120522927</v>
      </c>
      <c r="FY28" s="83">
        <f>('65 and older'!AE27/Total!AE27)*100</f>
        <v>10.712152802074067</v>
      </c>
      <c r="FZ28" s="83">
        <f>('65 and older'!AF27/Total!AF27)*100</f>
        <v>10.745718590956516</v>
      </c>
      <c r="GA28" s="83">
        <f>('65 and older'!AG27/Total!AG27)*100</f>
        <v>10.882364567851569</v>
      </c>
      <c r="GB28" s="83">
        <f>('65 and older'!AH27/Total!AH27)*100</f>
        <v>11.080883666872589</v>
      </c>
      <c r="GC28" s="83">
        <f>('65 and older'!AI27/Total!AI27)*100</f>
        <v>11.265989017843534</v>
      </c>
      <c r="GD28" s="83">
        <f>('65 and older'!AJ27/Total!AJ27)*100</f>
        <v>11.454646445704501</v>
      </c>
      <c r="GE28" s="83">
        <f>('65 and older'!AK27/Total!AK27)*100</f>
        <v>11.687382948184462</v>
      </c>
      <c r="GF28" s="83">
        <f>('65 and older'!AL27/Total!AL27)*100</f>
        <v>12.105217811488764</v>
      </c>
      <c r="GG28" s="83">
        <f>('65 and older'!AM27/Total!AM27)*100</f>
        <v>12.500432726561344</v>
      </c>
      <c r="GH28" s="83">
        <f>('65 and older'!AN27/Total!AN27)*100</f>
        <v>12.867848721087558</v>
      </c>
      <c r="GI28" s="83">
        <f>('65 and older'!AO27/Total!AO27)*100</f>
        <v>13.255276854269701</v>
      </c>
      <c r="GJ28" s="83">
        <f>('65 and older'!AP27/Total!AP27)*100</f>
        <v>13.621994100028035</v>
      </c>
      <c r="GK28" s="83">
        <f>('65 and older'!AQ27/Total!AQ27)*100</f>
        <v>13.924694131291284</v>
      </c>
      <c r="GL28" s="83">
        <f>('65 and older'!AR27/Total!AR27)*100</f>
        <v>14.396604647340613</v>
      </c>
      <c r="GM28" s="83">
        <f>('65 and older'!AS27/Total!AS27)*100</f>
        <v>14.834063634440176</v>
      </c>
      <c r="GN28" s="83">
        <f>('65 and older'!AV27/Total!AV27)*100</f>
        <v>14.687525166298665</v>
      </c>
      <c r="GO28" s="83">
        <f>('65 and older'!AW27/Total!AW27)*100</f>
        <v>16.442724063600963</v>
      </c>
      <c r="GP28" s="83">
        <f>('65 and older'!AX27/Total!AX27)*100</f>
        <v>16.765145426877716</v>
      </c>
      <c r="GQ28" s="83">
        <f>('65 and older'!AY27/Total!AY27)*100</f>
        <v>17.845334923060701</v>
      </c>
      <c r="GR28" s="62">
        <f t="shared" si="1"/>
        <v>100</v>
      </c>
      <c r="GS28" s="63">
        <f t="shared" si="2"/>
        <v>100</v>
      </c>
      <c r="GT28" s="63">
        <f t="shared" si="3"/>
        <v>100</v>
      </c>
      <c r="GU28" s="63">
        <f t="shared" si="4"/>
        <v>100</v>
      </c>
      <c r="GV28" s="63">
        <f t="shared" si="5"/>
        <v>100</v>
      </c>
      <c r="GW28" s="63">
        <f t="shared" si="6"/>
        <v>100.00000000000001</v>
      </c>
      <c r="GX28" s="63">
        <f t="shared" si="7"/>
        <v>100</v>
      </c>
      <c r="GY28" s="63">
        <f t="shared" si="8"/>
        <v>100</v>
      </c>
      <c r="GZ28" s="63">
        <f t="shared" si="9"/>
        <v>100.00000000000001</v>
      </c>
      <c r="HA28" s="63">
        <f t="shared" si="10"/>
        <v>100</v>
      </c>
      <c r="HB28" s="63">
        <f t="shared" si="27"/>
        <v>100</v>
      </c>
      <c r="HC28" s="63">
        <f t="shared" si="28"/>
        <v>100</v>
      </c>
      <c r="HD28" s="63">
        <f t="shared" si="29"/>
        <v>100</v>
      </c>
      <c r="HE28" s="63">
        <f t="shared" si="30"/>
        <v>100</v>
      </c>
      <c r="HF28" s="63">
        <f t="shared" si="11"/>
        <v>99.999999999999986</v>
      </c>
      <c r="HG28" s="63">
        <f t="shared" si="31"/>
        <v>99.999999999999986</v>
      </c>
      <c r="HH28" s="63">
        <f t="shared" si="32"/>
        <v>100</v>
      </c>
      <c r="HI28" s="63">
        <f t="shared" si="33"/>
        <v>100</v>
      </c>
      <c r="HJ28" s="63">
        <f t="shared" si="34"/>
        <v>100</v>
      </c>
      <c r="HK28" s="63">
        <f t="shared" si="35"/>
        <v>100</v>
      </c>
      <c r="HL28" s="63">
        <f t="shared" si="36"/>
        <v>100</v>
      </c>
      <c r="HM28" s="63">
        <f t="shared" si="37"/>
        <v>100</v>
      </c>
      <c r="HN28" s="63">
        <f t="shared" si="38"/>
        <v>100</v>
      </c>
      <c r="HO28" s="63">
        <f t="shared" si="39"/>
        <v>100</v>
      </c>
    </row>
    <row r="29" spans="1:223">
      <c r="A29" s="9" t="s">
        <v>38</v>
      </c>
      <c r="B29" s="81">
        <f>('Under 5'!B28/Total!B28)*100</f>
        <v>7.4912697874437191</v>
      </c>
      <c r="C29" s="82">
        <f>('Under 5'!C28/Total!C28)*100</f>
        <v>7.8000335713784867</v>
      </c>
      <c r="D29" s="82">
        <f>('Under 5'!D28/Total!D28)*100</f>
        <v>6.916458666795597</v>
      </c>
      <c r="E29" s="82">
        <f>('Under 5'!E28/Total!E28)*100</f>
        <v>6.8392641686663227</v>
      </c>
      <c r="F29" s="83">
        <f>('Under 5'!F28/Total!F28)*100</f>
        <v>7.5346456944660742</v>
      </c>
      <c r="G29" s="83">
        <f>('Under 5'!P28/Total!P28)*100</f>
        <v>7.9107723022329628</v>
      </c>
      <c r="H29" s="83">
        <f>('Under 5'!Z28/Total!Z28)*100</f>
        <v>6.9080993158876707</v>
      </c>
      <c r="I29" s="83">
        <f>('Under 5'!AA28/Total!AA28)*100</f>
        <v>6.9798203081239141</v>
      </c>
      <c r="J29" s="83">
        <f>('Under 5'!AB28/Total!AB28)*100</f>
        <v>7.0416795274191246</v>
      </c>
      <c r="K29" s="83">
        <f>('Under 5'!AC28/Total!AC28)*100</f>
        <v>7.1150600212156512</v>
      </c>
      <c r="L29" s="83">
        <f>('Under 5'!AD28/Total!AD28)*100</f>
        <v>7.1218595444428239</v>
      </c>
      <c r="M29" s="83">
        <f>('Under 5'!AE28/Total!AE28)*100</f>
        <v>7.1463947314788268</v>
      </c>
      <c r="N29" s="83">
        <f>('Under 5'!AF28/Total!AF28)*100</f>
        <v>7.0818441482892531</v>
      </c>
      <c r="O29" s="83">
        <f>('Under 5'!AG28/Total!AG28)*100</f>
        <v>7.0866643296610148</v>
      </c>
      <c r="P29" s="83">
        <f>('Under 5'!AH28/Total!AH28)*100</f>
        <v>7.0199581571988636</v>
      </c>
      <c r="Q29" s="83">
        <f>('Under 5'!AI28/Total!AI28)*100</f>
        <v>6.9150546187347839</v>
      </c>
      <c r="R29" s="83">
        <f>('Under 5'!AJ28/Total!AJ28)*100</f>
        <v>6.8060946920444456</v>
      </c>
      <c r="S29" s="83">
        <f>('Under 5'!AK28/Total!AK28)*100</f>
        <v>6.6623749609252894</v>
      </c>
      <c r="T29" s="83">
        <f>('Under 5'!AL28/Total!AL28)*100</f>
        <v>6.5055156049051748</v>
      </c>
      <c r="U29" s="83">
        <f>('Under 5'!AM28/Total!AM28)*100</f>
        <v>6.3612880423858096</v>
      </c>
      <c r="V29" s="83">
        <f>('Under 5'!AN28/Total!AN28)*100</f>
        <v>6.2535358427563343</v>
      </c>
      <c r="W29" s="83">
        <f>('Under 5'!AO28/Total!AO28)*100</f>
        <v>6.1505076262138108</v>
      </c>
      <c r="X29" s="83">
        <f>('Under 5'!AP28/Total!AP28)*100</f>
        <v>6.0908087561783182</v>
      </c>
      <c r="Y29" s="83">
        <f>('Under 5'!AQ28/Total!AQ28)*100</f>
        <v>5.9960364919529585</v>
      </c>
      <c r="Z29" s="83">
        <f>('Under 5'!AR28/Total!AR28)*100</f>
        <v>5.9192134309731008</v>
      </c>
      <c r="AA29" s="83">
        <f>('Under 5'!AS28/Total!AS28)*100</f>
        <v>5.8048733180203032</v>
      </c>
      <c r="AB29" s="83">
        <f>('Under 5'!AV28/Total!AV28)*100</f>
        <v>7.3428067045447438</v>
      </c>
      <c r="AC29" s="83">
        <f>('Under 5'!AW28/Total!AW28)*100</f>
        <v>7.3627105656312555</v>
      </c>
      <c r="AD29" s="83">
        <f>('Under 5'!AX28/Total!AX28)*100</f>
        <v>7.3625942681519234</v>
      </c>
      <c r="AE29" s="83">
        <f>('Under 5'!AY28/Total!AY28)*100</f>
        <v>7.3561591593888291</v>
      </c>
      <c r="AF29" s="81">
        <f>('5 through 17'!B28/Total!B28)*100</f>
        <v>20.495687835557813</v>
      </c>
      <c r="AG29" s="82">
        <f>('5 through 17'!C28/Total!C28)*100</f>
        <v>18.431233159294369</v>
      </c>
      <c r="AH29" s="82">
        <f>('5 through 17'!D28/Total!D28)*100</f>
        <v>18.675684307566144</v>
      </c>
      <c r="AI29" s="82">
        <f>('5 through 17'!E28/Total!E28)*100</f>
        <v>17.530615231539993</v>
      </c>
      <c r="AJ29" s="83">
        <f>('5 through 17'!F28/Total!F28)*100</f>
        <v>20.355623945657371</v>
      </c>
      <c r="AK29" s="83">
        <f>('5 through 17'!P28/Total!P28)*100</f>
        <v>18.768731865919339</v>
      </c>
      <c r="AL29" s="83">
        <f>('5 through 17'!Z28/Total!Z28)*100</f>
        <v>18.665998293012514</v>
      </c>
      <c r="AM29" s="83">
        <f>('5 through 17'!AA28/Total!AA28)*100</f>
        <v>18.481175916868953</v>
      </c>
      <c r="AN29" s="83">
        <f>('5 through 17'!AB28/Total!AB28)*100</f>
        <v>18.318788991463133</v>
      </c>
      <c r="AO29" s="83">
        <f>('5 through 17'!AC28/Total!AC28)*100</f>
        <v>18.182837933443622</v>
      </c>
      <c r="AP29" s="83">
        <f>('5 through 17'!AD28/Total!AD28)*100</f>
        <v>17.952888877037072</v>
      </c>
      <c r="AQ29" s="83">
        <f>('5 through 17'!AE28/Total!AE28)*100</f>
        <v>17.855872162712053</v>
      </c>
      <c r="AR29" s="83">
        <f>('5 through 17'!AF28/Total!AF28)*100</f>
        <v>17.75709507389486</v>
      </c>
      <c r="AS29" s="83">
        <f>('5 through 17'!AG28/Total!AG28)*100</f>
        <v>17.685123737787968</v>
      </c>
      <c r="AT29" s="83">
        <f>('5 through 17'!AH28/Total!AH28)*100</f>
        <v>17.596881627410919</v>
      </c>
      <c r="AU29" s="83">
        <f>('5 through 17'!AI28/Total!AI28)*100</f>
        <v>17.569041439444753</v>
      </c>
      <c r="AV29" s="83">
        <f>('5 through 17'!AJ28/Total!AJ28)*100</f>
        <v>17.492070434666164</v>
      </c>
      <c r="AW29" s="83">
        <f>('5 through 17'!AK28/Total!AK28)*100</f>
        <v>17.372049859331039</v>
      </c>
      <c r="AX29" s="83">
        <f>('5 through 17'!AL28/Total!AL28)*100</f>
        <v>17.251570395212756</v>
      </c>
      <c r="AY29" s="83">
        <f>('5 through 17'!AM28/Total!AM28)*100</f>
        <v>17.136163824577903</v>
      </c>
      <c r="AZ29" s="83">
        <f>('5 through 17'!AN28/Total!AN28)*100</f>
        <v>17.017621426674975</v>
      </c>
      <c r="BA29" s="83">
        <f>('5 through 17'!AO28/Total!AO28)*100</f>
        <v>16.887116348096811</v>
      </c>
      <c r="BB29" s="83">
        <f>('5 through 17'!AP28/Total!AP28)*100</f>
        <v>16.675399261264008</v>
      </c>
      <c r="BC29" s="83">
        <f>('5 through 17'!AQ28/Total!AQ28)*100</f>
        <v>16.507946812233087</v>
      </c>
      <c r="BD29" s="83">
        <f>('5 through 17'!AR28/Total!AR28)*100</f>
        <v>16.426952480007412</v>
      </c>
      <c r="BE29" s="83">
        <f>('5 through 17'!AS28/Total!AS28)*100</f>
        <v>16.20388289288713</v>
      </c>
      <c r="BF29" s="83">
        <f>('5 through 17'!AV28/Total!AV28)*100</f>
        <v>17.804009837717071</v>
      </c>
      <c r="BG29" s="83">
        <f>('5 through 17'!AW28/Total!AW28)*100</f>
        <v>17.878095597471066</v>
      </c>
      <c r="BH29" s="83">
        <f>('5 through 17'!AX28/Total!AX28)*100</f>
        <v>17.893215563398751</v>
      </c>
      <c r="BI29" s="83">
        <f>('5 through 17'!AY28/Total!AY28)*100</f>
        <v>17.932958897388403</v>
      </c>
      <c r="BJ29" s="81">
        <f>('18 through 24'!B28/Total!B28)*100</f>
        <v>14.469315188701312</v>
      </c>
      <c r="BK29" s="82">
        <f>('18 through 24'!C28/Total!C28)*100</f>
        <v>10.270383153845851</v>
      </c>
      <c r="BL29" s="82">
        <f>('18 through 24'!D28/Total!D28)*100</f>
        <v>9.9994281843738122</v>
      </c>
      <c r="BM29" s="82">
        <f>('18 through 24'!E28/Total!E28)*100</f>
        <v>9.6973353196017804</v>
      </c>
      <c r="BN29" s="83">
        <f>('18 through 24'!F28/Total!F28)*100</f>
        <v>14.377219770469157</v>
      </c>
      <c r="BO29" s="83">
        <f>('18 through 24'!P28/Total!P28)*100</f>
        <v>10.139406549062885</v>
      </c>
      <c r="BP29" s="83">
        <f>('18 through 24'!Z28/Total!Z28)*100</f>
        <v>10.016059918819872</v>
      </c>
      <c r="BQ29" s="83">
        <f>('18 through 24'!AA28/Total!AA28)*100</f>
        <v>10.246341415468379</v>
      </c>
      <c r="BR29" s="83">
        <f>('18 through 24'!AB28/Total!AB28)*100</f>
        <v>10.331292983307078</v>
      </c>
      <c r="BS29" s="83">
        <f>('18 through 24'!AC28/Total!AC28)*100</f>
        <v>10.291401655032798</v>
      </c>
      <c r="BT29" s="83">
        <f>('18 through 24'!AD28/Total!AD28)*100</f>
        <v>10.266724925153218</v>
      </c>
      <c r="BU29" s="83">
        <f>('18 through 24'!AE28/Total!AE28)*100</f>
        <v>10.176714117439801</v>
      </c>
      <c r="BV29" s="83">
        <f>('18 through 24'!AF28/Total!AF28)*100</f>
        <v>10.110979460950851</v>
      </c>
      <c r="BW29" s="83">
        <f>('18 through 24'!AG28/Total!AG28)*100</f>
        <v>9.8984193570680965</v>
      </c>
      <c r="BX29" s="83">
        <f>('18 through 24'!AH28/Total!AH28)*100</f>
        <v>9.836105470036177</v>
      </c>
      <c r="BY29" s="83">
        <f>('18 through 24'!AI28/Total!AI28)*100</f>
        <v>9.760880255098602</v>
      </c>
      <c r="BZ29" s="83">
        <f>('18 through 24'!AJ28/Total!AJ28)*100</f>
        <v>9.7499582028906957</v>
      </c>
      <c r="CA29" s="83">
        <f>('18 through 24'!AK28/Total!AK28)*100</f>
        <v>9.7873358862144411</v>
      </c>
      <c r="CB29" s="83">
        <f>('18 through 24'!AL28/Total!AL28)*100</f>
        <v>9.8022568060094137</v>
      </c>
      <c r="CC29" s="83">
        <f>('18 through 24'!AM28/Total!AM28)*100</f>
        <v>9.780848600714414</v>
      </c>
      <c r="CD29" s="83">
        <f>('18 through 24'!AN28/Total!AN28)*100</f>
        <v>9.7724252249776224</v>
      </c>
      <c r="CE29" s="83">
        <f>('18 through 24'!AO28/Total!AO28)*100</f>
        <v>9.732883673895012</v>
      </c>
      <c r="CF29" s="83">
        <f>('18 through 24'!AP28/Total!AP28)*100</f>
        <v>9.6404054113810105</v>
      </c>
      <c r="CG29" s="83">
        <f>('18 through 24'!AQ28/Total!AQ28)*100</f>
        <v>9.2958031828624659</v>
      </c>
      <c r="CH29" s="83">
        <f>('18 through 24'!AR28/Total!AR28)*100</f>
        <v>9.0422230576166349</v>
      </c>
      <c r="CI29" s="83">
        <f>('18 through 24'!AS28/Total!AS28)*100</f>
        <v>8.9803321628679704</v>
      </c>
      <c r="CJ29" s="83">
        <f>('18 through 24'!AV28/Total!AV28)*100</f>
        <v>9.3593947337563161</v>
      </c>
      <c r="CK29" s="83">
        <f>('18 through 24'!AW28/Total!AW28)*100</f>
        <v>9.8466123090032358</v>
      </c>
      <c r="CL29" s="83">
        <f>('18 through 24'!AX28/Total!AX28)*100</f>
        <v>9.8587112401327666</v>
      </c>
      <c r="CM29" s="83">
        <f>('18 through 24'!AY28/Total!AY28)*100</f>
        <v>9.9357135618540084</v>
      </c>
      <c r="CN29" s="81">
        <f>('25 through 44'!B28/Total!B28)*100</f>
        <v>31.713128606446311</v>
      </c>
      <c r="CO29" s="82">
        <f>('25 through 44'!C28/Total!C28)*100</f>
        <v>35.755035782657799</v>
      </c>
      <c r="CP29" s="82">
        <f>('25 through 44'!D28/Total!D28)*100</f>
        <v>32.567968190315113</v>
      </c>
      <c r="CQ29" s="82">
        <f>('25 through 44'!E28/Total!E28)*100</f>
        <v>28.352881852288121</v>
      </c>
      <c r="CR29" s="83">
        <f>('25 through 44'!F28/Total!F28)*100</f>
        <v>31.90449817330359</v>
      </c>
      <c r="CS29" s="83">
        <f>('25 through 44'!P28/Total!P28)*100</f>
        <v>35.460954482965697</v>
      </c>
      <c r="CT29" s="83">
        <f>('25 through 44'!Z28/Total!Z28)*100</f>
        <v>32.437338236589021</v>
      </c>
      <c r="CU29" s="83">
        <f>('25 through 44'!AA28/Total!AA28)*100</f>
        <v>31.896900978311386</v>
      </c>
      <c r="CV29" s="83">
        <f>('25 through 44'!AB28/Total!AB28)*100</f>
        <v>31.309017491959523</v>
      </c>
      <c r="CW29" s="83">
        <f>('25 through 44'!AC28/Total!AC28)*100</f>
        <v>30.623869992748521</v>
      </c>
      <c r="CX29" s="83">
        <f>('25 through 44'!AD28/Total!AD28)*100</f>
        <v>30.190362300609859</v>
      </c>
      <c r="CY29" s="83">
        <f>('25 through 44'!AE28/Total!AE28)*100</f>
        <v>29.614705709637196</v>
      </c>
      <c r="CZ29" s="83">
        <f>('25 through 44'!AF28/Total!AF28)*100</f>
        <v>29.225770656570401</v>
      </c>
      <c r="DA29" s="83">
        <f>('25 through 44'!AG28/Total!AG28)*100</f>
        <v>28.953980417446939</v>
      </c>
      <c r="DB29" s="83">
        <f>('25 through 44'!AH28/Total!AH28)*100</f>
        <v>28.708824413617929</v>
      </c>
      <c r="DC29" s="83">
        <f>('25 through 44'!AI28/Total!AI28)*100</f>
        <v>28.485266567381206</v>
      </c>
      <c r="DD29" s="83">
        <f>('25 through 44'!AJ28/Total!AJ28)*100</f>
        <v>28.346343921670236</v>
      </c>
      <c r="DE29" s="83">
        <f>('25 through 44'!AK28/Total!AK28)*100</f>
        <v>28.304372460143796</v>
      </c>
      <c r="DF29" s="83">
        <f>('25 through 44'!AL28/Total!AL28)*100</f>
        <v>28.319296543107196</v>
      </c>
      <c r="DG29" s="83">
        <f>('25 through 44'!AM28/Total!AM28)*100</f>
        <v>28.366987341618383</v>
      </c>
      <c r="DH29" s="83">
        <f>('25 through 44'!AN28/Total!AN28)*100</f>
        <v>28.407730887964711</v>
      </c>
      <c r="DI29" s="83">
        <f>('25 through 44'!AO28/Total!AO28)*100</f>
        <v>28.532152225920516</v>
      </c>
      <c r="DJ29" s="83">
        <f>('25 through 44'!AP28/Total!AP28)*100</f>
        <v>28.597998933317932</v>
      </c>
      <c r="DK29" s="83">
        <f>('25 through 44'!AQ28/Total!AQ28)*100</f>
        <v>29.077781705300048</v>
      </c>
      <c r="DL29" s="83">
        <f>('25 through 44'!AR28/Total!AR28)*100</f>
        <v>29.241712178176186</v>
      </c>
      <c r="DM29" s="83">
        <f>('25 through 44'!AS28/Total!AS28)*100</f>
        <v>29.518705457735251</v>
      </c>
      <c r="DN29" s="83">
        <f>('25 through 44'!AV28/Total!AV28)*100</f>
        <v>27.308928222665962</v>
      </c>
      <c r="DO29" s="83">
        <f>('25 through 44'!AW28/Total!AW28)*100</f>
        <v>26.916332159593598</v>
      </c>
      <c r="DP29" s="83">
        <f>('25 through 44'!AX28/Total!AX28)*100</f>
        <v>26.924946782154684</v>
      </c>
      <c r="DQ29" s="83">
        <f>('25 through 44'!AY28/Total!AY28)*100</f>
        <v>27.025561442431812</v>
      </c>
      <c r="DR29" s="89">
        <f>('25 through 49'!C28/Total!Q28)*100</f>
        <v>41.246603259860905</v>
      </c>
      <c r="DS29" s="83">
        <f>('25 through 49'!D28/Total!R28)*100</f>
        <v>42.221997430632122</v>
      </c>
      <c r="DT29" s="83">
        <f>('25 through 49'!E28/Total!S28)*100</f>
        <v>42.956383864231469</v>
      </c>
      <c r="DU29" s="83">
        <f>('25 through 49'!F28/Total!T28)*100</f>
        <v>42.515551833515332</v>
      </c>
      <c r="DV29" s="83">
        <f>('25 through 49'!G28/Total!U28)*100</f>
        <v>46.586077648278078</v>
      </c>
      <c r="DW29" s="83">
        <f>('25 through 49'!H28/Total!V28)*100</f>
        <v>46.110174479295075</v>
      </c>
      <c r="DX29" s="83">
        <f>('25 through 49'!I28/Total!W28)*100</f>
        <v>45.25056324465929</v>
      </c>
      <c r="DY29" s="83">
        <f>('25 through 49'!J28/Total!X28)*100</f>
        <v>44.025435333677507</v>
      </c>
      <c r="DZ29" s="83">
        <f>('25 through 49'!K28/Total!Y28)*100</f>
        <v>43.009955541398668</v>
      </c>
      <c r="EA29" s="83">
        <f>('25 through 49'!L28/Total!Z28)*100</f>
        <v>40.232812200638747</v>
      </c>
      <c r="EB29" s="83">
        <f>('25 through 49'!M28/Total!AA28)*100</f>
        <v>39.626073872824719</v>
      </c>
      <c r="EC29" s="83">
        <f>('25 through 49'!N28/Total!AB28)*100</f>
        <v>39.356174029697982</v>
      </c>
      <c r="ED29" s="83">
        <f>('25 through 49'!O28/Total!AC28)*100</f>
        <v>39.308155130398532</v>
      </c>
      <c r="EE29" s="83">
        <f>('25 through 49'!P28/Total!AD28)*100</f>
        <v>39.185899581050371</v>
      </c>
      <c r="EF29" s="149">
        <f>('25 through 49'!U28/Total!AN28)*100</f>
        <v>34.808059051514732</v>
      </c>
      <c r="EG29" s="153">
        <f>('25 through 49'!V28/Total!AO28)*100</f>
        <v>34.925431232124772</v>
      </c>
      <c r="EH29" s="153">
        <f>('25 through 49'!W28/Total!AP28)*100</f>
        <v>35.095049313740795</v>
      </c>
      <c r="EI29" s="153">
        <f>('25 through 49'!X28/Total!AQ28)*100</f>
        <v>35.612041331484747</v>
      </c>
      <c r="EJ29" s="81">
        <f>('45 to 64'!B28/Total!B28)*100</f>
        <v>17.272533498687181</v>
      </c>
      <c r="EK29" s="82">
        <f>('45 to 64'!C28/Total!C28)*100</f>
        <v>17.776196678497595</v>
      </c>
      <c r="EL29" s="82">
        <f>('45 to 64'!D28/Total!D28)*100</f>
        <v>22.165921369307821</v>
      </c>
      <c r="EM29" s="82">
        <f>('45 to 64'!E28/Total!E28)*100</f>
        <v>26.651218206647741</v>
      </c>
      <c r="EN29" s="83">
        <f>('45 to 64'!F28/Total!F28)*100</f>
        <v>17.258267404152157</v>
      </c>
      <c r="EO29" s="83">
        <f>('45 to 64'!P28/Total!P28)*100</f>
        <v>17.701284133538266</v>
      </c>
      <c r="EP29" s="83">
        <f>('45 to 64'!Z28/Total!Z28)*100</f>
        <v>22.274961803092776</v>
      </c>
      <c r="EQ29" s="83">
        <f>('45 to 64'!AA28/Total!AA28)*100</f>
        <v>22.755721315131414</v>
      </c>
      <c r="ER29" s="83">
        <f>('45 to 64'!AB28/Total!AB28)*100</f>
        <v>23.357843366501825</v>
      </c>
      <c r="ES29" s="83">
        <f>('45 to 64'!AC28/Total!AC28)*100</f>
        <v>24.050727665050616</v>
      </c>
      <c r="ET29" s="83">
        <f>('45 to 64'!AD28/Total!AD28)*100</f>
        <v>24.587624122598122</v>
      </c>
      <c r="EU29" s="83">
        <f>('45 to 64'!AE28/Total!AE28)*100</f>
        <v>25.218528600000688</v>
      </c>
      <c r="EV29" s="83">
        <f>('45 to 64'!AF28/Total!AF28)*100</f>
        <v>25.660009706757215</v>
      </c>
      <c r="EW29" s="83">
        <f>('45 to 64'!AG28/Total!AG28)*100</f>
        <v>26.052630921582359</v>
      </c>
      <c r="EX29" s="83">
        <f>('45 to 64'!AH28/Total!AH28)*100</f>
        <v>26.294069406695257</v>
      </c>
      <c r="EY29" s="83">
        <f>('45 to 64'!AI28/Total!AI28)*100</f>
        <v>26.524462536163607</v>
      </c>
      <c r="EZ29" s="83">
        <f>('45 to 64'!AJ28/Total!AJ28)*100</f>
        <v>26.621371277977325</v>
      </c>
      <c r="FA29" s="83">
        <f>('45 to 64'!AK28/Total!AK28)*100</f>
        <v>26.602317130353235</v>
      </c>
      <c r="FB29" s="83">
        <f>('45 to 64'!AL28/Total!AL28)*100</f>
        <v>26.304905059449368</v>
      </c>
      <c r="FC29" s="83">
        <f>('45 to 64'!AM28/Total!AM28)*100</f>
        <v>26.066445257135655</v>
      </c>
      <c r="FD29" s="83">
        <f>('45 to 64'!AN28/Total!AN28)*100</f>
        <v>25.852047082581976</v>
      </c>
      <c r="FE29" s="83">
        <f>('45 to 64'!AO28/Total!AO28)*100</f>
        <v>25.655731966614947</v>
      </c>
      <c r="FF29" s="83">
        <f>('45 to 64'!AP28/Total!AP28)*100</f>
        <v>25.575696975658531</v>
      </c>
      <c r="FG29" s="83">
        <f>('45 to 64'!AQ28/Total!AQ28)*100</f>
        <v>25.353557259172838</v>
      </c>
      <c r="FH29" s="83">
        <f>('45 to 64'!AR28/Total!AR28)*100</f>
        <v>25.094910196476043</v>
      </c>
      <c r="FI29" s="83">
        <f>('45 to 64'!AS28/Total!AS28)*100</f>
        <v>24.771916519812436</v>
      </c>
      <c r="FJ29" s="83">
        <f>('45 to 64'!AV28/Total!AV28)*100</f>
        <v>23.960160390477732</v>
      </c>
      <c r="FK29" s="83">
        <f>('45 to 64'!AW28/Total!AW28)*100</f>
        <v>22.249788739522305</v>
      </c>
      <c r="FL29" s="83">
        <f>('45 to 64'!AX28/Total!AX28)*100</f>
        <v>21.984540363937228</v>
      </c>
      <c r="FM29" s="83">
        <f>('45 to 64'!AY28/Total!AY28)*100</f>
        <v>21.240299933170554</v>
      </c>
      <c r="FN29" s="81">
        <f>('65 and older'!B28/Total!B28)*100</f>
        <v>8.5580650831636653</v>
      </c>
      <c r="FO29" s="82">
        <f>('65 and older'!C28/Total!C28)*100</f>
        <v>9.9671176543258966</v>
      </c>
      <c r="FP29" s="82">
        <f>('65 and older'!D28/Total!D28)*100</f>
        <v>9.6745392816415094</v>
      </c>
      <c r="FQ29" s="82">
        <f>('65 and older'!E28/Total!E28)*100</f>
        <v>10.928685221256043</v>
      </c>
      <c r="FR29" s="83">
        <f>('65 and older'!F28/Total!F28)*100</f>
        <v>8.5697450119516514</v>
      </c>
      <c r="FS29" s="83">
        <f>('65 and older'!P28/Total!P28)*100</f>
        <v>10.018850666280855</v>
      </c>
      <c r="FT29" s="83">
        <f>('65 and older'!Z28/Total!Z28)*100</f>
        <v>9.6975424325981461</v>
      </c>
      <c r="FU29" s="83">
        <f>('65 and older'!AA28/Total!AA28)*100</f>
        <v>9.6400400660959527</v>
      </c>
      <c r="FV29" s="83">
        <f>('65 and older'!AB28/Total!AB28)*100</f>
        <v>9.6413776393493151</v>
      </c>
      <c r="FW29" s="83">
        <f>('65 and older'!AC28/Total!AC28)*100</f>
        <v>9.7361027325087903</v>
      </c>
      <c r="FX29" s="83">
        <f>('65 and older'!AD28/Total!AD28)*100</f>
        <v>9.8805402301589087</v>
      </c>
      <c r="FY29" s="83">
        <f>('65 and older'!AE28/Total!AE28)*100</f>
        <v>9.9877846787314368</v>
      </c>
      <c r="FZ29" s="83">
        <f>('65 and older'!AF28/Total!AF28)*100</f>
        <v>10.164300953537426</v>
      </c>
      <c r="GA29" s="83">
        <f>('65 and older'!AG28/Total!AG28)*100</f>
        <v>10.323181236453625</v>
      </c>
      <c r="GB29" s="83">
        <f>('65 and older'!AH28/Total!AH28)*100</f>
        <v>10.544160925040851</v>
      </c>
      <c r="GC29" s="83">
        <f>('65 and older'!AI28/Total!AI28)*100</f>
        <v>10.745294583177047</v>
      </c>
      <c r="GD29" s="83">
        <f>('65 and older'!AJ28/Total!AJ28)*100</f>
        <v>10.984161470751136</v>
      </c>
      <c r="GE29" s="83">
        <f>('65 and older'!AK28/Total!AK28)*100</f>
        <v>11.271549703032198</v>
      </c>
      <c r="GF29" s="83">
        <f>('65 and older'!AL28/Total!AL28)*100</f>
        <v>11.816455591316087</v>
      </c>
      <c r="GG29" s="83">
        <f>('65 and older'!AM28/Total!AM28)*100</f>
        <v>12.28826693356784</v>
      </c>
      <c r="GH29" s="83">
        <f>('65 and older'!AN28/Total!AN28)*100</f>
        <v>12.69663953504438</v>
      </c>
      <c r="GI29" s="83">
        <f>('65 and older'!AO28/Total!AO28)*100</f>
        <v>13.041608159258905</v>
      </c>
      <c r="GJ29" s="83">
        <f>('65 and older'!AP28/Total!AP28)*100</f>
        <v>13.419690662200198</v>
      </c>
      <c r="GK29" s="83">
        <f>('65 and older'!AQ28/Total!AQ28)*100</f>
        <v>13.768874548478605</v>
      </c>
      <c r="GL29" s="83">
        <f>('65 and older'!AR28/Total!AR28)*100</f>
        <v>14.274988656750621</v>
      </c>
      <c r="GM29" s="83">
        <f>('65 and older'!AS28/Total!AS28)*100</f>
        <v>14.720289648676916</v>
      </c>
      <c r="GN29" s="83">
        <f>('65 and older'!AV28/Total!AV28)*100</f>
        <v>14.224700110838178</v>
      </c>
      <c r="GO29" s="83">
        <f>('65 and older'!AW28/Total!AW28)*100</f>
        <v>15.746460628778539</v>
      </c>
      <c r="GP29" s="83">
        <f>('65 and older'!AX28/Total!AX28)*100</f>
        <v>15.975991782224646</v>
      </c>
      <c r="GQ29" s="83">
        <f>('65 and older'!AY28/Total!AY28)*100</f>
        <v>16.509307005766392</v>
      </c>
      <c r="GR29" s="62">
        <f t="shared" si="1"/>
        <v>100</v>
      </c>
      <c r="GS29" s="63">
        <f t="shared" si="2"/>
        <v>99.999999999999986</v>
      </c>
      <c r="GT29" s="63">
        <f t="shared" si="3"/>
        <v>100</v>
      </c>
      <c r="GU29" s="63">
        <f t="shared" si="4"/>
        <v>100</v>
      </c>
      <c r="GV29" s="63">
        <f t="shared" si="5"/>
        <v>100</v>
      </c>
      <c r="GW29" s="63">
        <f t="shared" si="6"/>
        <v>100</v>
      </c>
      <c r="GX29" s="63">
        <f t="shared" si="7"/>
        <v>100.00000000000001</v>
      </c>
      <c r="GY29" s="63">
        <f t="shared" si="8"/>
        <v>100</v>
      </c>
      <c r="GZ29" s="63">
        <f t="shared" si="9"/>
        <v>100</v>
      </c>
      <c r="HA29" s="63">
        <f t="shared" si="10"/>
        <v>100</v>
      </c>
      <c r="HB29" s="63">
        <f t="shared" si="27"/>
        <v>100</v>
      </c>
      <c r="HC29" s="63">
        <f t="shared" si="28"/>
        <v>99.999999999999986</v>
      </c>
      <c r="HD29" s="63">
        <f t="shared" si="29"/>
        <v>100</v>
      </c>
      <c r="HE29" s="63">
        <f t="shared" si="30"/>
        <v>100</v>
      </c>
      <c r="HF29" s="63">
        <f t="shared" si="11"/>
        <v>100</v>
      </c>
      <c r="HG29" s="63">
        <f t="shared" si="31"/>
        <v>100</v>
      </c>
      <c r="HH29" s="63">
        <f t="shared" si="32"/>
        <v>100</v>
      </c>
      <c r="HI29" s="63">
        <f t="shared" si="33"/>
        <v>100</v>
      </c>
      <c r="HJ29" s="63">
        <f t="shared" si="34"/>
        <v>100</v>
      </c>
      <c r="HK29" s="63">
        <f t="shared" si="35"/>
        <v>100</v>
      </c>
      <c r="HL29" s="63">
        <f t="shared" si="36"/>
        <v>100</v>
      </c>
      <c r="HM29" s="63">
        <f t="shared" si="37"/>
        <v>99.999999999999986</v>
      </c>
      <c r="HN29" s="63">
        <f t="shared" si="38"/>
        <v>100</v>
      </c>
      <c r="HO29" s="63">
        <f t="shared" si="39"/>
        <v>99.999999999999986</v>
      </c>
    </row>
    <row r="30" spans="1:223">
      <c r="A30" s="9" t="s">
        <v>39</v>
      </c>
      <c r="B30" s="81">
        <f>('Under 5'!B29/Total!B29)*100</f>
        <v>8.0697342465100235</v>
      </c>
      <c r="C30" s="82">
        <f>('Under 5'!C29/Total!C29)*100</f>
        <v>7.7103197985253944</v>
      </c>
      <c r="D30" s="82">
        <f>('Under 5'!D29/Total!D29)*100</f>
        <v>6.4520176277778649</v>
      </c>
      <c r="E30" s="82">
        <f>('Under 5'!E29/Total!E29)*100</f>
        <v>6.4255631657993346</v>
      </c>
      <c r="F30" s="83">
        <f>('Under 5'!F29/Total!F29)*100</f>
        <v>8.1016006861559777</v>
      </c>
      <c r="G30" s="83">
        <f>('Under 5'!P29/Total!P29)*100</f>
        <v>7.6469641943986852</v>
      </c>
      <c r="H30" s="83">
        <f>('Under 5'!Z29/Total!Z29)*100</f>
        <v>6.4120133265321764</v>
      </c>
      <c r="I30" s="83">
        <f>('Under 5'!AA29/Total!AA29)*100</f>
        <v>6.324493371660135</v>
      </c>
      <c r="J30" s="83">
        <f>('Under 5'!AB29/Total!AB29)*100</f>
        <v>6.3331055740783615</v>
      </c>
      <c r="K30" s="83">
        <f>('Under 5'!AC29/Total!AC29)*100</f>
        <v>6.3821879640715684</v>
      </c>
      <c r="L30" s="83">
        <f>('Under 5'!AD29/Total!AD29)*100</f>
        <v>6.4674155856494622</v>
      </c>
      <c r="M30" s="83">
        <f>('Under 5'!AE29/Total!AE29)*100</f>
        <v>6.4595905251603387</v>
      </c>
      <c r="N30" s="83">
        <f>('Under 5'!AF29/Total!AF29)*100</f>
        <v>6.4596470572964986</v>
      </c>
      <c r="O30" s="83">
        <f>('Under 5'!AG29/Total!AG29)*100</f>
        <v>6.5437893096699407</v>
      </c>
      <c r="P30" s="83">
        <f>('Under 5'!AH29/Total!AH29)*100</f>
        <v>6.5768011571723139</v>
      </c>
      <c r="Q30" s="83">
        <f>('Under 5'!AI29/Total!AI29)*100</f>
        <v>6.5112417827947517</v>
      </c>
      <c r="R30" s="83">
        <f>('Under 5'!AJ29/Total!AJ29)*100</f>
        <v>6.4311070145065266</v>
      </c>
      <c r="S30" s="83">
        <f>('Under 5'!AK29/Total!AK29)*100</f>
        <v>6.5166820757108193</v>
      </c>
      <c r="T30" s="83">
        <f>('Under 5'!AL29/Total!AL29)*100</f>
        <v>6.5067729427591026</v>
      </c>
      <c r="U30" s="83">
        <f>('Under 5'!AM29/Total!AM29)*100</f>
        <v>6.4648510669817538</v>
      </c>
      <c r="V30" s="83">
        <f>('Under 5'!AN29/Total!AN29)*100</f>
        <v>6.4442457914806059</v>
      </c>
      <c r="W30" s="83">
        <f>('Under 5'!AO29/Total!AO29)*100</f>
        <v>6.4551415441292033</v>
      </c>
      <c r="X30" s="83">
        <f>('Under 5'!AP29/Total!AP29)*100</f>
        <v>6.407514715898631</v>
      </c>
      <c r="Y30" s="83">
        <f>('Under 5'!AQ29/Total!AQ29)*100</f>
        <v>6.3121962427620133</v>
      </c>
      <c r="Z30" s="83">
        <f>('Under 5'!AR29/Total!AR29)*100</f>
        <v>6.3557756908230543</v>
      </c>
      <c r="AA30" s="83">
        <f>('Under 5'!AS29/Total!AS29)*100</f>
        <v>6.2176918098715221</v>
      </c>
      <c r="AB30" s="83">
        <f>('Under 5'!AV29/Total!AV29)*100</f>
        <v>6.9371901048802265</v>
      </c>
      <c r="AC30" s="83">
        <f>('Under 5'!AW29/Total!AW29)*100</f>
        <v>6.5761927268683271</v>
      </c>
      <c r="AD30" s="83">
        <f>('Under 5'!AX29/Total!AX29)*100</f>
        <v>6.5155846592588844</v>
      </c>
      <c r="AE30" s="83">
        <f>('Under 5'!AY29/Total!AY29)*100</f>
        <v>6.2946183134772031</v>
      </c>
      <c r="AF30" s="81">
        <f>('5 through 17'!B29/Total!B29)*100</f>
        <v>20.497236939082047</v>
      </c>
      <c r="AG30" s="82">
        <f>('5 through 17'!C29/Total!C29)*100</f>
        <v>17.721608079196628</v>
      </c>
      <c r="AH30" s="82">
        <f>('5 through 17'!D29/Total!D29)*100</f>
        <v>17.961414679524587</v>
      </c>
      <c r="AI30" s="82">
        <f>('5 through 17'!E29/Total!E29)*100</f>
        <v>15.909052481766903</v>
      </c>
      <c r="AJ30" s="83">
        <f>('5 through 17'!F29/Total!F29)*100</f>
        <v>20.374595694991267</v>
      </c>
      <c r="AK30" s="83">
        <f>('5 through 17'!P29/Total!P29)*100</f>
        <v>17.49181947024498</v>
      </c>
      <c r="AL30" s="83">
        <f>('5 through 17'!Z29/Total!Z29)*100</f>
        <v>17.847351380571709</v>
      </c>
      <c r="AM30" s="83">
        <f>('5 through 17'!AA29/Total!AA29)*100</f>
        <v>17.574725844815603</v>
      </c>
      <c r="AN30" s="83">
        <f>('5 through 17'!AB29/Total!AB29)*100</f>
        <v>17.269906010988915</v>
      </c>
      <c r="AO30" s="83">
        <f>('5 through 17'!AC29/Total!AC29)*100</f>
        <v>17.087984372827005</v>
      </c>
      <c r="AP30" s="83">
        <f>('5 through 17'!AD29/Total!AD29)*100</f>
        <v>16.847771891432657</v>
      </c>
      <c r="AQ30" s="83">
        <f>('5 through 17'!AE29/Total!AE29)*100</f>
        <v>16.542291539835496</v>
      </c>
      <c r="AR30" s="83">
        <f>('5 through 17'!AF29/Total!AF29)*100</f>
        <v>16.319992425925626</v>
      </c>
      <c r="AS30" s="83">
        <f>('5 through 17'!AG29/Total!AG29)*100</f>
        <v>16.220723202918656</v>
      </c>
      <c r="AT30" s="83">
        <f>('5 through 17'!AH29/Total!AH29)*100</f>
        <v>15.966140549596799</v>
      </c>
      <c r="AU30" s="83">
        <f>('5 through 17'!AI29/Total!AI29)*100</f>
        <v>15.931409494348106</v>
      </c>
      <c r="AV30" s="83">
        <f>('5 through 17'!AJ29/Total!AJ29)*100</f>
        <v>15.846893558920344</v>
      </c>
      <c r="AW30" s="83">
        <f>('5 through 17'!AK29/Total!AK29)*100</f>
        <v>15.663335746973084</v>
      </c>
      <c r="AX30" s="83">
        <f>('5 through 17'!AL29/Total!AL29)*100</f>
        <v>15.504823428698861</v>
      </c>
      <c r="AY30" s="83">
        <f>('5 through 17'!AM29/Total!AM29)*100</f>
        <v>15.419349968021173</v>
      </c>
      <c r="AZ30" s="83">
        <f>('5 through 17'!AN29/Total!AN29)*100</f>
        <v>15.283880016427615</v>
      </c>
      <c r="BA30" s="83">
        <f>('5 through 17'!AO29/Total!AO29)*100</f>
        <v>15.257092923107873</v>
      </c>
      <c r="BB30" s="83">
        <f>('5 through 17'!AP29/Total!AP29)*100</f>
        <v>15.153823053612841</v>
      </c>
      <c r="BC30" s="83">
        <f>('5 through 17'!AQ29/Total!AQ29)*100</f>
        <v>15.1053772298881</v>
      </c>
      <c r="BD30" s="83">
        <f>('5 through 17'!AR29/Total!AR29)*100</f>
        <v>15.656692716437531</v>
      </c>
      <c r="BE30" s="83">
        <f>('5 through 17'!AS29/Total!AS29)*100</f>
        <v>15.661004137637176</v>
      </c>
      <c r="BF30" s="83">
        <f>('5 through 17'!AV29/Total!AV29)*100</f>
        <v>17.074667952445992</v>
      </c>
      <c r="BG30" s="83">
        <f>('5 through 17'!AW29/Total!AW29)*100</f>
        <v>16.565002224199286</v>
      </c>
      <c r="BH30" s="83">
        <f>('5 through 17'!AX29/Total!AX29)*100</f>
        <v>16.439238211026925</v>
      </c>
      <c r="BI30" s="83">
        <f>('5 through 17'!AY29/Total!AY29)*100</f>
        <v>15.908163863889675</v>
      </c>
      <c r="BJ30" s="81">
        <f>('18 through 24'!B29/Total!B29)*100</f>
        <v>14.752910517461032</v>
      </c>
      <c r="BK30" s="82">
        <f>('18 through 24'!C29/Total!C29)*100</f>
        <v>11.062424823750327</v>
      </c>
      <c r="BL30" s="82">
        <f>('18 through 24'!D29/Total!D29)*100</f>
        <v>9.4834737518953833</v>
      </c>
      <c r="BM30" s="82">
        <f>('18 through 24'!E29/Total!E29)*100</f>
        <v>9.5796445051499628</v>
      </c>
      <c r="BN30" s="83">
        <f>('18 through 24'!F29/Total!F29)*100</f>
        <v>14.653770241084624</v>
      </c>
      <c r="BO30" s="83">
        <f>('18 through 24'!P29/Total!P29)*100</f>
        <v>10.986669398752408</v>
      </c>
      <c r="BP30" s="83">
        <f>('18 through 24'!Z29/Total!Z29)*100</f>
        <v>9.5536205036756741</v>
      </c>
      <c r="BQ30" s="83">
        <f>('18 through 24'!AA29/Total!AA29)*100</f>
        <v>9.8716258764645808</v>
      </c>
      <c r="BR30" s="83">
        <f>('18 through 24'!AB29/Total!AB29)*100</f>
        <v>10.061204585624708</v>
      </c>
      <c r="BS30" s="83">
        <f>('18 through 24'!AC29/Total!AC29)*100</f>
        <v>10.106669522696647</v>
      </c>
      <c r="BT30" s="83">
        <f>('18 through 24'!AD29/Total!AD29)*100</f>
        <v>10.071067998671451</v>
      </c>
      <c r="BU30" s="83">
        <f>('18 through 24'!AE29/Total!AE29)*100</f>
        <v>10.042553388993362</v>
      </c>
      <c r="BV30" s="83">
        <f>('18 through 24'!AF29/Total!AF29)*100</f>
        <v>10.00037412262518</v>
      </c>
      <c r="BW30" s="83">
        <f>('18 through 24'!AG29/Total!AG29)*100</f>
        <v>9.6618845839588055</v>
      </c>
      <c r="BX30" s="83">
        <f>('18 through 24'!AH29/Total!AH29)*100</f>
        <v>9.6107003910035402</v>
      </c>
      <c r="BY30" s="83">
        <f>('18 through 24'!AI29/Total!AI29)*100</f>
        <v>9.5535290636414327</v>
      </c>
      <c r="BZ30" s="83">
        <f>('18 through 24'!AJ29/Total!AJ29)*100</f>
        <v>9.5991071552967551</v>
      </c>
      <c r="CA30" s="83">
        <f>('18 through 24'!AK29/Total!AK29)*100</f>
        <v>9.6908483350606485</v>
      </c>
      <c r="CB30" s="83">
        <f>('18 through 24'!AL29/Total!AL29)*100</f>
        <v>9.7850498888561184</v>
      </c>
      <c r="CC30" s="83">
        <f>('18 through 24'!AM29/Total!AM29)*100</f>
        <v>9.7593824738934547</v>
      </c>
      <c r="CD30" s="83">
        <f>('18 through 24'!AN29/Total!AN29)*100</f>
        <v>9.7302616794910541</v>
      </c>
      <c r="CE30" s="83">
        <f>('18 through 24'!AO29/Total!AO29)*100</f>
        <v>9.5122740033375166</v>
      </c>
      <c r="CF30" s="83">
        <f>('18 through 24'!AP29/Total!AP29)*100</f>
        <v>9.0140610420165252</v>
      </c>
      <c r="CG30" s="83">
        <f>('18 through 24'!AQ29/Total!AQ29)*100</f>
        <v>8.6991029310603292</v>
      </c>
      <c r="CH30" s="83">
        <f>('18 through 24'!AR29/Total!AR29)*100</f>
        <v>7.6684194759604338</v>
      </c>
      <c r="CI30" s="83">
        <f>('18 through 24'!AS29/Total!AS29)*100</f>
        <v>7.5423048047226411</v>
      </c>
      <c r="CJ30" s="83">
        <f>('18 through 24'!AV29/Total!AV29)*100</f>
        <v>8.8403700722118028</v>
      </c>
      <c r="CK30" s="83">
        <f>('18 through 24'!AW29/Total!AW29)*100</f>
        <v>10.091609208185053</v>
      </c>
      <c r="CL30" s="83">
        <f>('18 through 24'!AX29/Total!AX29)*100</f>
        <v>10.19706619715482</v>
      </c>
      <c r="CM30" s="83">
        <f>('18 through 24'!AY29/Total!AY29)*100</f>
        <v>10.30138208487319</v>
      </c>
      <c r="CN30" s="81">
        <f>('25 through 44'!B29/Total!B29)*100</f>
        <v>30.166861720488736</v>
      </c>
      <c r="CO30" s="82">
        <f>('25 through 44'!C29/Total!C29)*100</f>
        <v>34.138792614161872</v>
      </c>
      <c r="CP30" s="82">
        <f>('25 through 44'!D29/Total!D29)*100</f>
        <v>29.907874307571543</v>
      </c>
      <c r="CQ30" s="82">
        <f>('25 through 44'!E29/Total!E29)*100</f>
        <v>26.59014438716137</v>
      </c>
      <c r="CR30" s="83">
        <f>('25 through 44'!F29/Total!F29)*100</f>
        <v>30.320240567938743</v>
      </c>
      <c r="CS30" s="83">
        <f>('25 through 44'!P29/Total!P29)*100</f>
        <v>34.30061750530016</v>
      </c>
      <c r="CT30" s="83">
        <f>('25 through 44'!Z29/Total!Z29)*100</f>
        <v>29.804148101513039</v>
      </c>
      <c r="CU30" s="83">
        <f>('25 through 44'!AA29/Total!AA29)*100</f>
        <v>29.162085178164165</v>
      </c>
      <c r="CV30" s="83">
        <f>('25 through 44'!AB29/Total!AB29)*100</f>
        <v>28.617641150907581</v>
      </c>
      <c r="CW30" s="83">
        <f>('25 through 44'!AC29/Total!AC29)*100</f>
        <v>28.028763845218098</v>
      </c>
      <c r="CX30" s="83">
        <f>('25 through 44'!AD29/Total!AD29)*100</f>
        <v>27.629362837820331</v>
      </c>
      <c r="CY30" s="83">
        <f>('25 through 44'!AE29/Total!AE29)*100</f>
        <v>27.506847916307287</v>
      </c>
      <c r="CZ30" s="83">
        <f>('25 through 44'!AF29/Total!AF29)*100</f>
        <v>27.382874804062819</v>
      </c>
      <c r="DA30" s="83">
        <f>('25 through 44'!AG29/Total!AG29)*100</f>
        <v>27.056757937940603</v>
      </c>
      <c r="DB30" s="83">
        <f>('25 through 44'!AH29/Total!AH29)*100</f>
        <v>26.958977280660072</v>
      </c>
      <c r="DC30" s="83">
        <f>('25 through 44'!AI29/Total!AI29)*100</f>
        <v>26.726550567045638</v>
      </c>
      <c r="DD30" s="83">
        <f>('25 through 44'!AJ29/Total!AJ29)*100</f>
        <v>26.587574822307332</v>
      </c>
      <c r="DE30" s="83">
        <f>('25 through 44'!AK29/Total!AK29)*100</f>
        <v>26.627046177019775</v>
      </c>
      <c r="DF30" s="83">
        <f>('25 through 44'!AL29/Total!AL29)*100</f>
        <v>26.836751577236008</v>
      </c>
      <c r="DG30" s="83">
        <f>('25 through 44'!AM29/Total!AM29)*100</f>
        <v>27.098459176071575</v>
      </c>
      <c r="DH30" s="83">
        <f>('25 through 44'!AN29/Total!AN29)*100</f>
        <v>27.251241757134775</v>
      </c>
      <c r="DI30" s="83">
        <f>('25 through 44'!AO29/Total!AO29)*100</f>
        <v>27.425620091603609</v>
      </c>
      <c r="DJ30" s="83">
        <f>('25 through 44'!AP29/Total!AP29)*100</f>
        <v>26.959442290367129</v>
      </c>
      <c r="DK30" s="83">
        <f>('25 through 44'!AQ29/Total!AQ29)*100</f>
        <v>27.036898492369382</v>
      </c>
      <c r="DL30" s="83">
        <f>('25 through 44'!AR29/Total!AR29)*100</f>
        <v>25.861256613025663</v>
      </c>
      <c r="DM30" s="83">
        <f>('25 through 44'!AS29/Total!AS29)*100</f>
        <v>25.843195881478692</v>
      </c>
      <c r="DN30" s="83">
        <f>('25 through 44'!AV29/Total!AV29)*100</f>
        <v>25.114328863550917</v>
      </c>
      <c r="DO30" s="83">
        <f>('25 through 44'!AW29/Total!AW29)*100</f>
        <v>24.603188945729539</v>
      </c>
      <c r="DP30" s="83">
        <f>('25 through 44'!AX29/Total!AX29)*100</f>
        <v>24.698598734228923</v>
      </c>
      <c r="DQ30" s="83">
        <f>('25 through 44'!AY29/Total!AY29)*100</f>
        <v>25.096415801414146</v>
      </c>
      <c r="DR30" s="89">
        <f>('25 through 49'!C29/Total!Q29)*100</f>
        <v>39.968022258911873</v>
      </c>
      <c r="DS30" s="83">
        <f>('25 through 49'!D29/Total!R29)*100</f>
        <v>39.865260895048898</v>
      </c>
      <c r="DT30" s="83">
        <f>('25 through 49'!E29/Total!S29)*100</f>
        <v>39.246221291631223</v>
      </c>
      <c r="DU30" s="83">
        <f>('25 through 49'!F29/Total!T29)*100</f>
        <v>38.108685300233496</v>
      </c>
      <c r="DV30" s="83">
        <f>('25 through 49'!G29/Total!U29)*100</f>
        <v>38.31857957288922</v>
      </c>
      <c r="DW30" s="83">
        <f>('25 through 49'!H29/Total!V29)*100</f>
        <v>37.988524476669873</v>
      </c>
      <c r="DX30" s="83">
        <f>('25 through 49'!I29/Total!W29)*100</f>
        <v>37.707450127047174</v>
      </c>
      <c r="DY30" s="83">
        <f>('25 through 49'!J29/Total!X29)*100</f>
        <v>37.413143694265806</v>
      </c>
      <c r="DZ30" s="83">
        <f>('25 through 49'!K29/Total!Y29)*100</f>
        <v>37.783225094622765</v>
      </c>
      <c r="EA30" s="83">
        <f>('25 through 49'!L29/Total!Z29)*100</f>
        <v>37.269873813265384</v>
      </c>
      <c r="EB30" s="83">
        <f>('25 through 49'!M29/Total!AA29)*100</f>
        <v>37.152636164013479</v>
      </c>
      <c r="EC30" s="83">
        <f>('25 through 49'!N29/Total!AB29)*100</f>
        <v>36.525835079173902</v>
      </c>
      <c r="ED30" s="83">
        <f>('25 through 49'!O29/Total!AC29)*100</f>
        <v>36.41566106170783</v>
      </c>
      <c r="EE30" s="83">
        <f>('25 through 49'!P29/Total!AD29)*100</f>
        <v>35.814078389156769</v>
      </c>
      <c r="EF30" s="149">
        <f>('25 through 49'!U29/Total!AN29)*100</f>
        <v>33.311354707546911</v>
      </c>
      <c r="EG30" s="153">
        <f>('25 through 49'!V29/Total!AO29)*100</f>
        <v>33.419460562739815</v>
      </c>
      <c r="EH30" s="153">
        <f>('25 through 49'!W29/Total!AP29)*100</f>
        <v>33.091434223485656</v>
      </c>
      <c r="EI30" s="153">
        <f>('25 through 49'!X29/Total!AQ29)*100</f>
        <v>33.138102103061357</v>
      </c>
      <c r="EJ30" s="81">
        <f>('45 to 64'!B29/Total!B29)*100</f>
        <v>18.619537240422062</v>
      </c>
      <c r="EK30" s="82">
        <f>('45 to 64'!C29/Total!C29)*100</f>
        <v>18.202465374936047</v>
      </c>
      <c r="EL30" s="82">
        <f>('45 to 64'!D29/Total!D29)*100</f>
        <v>22.939800923980826</v>
      </c>
      <c r="EM30" s="82">
        <f>('45 to 64'!E29/Total!E29)*100</f>
        <v>27.150388039117811</v>
      </c>
      <c r="EN30" s="83">
        <f>('45 to 64'!F29/Total!F29)*100</f>
        <v>18.570026144196092</v>
      </c>
      <c r="EO30" s="83">
        <f>('45 to 64'!P29/Total!P29)*100</f>
        <v>18.337058496292364</v>
      </c>
      <c r="EP30" s="83">
        <f>('45 to 64'!Z29/Total!Z29)*100</f>
        <v>23.054521602051555</v>
      </c>
      <c r="EQ30" s="83">
        <f>('45 to 64'!AA29/Total!AA29)*100</f>
        <v>23.697987190321289</v>
      </c>
      <c r="ER30" s="83">
        <f>('45 to 64'!AB29/Total!AB29)*100</f>
        <v>24.323639716588968</v>
      </c>
      <c r="ES30" s="83">
        <f>('45 to 64'!AC29/Total!AC29)*100</f>
        <v>24.923790356742657</v>
      </c>
      <c r="ET30" s="83">
        <f>('45 to 64'!AD29/Total!AD29)*100</f>
        <v>25.534384081270822</v>
      </c>
      <c r="EU30" s="83">
        <f>('45 to 64'!AE29/Total!AE29)*100</f>
        <v>25.916955525868147</v>
      </c>
      <c r="EV30" s="83">
        <f>('45 to 64'!AF29/Total!AF29)*100</f>
        <v>26.271654255721209</v>
      </c>
      <c r="EW30" s="83">
        <f>('45 to 64'!AG29/Total!AG29)*100</f>
        <v>26.808520341269691</v>
      </c>
      <c r="EX30" s="83">
        <f>('45 to 64'!AH29/Total!AH29)*100</f>
        <v>26.99275566294579</v>
      </c>
      <c r="EY30" s="83">
        <f>('45 to 64'!AI29/Total!AI29)*100</f>
        <v>27.084977764444947</v>
      </c>
      <c r="EZ30" s="83">
        <f>('45 to 64'!AJ29/Total!AJ29)*100</f>
        <v>27.120671158754917</v>
      </c>
      <c r="FA30" s="83">
        <f>('45 to 64'!AK29/Total!AK29)*100</f>
        <v>26.797429292096648</v>
      </c>
      <c r="FB30" s="83">
        <f>('45 to 64'!AL29/Total!AL29)*100</f>
        <v>26.206936241538319</v>
      </c>
      <c r="FC30" s="83">
        <f>('45 to 64'!AM29/Total!AM29)*100</f>
        <v>25.620595789050849</v>
      </c>
      <c r="FD30" s="83">
        <f>('45 to 64'!AN29/Total!AN29)*100</f>
        <v>25.218218871890674</v>
      </c>
      <c r="FE30" s="83">
        <f>('45 to 64'!AO29/Total!AO29)*100</f>
        <v>24.801009777151904</v>
      </c>
      <c r="FF30" s="83">
        <f>('45 to 64'!AP29/Total!AP29)*100</f>
        <v>25.387646415228794</v>
      </c>
      <c r="FG30" s="83">
        <f>('45 to 64'!AQ29/Total!AQ29)*100</f>
        <v>25.084376037625617</v>
      </c>
      <c r="FH30" s="83">
        <f>('45 to 64'!AR29/Total!AR29)*100</f>
        <v>25.442589194047038</v>
      </c>
      <c r="FI30" s="83">
        <f>('45 to 64'!AS29/Total!AS29)*100</f>
        <v>25.149479530333309</v>
      </c>
      <c r="FJ30" s="83">
        <f>('45 to 64'!AV29/Total!AV29)*100</f>
        <v>23.304183809800953</v>
      </c>
      <c r="FK30" s="83">
        <f>('45 to 64'!AW29/Total!AW29)*100</f>
        <v>21.260495440391459</v>
      </c>
      <c r="FL30" s="83">
        <f>('45 to 64'!AX29/Total!AX29)*100</f>
        <v>20.890415463981054</v>
      </c>
      <c r="FM30" s="83">
        <f>('45 to 64'!AY29/Total!AY29)*100</f>
        <v>20.097459424874799</v>
      </c>
      <c r="FN30" s="81">
        <f>('65 and older'!B29/Total!B29)*100</f>
        <v>7.8937193360360975</v>
      </c>
      <c r="FO30" s="82">
        <f>('65 and older'!C29/Total!C29)*100</f>
        <v>11.16438930942973</v>
      </c>
      <c r="FP30" s="82">
        <f>('65 and older'!D29/Total!D29)*100</f>
        <v>13.255418709249797</v>
      </c>
      <c r="FQ30" s="82">
        <f>('65 and older'!E29/Total!E29)*100</f>
        <v>14.345207421004616</v>
      </c>
      <c r="FR30" s="83">
        <f>('65 and older'!F29/Total!F29)*100</f>
        <v>7.9797666656332993</v>
      </c>
      <c r="FS30" s="83">
        <f>('65 and older'!P29/Total!P29)*100</f>
        <v>11.236870935011408</v>
      </c>
      <c r="FT30" s="83">
        <f>('65 and older'!Z29/Total!Z29)*100</f>
        <v>13.328345085655849</v>
      </c>
      <c r="FU30" s="83">
        <f>('65 and older'!AA29/Total!AA29)*100</f>
        <v>13.369082538574231</v>
      </c>
      <c r="FV30" s="83">
        <f>('65 and older'!AB29/Total!AB29)*100</f>
        <v>13.394502961811469</v>
      </c>
      <c r="FW30" s="83">
        <f>('65 and older'!AC29/Total!AC29)*100</f>
        <v>13.470603938444029</v>
      </c>
      <c r="FX30" s="83">
        <f>('65 and older'!AD29/Total!AD29)*100</f>
        <v>13.449997605155275</v>
      </c>
      <c r="FY30" s="83">
        <f>('65 and older'!AE29/Total!AE29)*100</f>
        <v>13.531761103835374</v>
      </c>
      <c r="FZ30" s="83">
        <f>('65 and older'!AF29/Total!AF29)*100</f>
        <v>13.565457334368661</v>
      </c>
      <c r="GA30" s="83">
        <f>('65 and older'!AG29/Total!AG29)*100</f>
        <v>13.70832462424231</v>
      </c>
      <c r="GB30" s="83">
        <f>('65 and older'!AH29/Total!AH29)*100</f>
        <v>13.894624958621481</v>
      </c>
      <c r="GC30" s="83">
        <f>('65 and older'!AI29/Total!AI29)*100</f>
        <v>14.192291327725126</v>
      </c>
      <c r="GD30" s="83">
        <f>('65 and older'!AJ29/Total!AJ29)*100</f>
        <v>14.414646290214126</v>
      </c>
      <c r="GE30" s="83">
        <f>('65 and older'!AK29/Total!AK29)*100</f>
        <v>14.70465837313902</v>
      </c>
      <c r="GF30" s="83">
        <f>('65 and older'!AL29/Total!AL29)*100</f>
        <v>15.159665920911596</v>
      </c>
      <c r="GG30" s="83">
        <f>('65 and older'!AM29/Total!AM29)*100</f>
        <v>15.637361525981195</v>
      </c>
      <c r="GH30" s="83">
        <f>('65 and older'!AN29/Total!AN29)*100</f>
        <v>16.072151883575277</v>
      </c>
      <c r="GI30" s="83">
        <f>('65 and older'!AO29/Total!AO29)*100</f>
        <v>16.548861660669893</v>
      </c>
      <c r="GJ30" s="83">
        <f>('65 and older'!AP29/Total!AP29)*100</f>
        <v>17.077512482876077</v>
      </c>
      <c r="GK30" s="83">
        <f>('65 and older'!AQ29/Total!AQ29)*100</f>
        <v>17.762049066294558</v>
      </c>
      <c r="GL30" s="83">
        <f>('65 and older'!AR29/Total!AR29)*100</f>
        <v>19.015266309706277</v>
      </c>
      <c r="GM30" s="83">
        <f>('65 and older'!AS29/Total!AS29)*100</f>
        <v>19.586323835956659</v>
      </c>
      <c r="GN30" s="83">
        <f>('65 and older'!AV29/Total!AV29)*100</f>
        <v>18.729259197110114</v>
      </c>
      <c r="GO30" s="83">
        <f>('65 and older'!AW29/Total!AW29)*100</f>
        <v>20.903511454626333</v>
      </c>
      <c r="GP30" s="83">
        <f>('65 and older'!AX29/Total!AX29)*100</f>
        <v>21.259096734349395</v>
      </c>
      <c r="GQ30" s="83">
        <f>('65 and older'!AY29/Total!AY29)*100</f>
        <v>22.301960511470991</v>
      </c>
      <c r="GR30" s="62">
        <f t="shared" si="1"/>
        <v>100</v>
      </c>
      <c r="GS30" s="63">
        <f t="shared" si="2"/>
        <v>100</v>
      </c>
      <c r="GT30" s="63">
        <f t="shared" si="3"/>
        <v>100</v>
      </c>
      <c r="GU30" s="63">
        <f t="shared" si="4"/>
        <v>100</v>
      </c>
      <c r="GV30" s="63">
        <f t="shared" si="5"/>
        <v>100</v>
      </c>
      <c r="GW30" s="63">
        <f t="shared" si="6"/>
        <v>100</v>
      </c>
      <c r="GX30" s="63">
        <f t="shared" si="7"/>
        <v>100</v>
      </c>
      <c r="GY30" s="63">
        <f t="shared" si="8"/>
        <v>100.00000000000001</v>
      </c>
      <c r="GZ30" s="63">
        <f t="shared" si="9"/>
        <v>100</v>
      </c>
      <c r="HA30" s="63">
        <f t="shared" si="10"/>
        <v>100</v>
      </c>
      <c r="HB30" s="63">
        <f t="shared" si="27"/>
        <v>100</v>
      </c>
      <c r="HC30" s="63">
        <f t="shared" si="28"/>
        <v>100</v>
      </c>
      <c r="HD30" s="63">
        <f t="shared" si="29"/>
        <v>100</v>
      </c>
      <c r="HE30" s="63">
        <f t="shared" si="30"/>
        <v>100</v>
      </c>
      <c r="HF30" s="63">
        <f t="shared" si="11"/>
        <v>100</v>
      </c>
      <c r="HG30" s="63">
        <f t="shared" si="31"/>
        <v>100</v>
      </c>
      <c r="HH30" s="63">
        <f t="shared" si="32"/>
        <v>100</v>
      </c>
      <c r="HI30" s="63">
        <f t="shared" si="33"/>
        <v>100</v>
      </c>
      <c r="HJ30" s="63">
        <f t="shared" si="34"/>
        <v>100</v>
      </c>
      <c r="HK30" s="63">
        <f t="shared" si="35"/>
        <v>100</v>
      </c>
      <c r="HL30" s="63">
        <f t="shared" si="36"/>
        <v>100</v>
      </c>
      <c r="HM30" s="63">
        <f t="shared" si="37"/>
        <v>100</v>
      </c>
      <c r="HN30" s="63">
        <f t="shared" si="38"/>
        <v>100</v>
      </c>
      <c r="HO30" s="63">
        <f t="shared" si="39"/>
        <v>100.00000000000001</v>
      </c>
    </row>
    <row r="31" spans="1:223">
      <c r="A31" s="9" t="s">
        <v>40</v>
      </c>
      <c r="B31" s="81">
        <f>('Under 5'!B30/Total!B30)*100</f>
        <v>9.9086271830157795</v>
      </c>
      <c r="C31" s="82">
        <f>('Under 5'!C30/Total!C30)*100</f>
        <v>8.1000542347829718</v>
      </c>
      <c r="D31" s="82">
        <f>('Under 5'!D30/Total!D30)*100</f>
        <v>7.5458458047678558</v>
      </c>
      <c r="E31" s="82">
        <f>('Under 5'!E30/Total!E30)*100</f>
        <v>7.7681422726211453</v>
      </c>
      <c r="F31" s="83">
        <f>('Under 5'!F30/Total!F30)*100</f>
        <v>9.9311907492011997</v>
      </c>
      <c r="G31" s="83">
        <f>('Under 5'!P30/Total!P30)*100</f>
        <v>8.1450208621163345</v>
      </c>
      <c r="H31" s="83">
        <f>('Under 5'!Z30/Total!Z30)*100</f>
        <v>7.5289165249378582</v>
      </c>
      <c r="I31" s="83">
        <f>('Under 5'!AA30/Total!AA30)*100</f>
        <v>7.5349896436412562</v>
      </c>
      <c r="J31" s="83">
        <f>('Under 5'!AB30/Total!AB30)*100</f>
        <v>7.5838647778377943</v>
      </c>
      <c r="K31" s="83">
        <f>('Under 5'!AC30/Total!AC30)*100</f>
        <v>7.6407898018160756</v>
      </c>
      <c r="L31" s="83">
        <f>('Under 5'!AD30/Total!AD30)*100</f>
        <v>7.6793250764117307</v>
      </c>
      <c r="M31" s="83">
        <f>('Under 5'!AE30/Total!AE30)*100</f>
        <v>7.7594747665134935</v>
      </c>
      <c r="N31" s="83">
        <f>('Under 5'!AF30/Total!AF30)*100</f>
        <v>7.7965831647566608</v>
      </c>
      <c r="O31" s="83">
        <f>('Under 5'!AG30/Total!AG30)*100</f>
        <v>7.8795831520060062</v>
      </c>
      <c r="P31" s="83">
        <f>('Under 5'!AH30/Total!AH30)*100</f>
        <v>7.9330908806507114</v>
      </c>
      <c r="Q31" s="83">
        <f>('Under 5'!AI30/Total!AI30)*100</f>
        <v>7.8293841057770681</v>
      </c>
      <c r="R31" s="83">
        <f>('Under 5'!AJ30/Total!AJ30)*100</f>
        <v>7.715325093364946</v>
      </c>
      <c r="S31" s="83">
        <f>('Under 5'!AK30/Total!AK30)*100</f>
        <v>7.512326933639744</v>
      </c>
      <c r="T31" s="83">
        <f>('Under 5'!AL30/Total!AL30)*100</f>
        <v>7.2610758402847848</v>
      </c>
      <c r="U31" s="83">
        <f>('Under 5'!AM30/Total!AM30)*100</f>
        <v>7.0395425696095124</v>
      </c>
      <c r="V31" s="83">
        <f>('Under 5'!AN30/Total!AN30)*100</f>
        <v>6.9644849932454926</v>
      </c>
      <c r="W31" s="83">
        <f>('Under 5'!AO30/Total!AO30)*100</f>
        <v>6.8234305982730392</v>
      </c>
      <c r="X31" s="83">
        <f>('Under 5'!AP30/Total!AP30)*100</f>
        <v>6.8496381762657892</v>
      </c>
      <c r="Y31" s="83">
        <f>('Under 5'!AQ30/Total!AQ30)*100</f>
        <v>6.8165920476101993</v>
      </c>
      <c r="Z31" s="83">
        <f>('Under 5'!AR30/Total!AR30)*100</f>
        <v>6.6296508299942758</v>
      </c>
      <c r="AA31" s="83">
        <f>('Under 5'!AS30/Total!AS30)*100</f>
        <v>6.5151730081204171</v>
      </c>
      <c r="AB31" s="83">
        <f>('Under 5'!AV30/Total!AV30)*100</f>
        <v>6.9634584539545283</v>
      </c>
      <c r="AC31" s="83">
        <f>('Under 5'!AW30/Total!AW30)*100</f>
        <v>6.7631530793840309</v>
      </c>
      <c r="AD31" s="83">
        <f>('Under 5'!AX30/Total!AX30)*100</f>
        <v>6.7597817196033247</v>
      </c>
      <c r="AE31" s="83">
        <f>('Under 5'!AY30/Total!AY30)*100</f>
        <v>6.8330808316714258</v>
      </c>
      <c r="AF31" s="81">
        <f>('5 through 17'!B30/Total!B30)*100</f>
        <v>22.579308956654852</v>
      </c>
      <c r="AG31" s="82">
        <f>('5 through 17'!C30/Total!C30)*100</f>
        <v>22.632393462424037</v>
      </c>
      <c r="AH31" s="82">
        <f>('5 through 17'!D30/Total!D30)*100</f>
        <v>20.973108070824608</v>
      </c>
      <c r="AI31" s="82">
        <f>('5 through 17'!E30/Total!E30)*100</f>
        <v>19.603440202809168</v>
      </c>
      <c r="AJ31" s="83">
        <f>('5 through 17'!F30/Total!F30)*100</f>
        <v>22.523927116836482</v>
      </c>
      <c r="AK31" s="83">
        <f>('5 through 17'!P30/Total!P30)*100</f>
        <v>22.796828088650653</v>
      </c>
      <c r="AL31" s="83">
        <f>('5 through 17'!Z30/Total!Z30)*100</f>
        <v>20.938950155067992</v>
      </c>
      <c r="AM31" s="83">
        <f>('5 through 17'!AA30/Total!AA30)*100</f>
        <v>20.697186737193949</v>
      </c>
      <c r="AN31" s="83">
        <f>('5 through 17'!AB30/Total!AB30)*100</f>
        <v>20.446786414517764</v>
      </c>
      <c r="AO31" s="83">
        <f>('5 through 17'!AC30/Total!AC30)*100</f>
        <v>20.227229385791194</v>
      </c>
      <c r="AP31" s="83">
        <f>('5 through 17'!AD30/Total!AD30)*100</f>
        <v>19.928696754279702</v>
      </c>
      <c r="AQ31" s="83">
        <f>('5 through 17'!AE30/Total!AE30)*100</f>
        <v>19.867725404886151</v>
      </c>
      <c r="AR31" s="83">
        <f>('5 through 17'!AF30/Total!AF30)*100</f>
        <v>19.747540119659366</v>
      </c>
      <c r="AS31" s="83">
        <f>('5 through 17'!AG30/Total!AG30)*100</f>
        <v>19.67297962600616</v>
      </c>
      <c r="AT31" s="83">
        <f>('5 through 17'!AH30/Total!AH30)*100</f>
        <v>19.548008238177172</v>
      </c>
      <c r="AU31" s="83">
        <f>('5 through 17'!AI30/Total!AI30)*100</f>
        <v>19.592599001955048</v>
      </c>
      <c r="AV31" s="83">
        <f>('5 through 17'!AJ30/Total!AJ30)*100</f>
        <v>19.594542113861305</v>
      </c>
      <c r="AW31" s="83">
        <f>('5 through 17'!AK30/Total!AK30)*100</f>
        <v>19.542845959101729</v>
      </c>
      <c r="AX31" s="83">
        <f>('5 through 17'!AL30/Total!AL30)*100</f>
        <v>19.51127795987691</v>
      </c>
      <c r="AY31" s="83">
        <f>('5 through 17'!AM30/Total!AM30)*100</f>
        <v>19.4955016202107</v>
      </c>
      <c r="AZ31" s="83">
        <f>('5 through 17'!AN30/Total!AN30)*100</f>
        <v>19.409910527243181</v>
      </c>
      <c r="BA31" s="83">
        <f>('5 through 17'!AO30/Total!AO30)*100</f>
        <v>19.330968681454806</v>
      </c>
      <c r="BB31" s="83">
        <f>('5 through 17'!AP30/Total!AP30)*100</f>
        <v>19.124018204070964</v>
      </c>
      <c r="BC31" s="83">
        <f>('5 through 17'!AQ30/Total!AQ30)*100</f>
        <v>19.031208374418952</v>
      </c>
      <c r="BD31" s="83">
        <f>('5 through 17'!AR30/Total!AR30)*100</f>
        <v>18.833371493989699</v>
      </c>
      <c r="BE31" s="83">
        <f>('5 through 17'!AS30/Total!AS30)*100</f>
        <v>18.614836091815722</v>
      </c>
      <c r="BF31" s="83">
        <f>('5 through 17'!AV30/Total!AV30)*100</f>
        <v>18.788077869080755</v>
      </c>
      <c r="BG31" s="83">
        <f>('5 through 17'!AW30/Total!AW30)*100</f>
        <v>18.447426276309262</v>
      </c>
      <c r="BH31" s="83">
        <f>('5 through 17'!AX30/Total!AX30)*100</f>
        <v>18.330839624482639</v>
      </c>
      <c r="BI31" s="83">
        <f>('5 through 17'!AY30/Total!AY30)*100</f>
        <v>17.846147284964033</v>
      </c>
      <c r="BJ31" s="81">
        <f>('18 through 24'!B30/Total!B30)*100</f>
        <v>13.034160191114855</v>
      </c>
      <c r="BK31" s="82">
        <f>('18 through 24'!C30/Total!C30)*100</f>
        <v>9.773286687446733</v>
      </c>
      <c r="BL31" s="82">
        <f>('18 through 24'!D30/Total!D30)*100</f>
        <v>10.729259163944397</v>
      </c>
      <c r="BM31" s="82">
        <f>('18 through 24'!E30/Total!E30)*100</f>
        <v>9.8507127537825774</v>
      </c>
      <c r="BN31" s="83">
        <f>('18 through 24'!F30/Total!F30)*100</f>
        <v>12.976709497955133</v>
      </c>
      <c r="BO31" s="83">
        <f>('18 through 24'!P30/Total!P30)*100</f>
        <v>9.7631937320754787</v>
      </c>
      <c r="BP31" s="83">
        <f>('18 through 24'!Z30/Total!Z30)*100</f>
        <v>10.732398051453329</v>
      </c>
      <c r="BQ31" s="83">
        <f>('18 through 24'!AA30/Total!AA30)*100</f>
        <v>10.879631383327702</v>
      </c>
      <c r="BR31" s="83">
        <f>('18 through 24'!AB30/Total!AB30)*100</f>
        <v>10.91018015894095</v>
      </c>
      <c r="BS31" s="83">
        <f>('18 through 24'!AC30/Total!AC30)*100</f>
        <v>10.951018791532809</v>
      </c>
      <c r="BT31" s="83">
        <f>('18 through 24'!AD30/Total!AD30)*100</f>
        <v>10.861817988478247</v>
      </c>
      <c r="BU31" s="83">
        <f>('18 through 24'!AE30/Total!AE30)*100</f>
        <v>10.648553010311284</v>
      </c>
      <c r="BV31" s="83">
        <f>('18 through 24'!AF30/Total!AF30)*100</f>
        <v>10.427264414241739</v>
      </c>
      <c r="BW31" s="83">
        <f>('18 through 24'!AG30/Total!AG30)*100</f>
        <v>10.208722979459905</v>
      </c>
      <c r="BX31" s="83">
        <f>('18 through 24'!AH30/Total!AH30)*100</f>
        <v>10.091050106887742</v>
      </c>
      <c r="BY31" s="83">
        <f>('18 through 24'!AI30/Total!AI30)*100</f>
        <v>9.9662321905201807</v>
      </c>
      <c r="BZ31" s="83">
        <f>('18 through 24'!AJ30/Total!AJ30)*100</f>
        <v>9.8270345154254297</v>
      </c>
      <c r="CA31" s="83">
        <f>('18 through 24'!AK30/Total!AK30)*100</f>
        <v>9.7822504782408313</v>
      </c>
      <c r="CB31" s="83">
        <f>('18 through 24'!AL30/Total!AL30)*100</f>
        <v>9.7346436114540698</v>
      </c>
      <c r="CC31" s="83">
        <f>('18 through 24'!AM30/Total!AM30)*100</f>
        <v>9.656567435997955</v>
      </c>
      <c r="CD31" s="83">
        <f>('18 through 24'!AN30/Total!AN30)*100</f>
        <v>9.5467994400610845</v>
      </c>
      <c r="CE31" s="83">
        <f>('18 through 24'!AO30/Total!AO30)*100</f>
        <v>9.4217882327349187</v>
      </c>
      <c r="CF31" s="83">
        <f>('18 through 24'!AP30/Total!AP30)*100</f>
        <v>9.3018406074361017</v>
      </c>
      <c r="CG31" s="83">
        <f>('18 through 24'!AQ30/Total!AQ30)*100</f>
        <v>9.2486471595154871</v>
      </c>
      <c r="CH31" s="83">
        <f>('18 through 24'!AR30/Total!AR30)*100</f>
        <v>9.2243274184315958</v>
      </c>
      <c r="CI31" s="83">
        <f>('18 through 24'!AS30/Total!AS30)*100</f>
        <v>9.1634058094934261</v>
      </c>
      <c r="CJ31" s="83">
        <f>('18 through 24'!AV30/Total!AV30)*100</f>
        <v>8.1666171835025239</v>
      </c>
      <c r="CK31" s="83">
        <f>('18 through 24'!AW30/Total!AW30)*100</f>
        <v>8.2422419623593957</v>
      </c>
      <c r="CL31" s="83">
        <f>('18 through 24'!AX30/Total!AX30)*100</f>
        <v>8.2487018672422643</v>
      </c>
      <c r="CM31" s="83">
        <f>('18 through 24'!AY30/Total!AY30)*100</f>
        <v>8.3636267632807062</v>
      </c>
      <c r="CN31" s="81">
        <f>('25 through 44'!B30/Total!B30)*100</f>
        <v>27.515453924263856</v>
      </c>
      <c r="CO31" s="82">
        <f>('25 through 44'!C30/Total!C30)*100</f>
        <v>29.981305886162581</v>
      </c>
      <c r="CP31" s="82">
        <f>('25 through 44'!D30/Total!D30)*100</f>
        <v>28.006726653204083</v>
      </c>
      <c r="CQ31" s="82">
        <f>('25 through 44'!E30/Total!E30)*100</f>
        <v>25.55362335112294</v>
      </c>
      <c r="CR31" s="83">
        <f>('25 through 44'!F30/Total!F30)*100</f>
        <v>27.587836490738759</v>
      </c>
      <c r="CS31" s="83">
        <f>('25 through 44'!P30/Total!P30)*100</f>
        <v>29.822943781982485</v>
      </c>
      <c r="CT31" s="83">
        <f>('25 through 44'!Z30/Total!Z30)*100</f>
        <v>27.855444310197548</v>
      </c>
      <c r="CU31" s="83">
        <f>('25 through 44'!AA30/Total!AA30)*100</f>
        <v>27.411698215554694</v>
      </c>
      <c r="CV31" s="83">
        <f>('25 through 44'!AB30/Total!AB30)*100</f>
        <v>26.997430564052365</v>
      </c>
      <c r="CW31" s="83">
        <f>('25 through 44'!AC30/Total!AC30)*100</f>
        <v>26.61715735891681</v>
      </c>
      <c r="CX31" s="83">
        <f>('25 through 44'!AD30/Total!AD30)*100</f>
        <v>26.489903017814314</v>
      </c>
      <c r="CY31" s="83">
        <f>('25 through 44'!AE30/Total!AE30)*100</f>
        <v>26.228206584182921</v>
      </c>
      <c r="CZ31" s="83">
        <f>('25 through 44'!AF30/Total!AF30)*100</f>
        <v>26.065437481147896</v>
      </c>
      <c r="DA31" s="83">
        <f>('25 through 44'!AG30/Total!AG30)*100</f>
        <v>26.007687171326914</v>
      </c>
      <c r="DB31" s="83">
        <f>('25 through 44'!AH30/Total!AH30)*100</f>
        <v>25.827597893529379</v>
      </c>
      <c r="DC31" s="83">
        <f>('25 through 44'!AI30/Total!AI30)*100</f>
        <v>25.695508154388818</v>
      </c>
      <c r="DD31" s="83">
        <f>('25 through 44'!AJ30/Total!AJ30)*100</f>
        <v>25.529343905144021</v>
      </c>
      <c r="DE31" s="83">
        <f>('25 through 44'!AK30/Total!AK30)*100</f>
        <v>25.443548641669771</v>
      </c>
      <c r="DF31" s="83">
        <f>('25 through 44'!AL30/Total!AL30)*100</f>
        <v>25.388163625994149</v>
      </c>
      <c r="DG31" s="83">
        <f>('25 through 44'!AM30/Total!AM30)*100</f>
        <v>25.376084896063361</v>
      </c>
      <c r="DH31" s="83">
        <f>('25 through 44'!AN30/Total!AN30)*100</f>
        <v>25.400559449458658</v>
      </c>
      <c r="DI31" s="83">
        <f>('25 through 44'!AO30/Total!AO30)*100</f>
        <v>25.398234366408246</v>
      </c>
      <c r="DJ31" s="83">
        <f>('25 through 44'!AP30/Total!AP30)*100</f>
        <v>25.402283826657317</v>
      </c>
      <c r="DK31" s="83">
        <f>('25 through 44'!AQ30/Total!AQ30)*100</f>
        <v>25.530084574735447</v>
      </c>
      <c r="DL31" s="83">
        <f>('25 through 44'!AR30/Total!AR30)*100</f>
        <v>25.723526044647965</v>
      </c>
      <c r="DM31" s="83">
        <f>('25 through 44'!AS30/Total!AS30)*100</f>
        <v>25.864507950249198</v>
      </c>
      <c r="DN31" s="83">
        <f>('25 through 44'!AV30/Total!AV30)*100</f>
        <v>26.999488323026092</v>
      </c>
      <c r="DO31" s="83">
        <f>('25 through 44'!AW30/Total!AW30)*100</f>
        <v>25.785816572898916</v>
      </c>
      <c r="DP31" s="83">
        <f>('25 through 44'!AX30/Total!AX30)*100</f>
        <v>25.431137909742311</v>
      </c>
      <c r="DQ31" s="83">
        <f>('25 through 44'!AY30/Total!AY30)*100</f>
        <v>24.337335450827162</v>
      </c>
      <c r="DR31" s="89">
        <f>('25 through 49'!C30/Total!Q30)*100</f>
        <v>35.415120582530811</v>
      </c>
      <c r="DS31" s="83">
        <f>('25 through 49'!D30/Total!R30)*100</f>
        <v>36.293261071364945</v>
      </c>
      <c r="DT31" s="83">
        <f>('25 through 49'!E30/Total!S30)*100</f>
        <v>37.030196039970797</v>
      </c>
      <c r="DU31" s="83">
        <f>('25 through 49'!F30/Total!T30)*100</f>
        <v>37.047132481225653</v>
      </c>
      <c r="DV31" s="83">
        <f>('25 through 49'!G30/Total!U30)*100</f>
        <v>39.065321888412022</v>
      </c>
      <c r="DW31" s="83">
        <f>('25 through 49'!H30/Total!V30)*100</f>
        <v>38.473999457778277</v>
      </c>
      <c r="DX31" s="83">
        <f>('25 through 49'!I30/Total!W30)*100</f>
        <v>37.907533052820085</v>
      </c>
      <c r="DY31" s="83">
        <f>('25 through 49'!J30/Total!X30)*100</f>
        <v>37.50486423602451</v>
      </c>
      <c r="DZ31" s="83">
        <f>('25 through 49'!K30/Total!Y30)*100</f>
        <v>37.424702404729565</v>
      </c>
      <c r="EA31" s="83">
        <f>('25 through 49'!L30/Total!Z30)*100</f>
        <v>36.661690125670489</v>
      </c>
      <c r="EB31" s="83">
        <f>('25 through 49'!M30/Total!AA30)*100</f>
        <v>36.891743853232143</v>
      </c>
      <c r="EC31" s="83">
        <f>('25 through 49'!N30/Total!AB30)*100</f>
        <v>37.029794713706345</v>
      </c>
      <c r="ED31" s="83">
        <f>('25 through 49'!O30/Total!AC30)*100</f>
        <v>36.778741069987824</v>
      </c>
      <c r="EE31" s="83">
        <f>('25 through 49'!P30/Total!AD30)*100</f>
        <v>36.248259450697731</v>
      </c>
      <c r="EF31" s="149">
        <f>('25 through 49'!U30/Total!AN30)*100</f>
        <v>31.190959238013193</v>
      </c>
      <c r="EG31" s="153">
        <f>('25 through 49'!V30/Total!AO30)*100</f>
        <v>31.198117140906263</v>
      </c>
      <c r="EH31" s="153">
        <f>('25 through 49'!W30/Total!AP30)*100</f>
        <v>31.235547845099042</v>
      </c>
      <c r="EI31" s="153">
        <f>('25 through 49'!X30/Total!AQ30)*100</f>
        <v>31.369824158402466</v>
      </c>
      <c r="EJ31" s="81">
        <f>('45 to 64'!B30/Total!B30)*100</f>
        <v>17.038037576739924</v>
      </c>
      <c r="EK31" s="82">
        <f>('45 to 64'!C30/Total!C30)*100</f>
        <v>17.503729882968091</v>
      </c>
      <c r="EL31" s="82">
        <f>('45 to 64'!D30/Total!D30)*100</f>
        <v>21.46732851246216</v>
      </c>
      <c r="EM31" s="82">
        <f>('45 to 64'!E30/Total!E30)*100</f>
        <v>24.805719892165133</v>
      </c>
      <c r="EN31" s="83">
        <f>('45 to 64'!F30/Total!F30)*100</f>
        <v>17.002309113138107</v>
      </c>
      <c r="EO31" s="83">
        <f>('45 to 64'!P30/Total!P30)*100</f>
        <v>17.454406739125709</v>
      </c>
      <c r="EP31" s="83">
        <f>('45 to 64'!Z30/Total!Z30)*100</f>
        <v>21.595930523383331</v>
      </c>
      <c r="EQ31" s="83">
        <f>('45 to 64'!AA30/Total!AA30)*100</f>
        <v>22.119576169617002</v>
      </c>
      <c r="ER31" s="83">
        <f>('45 to 64'!AB30/Total!AB30)*100</f>
        <v>22.658411247026944</v>
      </c>
      <c r="ES31" s="83">
        <f>('45 to 64'!AC30/Total!AC30)*100</f>
        <v>23.129941762384661</v>
      </c>
      <c r="ET31" s="83">
        <f>('45 to 64'!AD30/Total!AD30)*100</f>
        <v>23.516850816423602</v>
      </c>
      <c r="EU31" s="83">
        <f>('45 to 64'!AE30/Total!AE30)*100</f>
        <v>23.957371339990942</v>
      </c>
      <c r="EV31" s="83">
        <f>('45 to 64'!AF30/Total!AF30)*100</f>
        <v>24.290565130740827</v>
      </c>
      <c r="EW31" s="83">
        <f>('45 to 64'!AG30/Total!AG30)*100</f>
        <v>24.454174293487828</v>
      </c>
      <c r="EX31" s="83">
        <f>('45 to 64'!AH30/Total!AH30)*100</f>
        <v>24.592457896657802</v>
      </c>
      <c r="EY31" s="83">
        <f>('45 to 64'!AI30/Total!AI30)*100</f>
        <v>24.694182274119473</v>
      </c>
      <c r="EZ31" s="83">
        <f>('45 to 64'!AJ30/Total!AJ30)*100</f>
        <v>24.843924880214015</v>
      </c>
      <c r="FA31" s="83">
        <f>('45 to 64'!AK30/Total!AK30)*100</f>
        <v>24.958552461283013</v>
      </c>
      <c r="FB31" s="83">
        <f>('45 to 64'!AL30/Total!AL30)*100</f>
        <v>24.78142881316629</v>
      </c>
      <c r="FC31" s="83">
        <f>('45 to 64'!AM30/Total!AM30)*100</f>
        <v>24.590915406640633</v>
      </c>
      <c r="FD31" s="83">
        <f>('45 to 64'!AN30/Total!AN30)*100</f>
        <v>24.399803238248136</v>
      </c>
      <c r="FE31" s="83">
        <f>('45 to 64'!AO30/Total!AO30)*100</f>
        <v>24.312327409618533</v>
      </c>
      <c r="FF31" s="83">
        <f>('45 to 64'!AP30/Total!AP30)*100</f>
        <v>24.172617845217868</v>
      </c>
      <c r="FG31" s="83">
        <f>('45 to 64'!AQ30/Total!AQ30)*100</f>
        <v>23.94482519221663</v>
      </c>
      <c r="FH31" s="83">
        <f>('45 to 64'!AR30/Total!AR30)*100</f>
        <v>23.723983972524326</v>
      </c>
      <c r="FI31" s="83">
        <f>('45 to 64'!AS30/Total!AS30)*100</f>
        <v>23.544612955550484</v>
      </c>
      <c r="FJ31" s="83">
        <f>('45 to 64'!AV30/Total!AV30)*100</f>
        <v>23.609212023202915</v>
      </c>
      <c r="FK31" s="83">
        <f>('45 to 64'!AW30/Total!AW30)*100</f>
        <v>23.477526776841749</v>
      </c>
      <c r="FL31" s="83">
        <f>('45 to 64'!AX30/Total!AX30)*100</f>
        <v>23.64627868609449</v>
      </c>
      <c r="FM31" s="83">
        <f>('45 to 64'!AY30/Total!AY30)*100</f>
        <v>24.289762919217068</v>
      </c>
      <c r="FN31" s="81">
        <f>('65 and older'!B30/Total!B30)*100</f>
        <v>9.9244121682107345</v>
      </c>
      <c r="FO31" s="82">
        <f>('65 and older'!C30/Total!C30)*100</f>
        <v>12.009229846215584</v>
      </c>
      <c r="FP31" s="82">
        <f>('65 and older'!D30/Total!D30)*100</f>
        <v>11.277731794796891</v>
      </c>
      <c r="FQ31" s="82">
        <f>('65 and older'!E30/Total!E30)*100</f>
        <v>12.418361527499041</v>
      </c>
      <c r="FR31" s="83">
        <f>('65 and older'!F30/Total!F30)*100</f>
        <v>9.9780270321303224</v>
      </c>
      <c r="FS31" s="83">
        <f>('65 and older'!P30/Total!P30)*100</f>
        <v>12.017606796049343</v>
      </c>
      <c r="FT31" s="83">
        <f>('65 and older'!Z30/Total!Z30)*100</f>
        <v>11.348360434959943</v>
      </c>
      <c r="FU31" s="83">
        <f>('65 and older'!AA30/Total!AA30)*100</f>
        <v>11.356917850665397</v>
      </c>
      <c r="FV31" s="83">
        <f>('65 and older'!AB30/Total!AB30)*100</f>
        <v>11.403326837624181</v>
      </c>
      <c r="FW31" s="83">
        <f>('65 and older'!AC30/Total!AC30)*100</f>
        <v>11.43386289955845</v>
      </c>
      <c r="FX31" s="83">
        <f>('65 and older'!AD30/Total!AD30)*100</f>
        <v>11.523406346592404</v>
      </c>
      <c r="FY31" s="83">
        <f>('65 and older'!AE30/Total!AE30)*100</f>
        <v>11.538668894115208</v>
      </c>
      <c r="FZ31" s="83">
        <f>('65 and older'!AF30/Total!AF30)*100</f>
        <v>11.672609689453511</v>
      </c>
      <c r="GA31" s="83">
        <f>('65 and older'!AG30/Total!AG30)*100</f>
        <v>11.776852777713183</v>
      </c>
      <c r="GB31" s="83">
        <f>('65 and older'!AH30/Total!AH30)*100</f>
        <v>12.00779498409719</v>
      </c>
      <c r="GC31" s="83">
        <f>('65 and older'!AI30/Total!AI30)*100</f>
        <v>12.222094273239414</v>
      </c>
      <c r="GD31" s="83">
        <f>('65 and older'!AJ30/Total!AJ30)*100</f>
        <v>12.489829491990287</v>
      </c>
      <c r="GE31" s="83">
        <f>('65 and older'!AK30/Total!AK30)*100</f>
        <v>12.760475526064916</v>
      </c>
      <c r="GF31" s="83">
        <f>('65 and older'!AL30/Total!AL30)*100</f>
        <v>13.323410149223799</v>
      </c>
      <c r="GG31" s="83">
        <f>('65 and older'!AM30/Total!AM30)*100</f>
        <v>13.841388071477839</v>
      </c>
      <c r="GH31" s="83">
        <f>('65 and older'!AN30/Total!AN30)*100</f>
        <v>14.278442351743445</v>
      </c>
      <c r="GI31" s="83">
        <f>('65 and older'!AO30/Total!AO30)*100</f>
        <v>14.713250711510456</v>
      </c>
      <c r="GJ31" s="83">
        <f>('65 and older'!AP30/Total!AP30)*100</f>
        <v>15.149601340351962</v>
      </c>
      <c r="GK31" s="83">
        <f>('65 and older'!AQ30/Total!AQ30)*100</f>
        <v>15.428642651503283</v>
      </c>
      <c r="GL31" s="83">
        <f>('65 and older'!AR30/Total!AR30)*100</f>
        <v>15.865140240412135</v>
      </c>
      <c r="GM31" s="83">
        <f>('65 and older'!AS30/Total!AS30)*100</f>
        <v>16.297464184770753</v>
      </c>
      <c r="GN31" s="83">
        <f>('65 and older'!AV30/Total!AV30)*100</f>
        <v>15.473146147233182</v>
      </c>
      <c r="GO31" s="83">
        <f>('65 and older'!AW30/Total!AW30)*100</f>
        <v>17.283835332206646</v>
      </c>
      <c r="GP31" s="83">
        <f>('65 and older'!AX30/Total!AX30)*100</f>
        <v>17.583260192834967</v>
      </c>
      <c r="GQ31" s="83">
        <f>('65 and older'!AY30/Total!AY30)*100</f>
        <v>18.330046750039603</v>
      </c>
      <c r="GR31" s="62">
        <f t="shared" si="1"/>
        <v>100</v>
      </c>
      <c r="GS31" s="63">
        <f t="shared" si="2"/>
        <v>100</v>
      </c>
      <c r="GT31" s="63">
        <f t="shared" si="3"/>
        <v>100</v>
      </c>
      <c r="GU31" s="63">
        <f t="shared" si="4"/>
        <v>100</v>
      </c>
      <c r="GV31" s="63">
        <f t="shared" si="5"/>
        <v>100</v>
      </c>
      <c r="GW31" s="63">
        <f t="shared" si="6"/>
        <v>100</v>
      </c>
      <c r="GX31" s="63">
        <f t="shared" si="7"/>
        <v>100</v>
      </c>
      <c r="GY31" s="63">
        <f t="shared" si="8"/>
        <v>100</v>
      </c>
      <c r="GZ31" s="63">
        <f t="shared" si="9"/>
        <v>100</v>
      </c>
      <c r="HA31" s="63">
        <f t="shared" si="10"/>
        <v>100</v>
      </c>
      <c r="HB31" s="63">
        <f t="shared" si="27"/>
        <v>100.00000000000001</v>
      </c>
      <c r="HC31" s="63">
        <f t="shared" si="28"/>
        <v>100</v>
      </c>
      <c r="HD31" s="63">
        <f t="shared" si="29"/>
        <v>100</v>
      </c>
      <c r="HE31" s="63">
        <f t="shared" si="30"/>
        <v>100</v>
      </c>
      <c r="HF31" s="63">
        <f t="shared" si="11"/>
        <v>100</v>
      </c>
      <c r="HG31" s="63">
        <f t="shared" si="31"/>
        <v>100</v>
      </c>
      <c r="HH31" s="63">
        <f t="shared" si="32"/>
        <v>100</v>
      </c>
      <c r="HI31" s="63">
        <f t="shared" si="33"/>
        <v>100</v>
      </c>
      <c r="HJ31" s="63">
        <f t="shared" si="34"/>
        <v>99.999999999999986</v>
      </c>
      <c r="HK31" s="63">
        <f t="shared" si="35"/>
        <v>100</v>
      </c>
      <c r="HL31" s="63">
        <f t="shared" si="36"/>
        <v>99.999999999999986</v>
      </c>
      <c r="HM31" s="63">
        <f t="shared" si="37"/>
        <v>100</v>
      </c>
      <c r="HN31" s="63">
        <f t="shared" si="38"/>
        <v>100</v>
      </c>
      <c r="HO31" s="63">
        <f t="shared" si="39"/>
        <v>100</v>
      </c>
    </row>
    <row r="32" spans="1:223">
      <c r="A32" s="9" t="s">
        <v>41</v>
      </c>
      <c r="B32" s="81">
        <f>('Under 5'!B31/Total!B31)*100</f>
        <v>8.1931891850665455</v>
      </c>
      <c r="C32" s="82">
        <f>('Under 5'!C31/Total!C31)*100</f>
        <v>7.5410636181036592</v>
      </c>
      <c r="D32" s="82">
        <f>('Under 5'!D31/Total!D31)*100</f>
        <v>6.0820217246730213</v>
      </c>
      <c r="E32" s="82">
        <f>('Under 5'!E31/Total!E31)*100</f>
        <v>6.3090816290434244</v>
      </c>
      <c r="F32" s="83">
        <f>('Under 5'!F31/Total!F31)*100</f>
        <v>8.234527456031806</v>
      </c>
      <c r="G32" s="83">
        <f>('Under 5'!P31/Total!P31)*100</f>
        <v>7.5310318270019412</v>
      </c>
      <c r="H32" s="83">
        <f>('Under 5'!Z31/Total!Z31)*100</f>
        <v>6.0778536203228022</v>
      </c>
      <c r="I32" s="83">
        <f>('Under 5'!AA31/Total!AA31)*100</f>
        <v>6.0059914373385404</v>
      </c>
      <c r="J32" s="83">
        <f>('Under 5'!AB31/Total!AB31)*100</f>
        <v>5.9639100680401942</v>
      </c>
      <c r="K32" s="83">
        <f>('Under 5'!AC31/Total!AC31)*100</f>
        <v>5.9821884888487764</v>
      </c>
      <c r="L32" s="83">
        <f>('Under 5'!AD31/Total!AD31)*100</f>
        <v>6.0206944233873001</v>
      </c>
      <c r="M32" s="83">
        <f>('Under 5'!AE31/Total!AE31)*100</f>
        <v>6.0530665821368315</v>
      </c>
      <c r="N32" s="83">
        <f>('Under 5'!AF31/Total!AF31)*100</f>
        <v>6.0890613125753124</v>
      </c>
      <c r="O32" s="83">
        <f>('Under 5'!AG31/Total!AG31)*100</f>
        <v>6.1007187682050281</v>
      </c>
      <c r="P32" s="83">
        <f>('Under 5'!AH31/Total!AH31)*100</f>
        <v>6.2217397315690564</v>
      </c>
      <c r="Q32" s="83">
        <f>('Under 5'!AI31/Total!AI31)*100</f>
        <v>6.2728789754284131</v>
      </c>
      <c r="R32" s="83">
        <f>('Under 5'!AJ31/Total!AJ31)*100</f>
        <v>6.2956385843091596</v>
      </c>
      <c r="S32" s="83">
        <f>('Under 5'!AK31/Total!AK31)*100</f>
        <v>6.2116078588612673</v>
      </c>
      <c r="T32" s="83">
        <f>('Under 5'!AL31/Total!AL31)*100</f>
        <v>6.1151036207078313</v>
      </c>
      <c r="U32" s="83">
        <f>('Under 5'!AM31/Total!AM31)*100</f>
        <v>6.0356690784256743</v>
      </c>
      <c r="V32" s="83">
        <f>('Under 5'!AN31/Total!AN31)*100</f>
        <v>5.97843449308749</v>
      </c>
      <c r="W32" s="83">
        <f>('Under 5'!AO31/Total!AO31)*100</f>
        <v>5.9911960803485949</v>
      </c>
      <c r="X32" s="83">
        <f>('Under 5'!AP31/Total!AP31)*100</f>
        <v>6.0458312550358748</v>
      </c>
      <c r="Y32" s="83">
        <f>('Under 5'!AQ31/Total!AQ31)*100</f>
        <v>6.0248854585418465</v>
      </c>
      <c r="Z32" s="83">
        <f>('Under 5'!AR31/Total!AR31)*100</f>
        <v>5.8718024639037063</v>
      </c>
      <c r="AA32" s="83">
        <f>('Under 5'!AS31/Total!AS31)*100</f>
        <v>5.7411776192081048</v>
      </c>
      <c r="AB32" s="83">
        <f>('Under 5'!AV31/Total!AV31)*100</f>
        <v>5.6013532342200083</v>
      </c>
      <c r="AC32" s="83">
        <f>('Under 5'!AW31/Total!AW31)*100</f>
        <v>5.3151813161337085</v>
      </c>
      <c r="AD32" s="83">
        <f>('Under 5'!AX31/Total!AX31)*100</f>
        <v>5.2898278831260042</v>
      </c>
      <c r="AE32" s="83">
        <f>('Under 5'!AY31/Total!AY31)*100</f>
        <v>5.2799412000022974</v>
      </c>
      <c r="AF32" s="81">
        <f>('5 through 17'!B31/Total!B31)*100</f>
        <v>21.284114454232288</v>
      </c>
      <c r="AG32" s="82">
        <f>('5 through 17'!C31/Total!C31)*100</f>
        <v>20.339021231063807</v>
      </c>
      <c r="AH32" s="82">
        <f>('5 through 17'!D31/Total!D31)*100</f>
        <v>19.417978275326977</v>
      </c>
      <c r="AI32" s="82">
        <f>('5 through 17'!E31/Total!E31)*100</f>
        <v>16.286391453535675</v>
      </c>
      <c r="AJ32" s="83">
        <f>('5 through 17'!F31/Total!F31)*100</f>
        <v>21.171927297807169</v>
      </c>
      <c r="AK32" s="83">
        <f>('5 through 17'!P31/Total!P31)*100</f>
        <v>20.414116105543219</v>
      </c>
      <c r="AL32" s="83">
        <f>('5 through 17'!Z31/Total!Z31)*100</f>
        <v>19.355413361541007</v>
      </c>
      <c r="AM32" s="83">
        <f>('5 through 17'!AA31/Total!AA31)*100</f>
        <v>18.977883282743139</v>
      </c>
      <c r="AN32" s="83">
        <f>('5 through 17'!AB31/Total!AB31)*100</f>
        <v>18.624782952547367</v>
      </c>
      <c r="AO32" s="83">
        <f>('5 through 17'!AC31/Total!AC31)*100</f>
        <v>18.231136435305505</v>
      </c>
      <c r="AP32" s="83">
        <f>('5 through 17'!AD31/Total!AD31)*100</f>
        <v>17.827676936459756</v>
      </c>
      <c r="AQ32" s="83">
        <f>('5 through 17'!AE31/Total!AE31)*100</f>
        <v>17.450978723585315</v>
      </c>
      <c r="AR32" s="83">
        <f>('5 through 17'!AF31/Total!AF31)*100</f>
        <v>17.188871114693942</v>
      </c>
      <c r="AS32" s="83">
        <f>('5 through 17'!AG31/Total!AG31)*100</f>
        <v>16.968382077026575</v>
      </c>
      <c r="AT32" s="83">
        <f>('5 through 17'!AH31/Total!AH31)*100</f>
        <v>16.682353302642831</v>
      </c>
      <c r="AU32" s="83">
        <f>('5 through 17'!AI31/Total!AI31)*100</f>
        <v>16.428857438449075</v>
      </c>
      <c r="AV32" s="83">
        <f>('5 through 17'!AJ31/Total!AJ31)*100</f>
        <v>16.247108862252112</v>
      </c>
      <c r="AW32" s="83">
        <f>('5 through 17'!AK31/Total!AK31)*100</f>
        <v>16.139735364875701</v>
      </c>
      <c r="AX32" s="83">
        <f>('5 through 17'!AL31/Total!AL31)*100</f>
        <v>16.053601513286004</v>
      </c>
      <c r="AY32" s="83">
        <f>('5 through 17'!AM31/Total!AM31)*100</f>
        <v>16.027837839169003</v>
      </c>
      <c r="AZ32" s="83">
        <f>('5 through 17'!AN31/Total!AN31)*100</f>
        <v>16.005603866433368</v>
      </c>
      <c r="BA32" s="83">
        <f>('5 through 17'!AO31/Total!AO31)*100</f>
        <v>15.928569561517559</v>
      </c>
      <c r="BB32" s="83">
        <f>('5 through 17'!AP31/Total!AP31)*100</f>
        <v>15.786939339293252</v>
      </c>
      <c r="BC32" s="83">
        <f>('5 through 17'!AQ31/Total!AQ31)*100</f>
        <v>15.763836598625597</v>
      </c>
      <c r="BD32" s="83">
        <f>('5 through 17'!AR31/Total!AR31)*100</f>
        <v>15.767432312650707</v>
      </c>
      <c r="BE32" s="83">
        <f>('5 through 17'!AS31/Total!AS31)*100</f>
        <v>15.718111896449269</v>
      </c>
      <c r="BF32" s="83">
        <f>('5 through 17'!AV31/Total!AV31)*100</f>
        <v>15.718930123639065</v>
      </c>
      <c r="BG32" s="83">
        <f>('5 through 17'!AW31/Total!AW31)*100</f>
        <v>15.459707900715932</v>
      </c>
      <c r="BH32" s="83">
        <f>('5 through 17'!AX31/Total!AX31)*100</f>
        <v>15.349380898779117</v>
      </c>
      <c r="BI32" s="83">
        <f>('5 through 17'!AY31/Total!AY31)*100</f>
        <v>14.850444732404503</v>
      </c>
      <c r="BJ32" s="81">
        <f>('18 through 24'!B31/Total!B31)*100</f>
        <v>13.217023223887429</v>
      </c>
      <c r="BK32" s="82">
        <f>('18 through 24'!C31/Total!C31)*100</f>
        <v>8.7885215846020035</v>
      </c>
      <c r="BL32" s="82">
        <f>('18 through 24'!D31/Total!D31)*100</f>
        <v>9.5056528485923302</v>
      </c>
      <c r="BM32" s="82">
        <f>('18 through 24'!E31/Total!E31)*100</f>
        <v>9.5623171267870415</v>
      </c>
      <c r="BN32" s="83">
        <f>('18 through 24'!F31/Total!F31)*100</f>
        <v>13.166369150252551</v>
      </c>
      <c r="BO32" s="83">
        <f>('18 through 24'!P31/Total!P31)*100</f>
        <v>8.7924343355538213</v>
      </c>
      <c r="BP32" s="83">
        <f>('18 through 24'!Z31/Total!Z31)*100</f>
        <v>9.5321502191368861</v>
      </c>
      <c r="BQ32" s="83">
        <f>('18 through 24'!AA31/Total!AA31)*100</f>
        <v>9.8153062810859559</v>
      </c>
      <c r="BR32" s="83">
        <f>('18 through 24'!AB31/Total!AB31)*100</f>
        <v>10.024603281680701</v>
      </c>
      <c r="BS32" s="83">
        <f>('18 through 24'!AC31/Total!AC31)*100</f>
        <v>10.304579015473614</v>
      </c>
      <c r="BT32" s="83">
        <f>('18 through 24'!AD31/Total!AD31)*100</f>
        <v>10.450544026993287</v>
      </c>
      <c r="BU32" s="83">
        <f>('18 through 24'!AE31/Total!AE31)*100</f>
        <v>10.432591357108057</v>
      </c>
      <c r="BV32" s="83">
        <f>('18 through 24'!AF31/Total!AF31)*100</f>
        <v>10.345211254004443</v>
      </c>
      <c r="BW32" s="83">
        <f>('18 through 24'!AG31/Total!AG31)*100</f>
        <v>10.018596339195568</v>
      </c>
      <c r="BX32" s="83">
        <f>('18 through 24'!AH31/Total!AH31)*100</f>
        <v>9.9254927464244211</v>
      </c>
      <c r="BY32" s="83">
        <f>('18 through 24'!AI31/Total!AI31)*100</f>
        <v>9.6871690742310328</v>
      </c>
      <c r="BZ32" s="83">
        <f>('18 through 24'!AJ31/Total!AJ31)*100</f>
        <v>9.6040794445784918</v>
      </c>
      <c r="CA32" s="83">
        <f>('18 through 24'!AK31/Total!AK31)*100</f>
        <v>9.7280473135525263</v>
      </c>
      <c r="CB32" s="83">
        <f>('18 through 24'!AL31/Total!AL31)*100</f>
        <v>9.8489896508581847</v>
      </c>
      <c r="CC32" s="83">
        <f>('18 through 24'!AM31/Total!AM31)*100</f>
        <v>9.8784926588288613</v>
      </c>
      <c r="CD32" s="83">
        <f>('18 through 24'!AN31/Total!AN31)*100</f>
        <v>9.8658725901957727</v>
      </c>
      <c r="CE32" s="83">
        <f>('18 through 24'!AO31/Total!AO31)*100</f>
        <v>9.7594363322874607</v>
      </c>
      <c r="CF32" s="83">
        <f>('18 through 24'!AP31/Total!AP31)*100</f>
        <v>9.5251889651997086</v>
      </c>
      <c r="CG32" s="83">
        <f>('18 through 24'!AQ31/Total!AQ31)*100</f>
        <v>9.3618900839891364</v>
      </c>
      <c r="CH32" s="83">
        <f>('18 through 24'!AR31/Total!AR31)*100</f>
        <v>9.1554938355108249</v>
      </c>
      <c r="CI32" s="83">
        <f>('18 through 24'!AS31/Total!AS31)*100</f>
        <v>9.05017475312542</v>
      </c>
      <c r="CJ32" s="83">
        <f>('18 through 24'!AV31/Total!AV31)*100</f>
        <v>6.831877270260625</v>
      </c>
      <c r="CK32" s="83">
        <f>('18 through 24'!AW31/Total!AW31)*100</f>
        <v>6.883544906577777</v>
      </c>
      <c r="CL32" s="83">
        <f>('18 through 24'!AX31/Total!AX31)*100</f>
        <v>6.929315669466332</v>
      </c>
      <c r="CM32" s="83">
        <f>('18 through 24'!AY31/Total!AY31)*100</f>
        <v>7.0767673016887773</v>
      </c>
      <c r="CN32" s="81">
        <f>('25 through 44'!B31/Total!B31)*100</f>
        <v>28.136114606770139</v>
      </c>
      <c r="CO32" s="82">
        <f>('25 through 44'!C31/Total!C31)*100</f>
        <v>31.268545112099766</v>
      </c>
      <c r="CP32" s="82">
        <f>('25 through 44'!D31/Total!D31)*100</f>
        <v>27.179893593438265</v>
      </c>
      <c r="CQ32" s="82">
        <f>('25 through 44'!E31/Total!E31)*100</f>
        <v>23.833174148360396</v>
      </c>
      <c r="CR32" s="83">
        <f>('25 through 44'!F31/Total!F31)*100</f>
        <v>28.232321439438508</v>
      </c>
      <c r="CS32" s="83">
        <f>('25 through 44'!P31/Total!P31)*100</f>
        <v>31.130723759227031</v>
      </c>
      <c r="CT32" s="83">
        <f>('25 through 44'!Z31/Total!Z31)*100</f>
        <v>27.087443417760877</v>
      </c>
      <c r="CU32" s="83">
        <f>('25 through 44'!AA31/Total!AA31)*100</f>
        <v>26.3573626649878</v>
      </c>
      <c r="CV32" s="83">
        <f>('25 through 44'!AB31/Total!AB31)*100</f>
        <v>25.725182550207474</v>
      </c>
      <c r="CW32" s="83">
        <f>('25 through 44'!AC31/Total!AC31)*100</f>
        <v>25.104879136174329</v>
      </c>
      <c r="CX32" s="83">
        <f>('25 through 44'!AD31/Total!AD31)*100</f>
        <v>24.666105381775875</v>
      </c>
      <c r="CY32" s="83">
        <f>('25 through 44'!AE31/Total!AE31)*100</f>
        <v>24.323105365162505</v>
      </c>
      <c r="CZ32" s="83">
        <f>('25 through 44'!AF31/Total!AF31)*100</f>
        <v>24.069898771061371</v>
      </c>
      <c r="DA32" s="83">
        <f>('25 through 44'!AG31/Total!AG31)*100</f>
        <v>23.997673902722696</v>
      </c>
      <c r="DB32" s="83">
        <f>('25 through 44'!AH31/Total!AH31)*100</f>
        <v>23.908481537051358</v>
      </c>
      <c r="DC32" s="83">
        <f>('25 through 44'!AI31/Total!AI31)*100</f>
        <v>23.801350024695576</v>
      </c>
      <c r="DD32" s="83">
        <f>('25 through 44'!AJ31/Total!AJ31)*100</f>
        <v>23.816110010125925</v>
      </c>
      <c r="DE32" s="83">
        <f>('25 through 44'!AK31/Total!AK31)*100</f>
        <v>23.781976744186046</v>
      </c>
      <c r="DF32" s="83">
        <f>('25 through 44'!AL31/Total!AL31)*100</f>
        <v>23.771598835995043</v>
      </c>
      <c r="DG32" s="83">
        <f>('25 through 44'!AM31/Total!AM31)*100</f>
        <v>23.851787640432836</v>
      </c>
      <c r="DH32" s="83">
        <f>('25 through 44'!AN31/Total!AN31)*100</f>
        <v>23.92995557743955</v>
      </c>
      <c r="DI32" s="83">
        <f>('25 through 44'!AO31/Total!AO31)*100</f>
        <v>24.043684634962617</v>
      </c>
      <c r="DJ32" s="83">
        <f>('25 through 44'!AP31/Total!AP31)*100</f>
        <v>24.212389210758548</v>
      </c>
      <c r="DK32" s="83">
        <f>('25 through 44'!AQ31/Total!AQ31)*100</f>
        <v>24.542667109633285</v>
      </c>
      <c r="DL32" s="83">
        <f>('25 through 44'!AR31/Total!AR31)*100</f>
        <v>24.762582264925932</v>
      </c>
      <c r="DM32" s="83">
        <f>('25 through 44'!AS31/Total!AS31)*100</f>
        <v>24.984017341067595</v>
      </c>
      <c r="DN32" s="83">
        <f>('25 through 44'!AV31/Total!AV31)*100</f>
        <v>24.726444289087592</v>
      </c>
      <c r="DO32" s="83">
        <f>('25 through 44'!AW31/Total!AW31)*100</f>
        <v>23.290054724032593</v>
      </c>
      <c r="DP32" s="83">
        <f>('25 through 44'!AX31/Total!AX31)*100</f>
        <v>22.912902512002002</v>
      </c>
      <c r="DQ32" s="83">
        <f>('25 through 44'!AY31/Total!AY31)*100</f>
        <v>21.330694479269745</v>
      </c>
      <c r="DR32" s="89">
        <f>('25 through 49'!C31/Total!Q31)*100</f>
        <v>36.552175748325467</v>
      </c>
      <c r="DS32" s="83">
        <f>('25 through 49'!D31/Total!R31)*100</f>
        <v>36.70717235140485</v>
      </c>
      <c r="DT32" s="83">
        <f>('25 through 49'!E31/Total!S31)*100</f>
        <v>37.088451152312963</v>
      </c>
      <c r="DU32" s="83">
        <f>('25 through 49'!F31/Total!T31)*100</f>
        <v>36.36760269638318</v>
      </c>
      <c r="DV32" s="83">
        <f>('25 through 49'!G31/Total!U31)*100</f>
        <v>36.700394463237544</v>
      </c>
      <c r="DW32" s="83">
        <f>('25 through 49'!H31/Total!V31)*100</f>
        <v>35.858763300542066</v>
      </c>
      <c r="DX32" s="83">
        <f>('25 through 49'!I31/Total!W31)*100</f>
        <v>35.303844516823602</v>
      </c>
      <c r="DY32" s="83">
        <f>('25 through 49'!J31/Total!X31)*100</f>
        <v>34.914551244808322</v>
      </c>
      <c r="DZ32" s="83">
        <f>('25 through 49'!K31/Total!Y31)*100</f>
        <v>34.628145889288255</v>
      </c>
      <c r="EA32" s="83">
        <f>('25 through 49'!L31/Total!Z31)*100</f>
        <v>33.809485346431018</v>
      </c>
      <c r="EB32" s="83">
        <f>('25 through 49'!M31/Total!AA31)*100</f>
        <v>33.769147736231211</v>
      </c>
      <c r="EC32" s="83">
        <f>('25 through 49'!N31/Total!AB31)*100</f>
        <v>33.731943790879782</v>
      </c>
      <c r="ED32" s="83">
        <f>('25 through 49'!O31/Total!AC31)*100</f>
        <v>33.531637723867206</v>
      </c>
      <c r="EE32" s="83">
        <f>('25 through 49'!P31/Total!AD31)*100</f>
        <v>33.041615726299426</v>
      </c>
      <c r="EF32" s="149">
        <f>('25 through 49'!U31/Total!AN31)*100</f>
        <v>29.661413530367465</v>
      </c>
      <c r="EG32" s="153">
        <f>('25 through 49'!V31/Total!AO31)*100</f>
        <v>29.673875476911249</v>
      </c>
      <c r="EH32" s="153">
        <f>('25 through 49'!W31/Total!AP31)*100</f>
        <v>29.852664697080151</v>
      </c>
      <c r="EI32" s="153">
        <f>('25 through 49'!X31/Total!AQ31)*100</f>
        <v>30.155745921200804</v>
      </c>
      <c r="EJ32" s="81">
        <f>('45 to 64'!B31/Total!B31)*100</f>
        <v>18.420851923883614</v>
      </c>
      <c r="EK32" s="82">
        <f>('45 to 64'!C31/Total!C31)*100</f>
        <v>18.77269058211785</v>
      </c>
      <c r="EL32" s="82">
        <f>('45 to 64'!D31/Total!D31)*100</f>
        <v>24.408224340500997</v>
      </c>
      <c r="EM32" s="82">
        <f>('45 to 64'!E31/Total!E31)*100</f>
        <v>29.177847515956401</v>
      </c>
      <c r="EN32" s="83">
        <f>('45 to 64'!F31/Total!F31)*100</f>
        <v>18.388035783110535</v>
      </c>
      <c r="EO32" s="83">
        <f>('45 to 64'!P31/Total!P31)*100</f>
        <v>18.800136029926584</v>
      </c>
      <c r="EP32" s="83">
        <f>('45 to 64'!Z31/Total!Z31)*100</f>
        <v>24.537577466908171</v>
      </c>
      <c r="EQ32" s="83">
        <f>('45 to 64'!AA31/Total!AA31)*100</f>
        <v>25.322037000488447</v>
      </c>
      <c r="ER32" s="83">
        <f>('45 to 64'!AB31/Total!AB31)*100</f>
        <v>26.070813136814209</v>
      </c>
      <c r="ES32" s="83">
        <f>('45 to 64'!AC31/Total!AC31)*100</f>
        <v>26.749344845209489</v>
      </c>
      <c r="ET32" s="83">
        <f>('45 to 64'!AD31/Total!AD31)*100</f>
        <v>27.390702670619316</v>
      </c>
      <c r="EU32" s="83">
        <f>('45 to 64'!AE31/Total!AE31)*100</f>
        <v>27.944840027996964</v>
      </c>
      <c r="EV32" s="83">
        <f>('45 to 64'!AF31/Total!AF31)*100</f>
        <v>28.378951434461502</v>
      </c>
      <c r="EW32" s="83">
        <f>('45 to 64'!AG31/Total!AG31)*100</f>
        <v>28.807118438156287</v>
      </c>
      <c r="EX32" s="83">
        <f>('45 to 64'!AH31/Total!AH31)*100</f>
        <v>28.932369945156516</v>
      </c>
      <c r="EY32" s="83">
        <f>('45 to 64'!AI31/Total!AI31)*100</f>
        <v>29.135593943791655</v>
      </c>
      <c r="EZ32" s="83">
        <f>('45 to 64'!AJ31/Total!AJ31)*100</f>
        <v>29.150038312938463</v>
      </c>
      <c r="FA32" s="83">
        <f>('45 to 64'!AK31/Total!AK31)*100</f>
        <v>28.993484362469928</v>
      </c>
      <c r="FB32" s="83">
        <f>('45 to 64'!AL31/Total!AL31)*100</f>
        <v>28.470781526294537</v>
      </c>
      <c r="FC32" s="83">
        <f>('45 to 64'!AM31/Total!AM31)*100</f>
        <v>27.975550772534515</v>
      </c>
      <c r="FD32" s="83">
        <f>('45 to 64'!AN31/Total!AN31)*100</f>
        <v>27.498903357728128</v>
      </c>
      <c r="FE32" s="83">
        <f>('45 to 64'!AO31/Total!AO31)*100</f>
        <v>27.043832754569685</v>
      </c>
      <c r="FF32" s="83">
        <f>('45 to 64'!AP31/Total!AP31)*100</f>
        <v>26.680351456087177</v>
      </c>
      <c r="FG32" s="83">
        <f>('45 to 64'!AQ31/Total!AQ31)*100</f>
        <v>26.170188663798804</v>
      </c>
      <c r="FH32" s="83">
        <f>('45 to 64'!AR31/Total!AR31)*100</f>
        <v>25.676873492933044</v>
      </c>
      <c r="FI32" s="83">
        <f>('45 to 64'!AS31/Total!AS31)*100</f>
        <v>25.126711271036793</v>
      </c>
      <c r="FJ32" s="83">
        <f>('45 to 64'!AV31/Total!AV31)*100</f>
        <v>26.413880428458985</v>
      </c>
      <c r="FK32" s="83">
        <f>('45 to 64'!AW31/Total!AW31)*100</f>
        <v>25.167560418628725</v>
      </c>
      <c r="FL32" s="83">
        <f>('45 to 64'!AX31/Total!AX31)*100</f>
        <v>25.11482475635216</v>
      </c>
      <c r="FM32" s="83">
        <f>('45 to 64'!AY31/Total!AY31)*100</f>
        <v>25.66461032560116</v>
      </c>
      <c r="FN32" s="81">
        <f>('65 and older'!B31/Total!B31)*100</f>
        <v>10.748706606159987</v>
      </c>
      <c r="FO32" s="82">
        <f>('65 and older'!C31/Total!C31)*100</f>
        <v>13.290157872012914</v>
      </c>
      <c r="FP32" s="82">
        <f>('65 and older'!D31/Total!D31)*100</f>
        <v>13.406229217468409</v>
      </c>
      <c r="FQ32" s="82">
        <f>('65 and older'!E31/Total!E31)*100</f>
        <v>14.831188126317066</v>
      </c>
      <c r="FR32" s="83">
        <f>('65 and older'!F31/Total!F31)*100</f>
        <v>10.806818873359433</v>
      </c>
      <c r="FS32" s="83">
        <f>('65 and older'!P31/Total!P31)*100</f>
        <v>13.331557942747404</v>
      </c>
      <c r="FT32" s="83">
        <f>('65 and older'!Z31/Total!Z31)*100</f>
        <v>13.409561914330256</v>
      </c>
      <c r="FU32" s="83">
        <f>('65 and older'!AA31/Total!AA31)*100</f>
        <v>13.521419333356119</v>
      </c>
      <c r="FV32" s="83">
        <f>('65 and older'!AB31/Total!AB31)*100</f>
        <v>13.590708010710051</v>
      </c>
      <c r="FW32" s="83">
        <f>('65 and older'!AC31/Total!AC31)*100</f>
        <v>13.62787207898829</v>
      </c>
      <c r="FX32" s="83">
        <f>('65 and older'!AD31/Total!AD31)*100</f>
        <v>13.644276560764466</v>
      </c>
      <c r="FY32" s="83">
        <f>('65 and older'!AE31/Total!AE31)*100</f>
        <v>13.79541794401033</v>
      </c>
      <c r="FZ32" s="83">
        <f>('65 and older'!AF31/Total!AF31)*100</f>
        <v>13.928006113203429</v>
      </c>
      <c r="GA32" s="83">
        <f>('65 and older'!AG31/Total!AG31)*100</f>
        <v>14.107510474693843</v>
      </c>
      <c r="GB32" s="83">
        <f>('65 and older'!AH31/Total!AH31)*100</f>
        <v>14.329562737155822</v>
      </c>
      <c r="GC32" s="83">
        <f>('65 and older'!AI31/Total!AI31)*100</f>
        <v>14.674150543404249</v>
      </c>
      <c r="GD32" s="83">
        <f>('65 and older'!AJ31/Total!AJ31)*100</f>
        <v>14.887024785795845</v>
      </c>
      <c r="GE32" s="83">
        <f>('65 and older'!AK31/Total!AK31)*100</f>
        <v>15.145148356054531</v>
      </c>
      <c r="GF32" s="83">
        <f>('65 and older'!AL31/Total!AL31)*100</f>
        <v>15.739924852858394</v>
      </c>
      <c r="GG32" s="83">
        <f>('65 and older'!AM31/Total!AM31)*100</f>
        <v>16.230662010609112</v>
      </c>
      <c r="GH32" s="83">
        <f>('65 and older'!AN31/Total!AN31)*100</f>
        <v>16.721230115115688</v>
      </c>
      <c r="GI32" s="83">
        <f>('65 and older'!AO31/Total!AO31)*100</f>
        <v>17.233280636314088</v>
      </c>
      <c r="GJ32" s="83">
        <f>('65 and older'!AP31/Total!AP31)*100</f>
        <v>17.749299773625445</v>
      </c>
      <c r="GK32" s="83">
        <f>('65 and older'!AQ31/Total!AQ31)*100</f>
        <v>18.136532085411325</v>
      </c>
      <c r="GL32" s="83">
        <f>('65 and older'!AR31/Total!AR31)*100</f>
        <v>18.765815630075782</v>
      </c>
      <c r="GM32" s="83">
        <f>('65 and older'!AS31/Total!AS31)*100</f>
        <v>19.379807119112819</v>
      </c>
      <c r="GN32" s="83">
        <f>('65 and older'!AV31/Total!AV31)*100</f>
        <v>20.707514654333721</v>
      </c>
      <c r="GO32" s="83">
        <f>('65 and older'!AW31/Total!AW31)*100</f>
        <v>23.883950733911259</v>
      </c>
      <c r="GP32" s="83">
        <f>('65 and older'!AX31/Total!AX31)*100</f>
        <v>24.403748280274389</v>
      </c>
      <c r="GQ32" s="83">
        <f>('65 and older'!AY31/Total!AY31)*100</f>
        <v>25.797541961033517</v>
      </c>
      <c r="GR32" s="62">
        <f t="shared" si="1"/>
        <v>100</v>
      </c>
      <c r="GS32" s="63">
        <f t="shared" si="2"/>
        <v>100.00000000000001</v>
      </c>
      <c r="GT32" s="63">
        <f t="shared" si="3"/>
        <v>100</v>
      </c>
      <c r="GU32" s="63">
        <f t="shared" si="4"/>
        <v>100.00000000000001</v>
      </c>
      <c r="GV32" s="63">
        <f t="shared" si="5"/>
        <v>100</v>
      </c>
      <c r="GW32" s="63">
        <f t="shared" si="6"/>
        <v>100</v>
      </c>
      <c r="GX32" s="63">
        <f t="shared" si="7"/>
        <v>100</v>
      </c>
      <c r="GY32" s="63">
        <f t="shared" si="8"/>
        <v>100</v>
      </c>
      <c r="GZ32" s="63">
        <f t="shared" si="9"/>
        <v>100.00000000000001</v>
      </c>
      <c r="HA32" s="63">
        <f t="shared" si="10"/>
        <v>100.00000000000001</v>
      </c>
      <c r="HB32" s="63">
        <f t="shared" si="27"/>
        <v>100</v>
      </c>
      <c r="HC32" s="63">
        <f t="shared" si="28"/>
        <v>100</v>
      </c>
      <c r="HD32" s="63">
        <f t="shared" si="29"/>
        <v>100</v>
      </c>
      <c r="HE32" s="63">
        <f t="shared" si="30"/>
        <v>100</v>
      </c>
      <c r="HF32" s="63">
        <f t="shared" si="11"/>
        <v>100</v>
      </c>
      <c r="HG32" s="63">
        <f t="shared" si="31"/>
        <v>100.00000000000001</v>
      </c>
      <c r="HH32" s="63">
        <f t="shared" si="32"/>
        <v>100</v>
      </c>
      <c r="HI32" s="63">
        <f t="shared" si="33"/>
        <v>100</v>
      </c>
      <c r="HJ32" s="63">
        <f t="shared" si="34"/>
        <v>99.999999999999986</v>
      </c>
      <c r="HK32" s="63">
        <f t="shared" si="35"/>
        <v>100</v>
      </c>
      <c r="HL32" s="63">
        <f t="shared" si="36"/>
        <v>100</v>
      </c>
      <c r="HM32" s="63">
        <f t="shared" si="37"/>
        <v>100</v>
      </c>
      <c r="HN32" s="63">
        <f t="shared" si="38"/>
        <v>100</v>
      </c>
      <c r="HO32" s="63">
        <f t="shared" si="39"/>
        <v>100</v>
      </c>
    </row>
    <row r="33" spans="1:223">
      <c r="A33" s="9" t="s">
        <v>42</v>
      </c>
      <c r="B33" s="81">
        <f>('Under 5'!B32/Total!B32)*100</f>
        <v>7.0121787448484865</v>
      </c>
      <c r="C33" s="82">
        <f>('Under 5'!C32/Total!C32)*100</f>
        <v>7.8615266190941808</v>
      </c>
      <c r="D33" s="82">
        <f>('Under 5'!D32/Total!D32)*100</f>
        <v>7.2970849493306646</v>
      </c>
      <c r="E33" s="82">
        <f>('Under 5'!E32/Total!E32)*100</f>
        <v>6.9422129039592289</v>
      </c>
      <c r="F33" s="83">
        <f>('Under 5'!F32/Total!F32)*100</f>
        <v>7.0819473843362566</v>
      </c>
      <c r="G33" s="83">
        <f>('Under 5'!P32/Total!P32)*100</f>
        <v>8.161302578553439</v>
      </c>
      <c r="H33" s="83">
        <f>('Under 5'!Z32/Total!Z32)*100</f>
        <v>7.2779519512408974</v>
      </c>
      <c r="I33" s="83">
        <f>('Under 5'!AA32/Total!AA32)*100</f>
        <v>7.2282249467332003</v>
      </c>
      <c r="J33" s="83">
        <f>('Under 5'!AB32/Total!AB32)*100</f>
        <v>7.1886855728080565</v>
      </c>
      <c r="K33" s="83">
        <f>('Under 5'!AC32/Total!AC32)*100</f>
        <v>7.1812259599350785</v>
      </c>
      <c r="L33" s="83">
        <f>('Under 5'!AD32/Total!AD32)*100</f>
        <v>7.1924566388005911</v>
      </c>
      <c r="M33" s="83">
        <f>('Under 5'!AE32/Total!AE32)*100</f>
        <v>7.2229716755963773</v>
      </c>
      <c r="N33" s="83">
        <f>('Under 5'!AF32/Total!AF32)*100</f>
        <v>7.2765709818770521</v>
      </c>
      <c r="O33" s="83">
        <f>('Under 5'!AG32/Total!AG32)*100</f>
        <v>7.2873799725651587</v>
      </c>
      <c r="P33" s="83">
        <f>('Under 5'!AH32/Total!AH32)*100</f>
        <v>7.2544024600264549</v>
      </c>
      <c r="Q33" s="83">
        <f>('Under 5'!AI32/Total!AI32)*100</f>
        <v>7.0882959326396406</v>
      </c>
      <c r="R33" s="83">
        <f>('Under 5'!AJ32/Total!AJ32)*100</f>
        <v>6.8970453864451038</v>
      </c>
      <c r="S33" s="83">
        <f>('Under 5'!AK32/Total!AK32)*100</f>
        <v>6.7539848952390971</v>
      </c>
      <c r="T33" s="83">
        <f>('Under 5'!AL32/Total!AL32)*100</f>
        <v>6.5530792338239747</v>
      </c>
      <c r="U33" s="83">
        <f>('Under 5'!AM32/Total!AM32)*100</f>
        <v>6.3865704037365925</v>
      </c>
      <c r="V33" s="83">
        <f>('Under 5'!AN32/Total!AN32)*100</f>
        <v>6.2131331101874219</v>
      </c>
      <c r="W33" s="83">
        <f>('Under 5'!AO32/Total!AO32)*100</f>
        <v>6.1095285288557495</v>
      </c>
      <c r="X33" s="83">
        <f>('Under 5'!AP32/Total!AP32)*100</f>
        <v>6.2740939124330195</v>
      </c>
      <c r="Y33" s="83">
        <f>('Under 5'!AQ32/Total!AQ32)*100</f>
        <v>6.1986184969575113</v>
      </c>
      <c r="Z33" s="83">
        <f>('Under 5'!AR32/Total!AR32)*100</f>
        <v>6.1514383821855292</v>
      </c>
      <c r="AA33" s="83">
        <f>('Under 5'!AS32/Total!AS32)*100</f>
        <v>6.0461097523269745</v>
      </c>
      <c r="AB33" s="83">
        <f>('Under 5'!AV32/Total!AV32)*100</f>
        <v>7.506481942529045</v>
      </c>
      <c r="AC33" s="83">
        <f>('Under 5'!AW32/Total!AW32)*100</f>
        <v>7.4478852006756924</v>
      </c>
      <c r="AD33" s="83">
        <f>('Under 5'!AX32/Total!AX32)*100</f>
        <v>7.4158992156277499</v>
      </c>
      <c r="AE33" s="83">
        <f>('Under 5'!AY32/Total!AY32)*100</f>
        <v>7.2408597459845652</v>
      </c>
      <c r="AF33" s="81">
        <f>('5 through 17'!B32/Total!B32)*100</f>
        <v>19.946083226211847</v>
      </c>
      <c r="AG33" s="82">
        <f>('5 through 17'!C32/Total!C32)*100</f>
        <v>16.985208146961533</v>
      </c>
      <c r="AH33" s="82">
        <f>('5 through 17'!D32/Total!D32)*100</f>
        <v>18.314975603653195</v>
      </c>
      <c r="AI33" s="82">
        <f>('5 through 17'!E32/Total!E32)*100</f>
        <v>17.682687718173067</v>
      </c>
      <c r="AJ33" s="83">
        <f>('5 through 17'!F32/Total!F32)*100</f>
        <v>19.799189104126683</v>
      </c>
      <c r="AK33" s="83">
        <f>('5 through 17'!P32/Total!P32)*100</f>
        <v>17.808865536598915</v>
      </c>
      <c r="AL33" s="83">
        <f>('5 through 17'!Z32/Total!Z32)*100</f>
        <v>18.27351799958489</v>
      </c>
      <c r="AM33" s="83">
        <f>('5 through 17'!AA32/Total!AA32)*100</f>
        <v>18.249246211039942</v>
      </c>
      <c r="AN33" s="83">
        <f>('5 through 17'!AB32/Total!AB32)*100</f>
        <v>18.239379958790884</v>
      </c>
      <c r="AO33" s="83">
        <f>('5 through 17'!AC32/Total!AC32)*100</f>
        <v>18.115703581830715</v>
      </c>
      <c r="AP33" s="83">
        <f>('5 through 17'!AD32/Total!AD32)*100</f>
        <v>18.002857359618996</v>
      </c>
      <c r="AQ33" s="83">
        <f>('5 through 17'!AE32/Total!AE32)*100</f>
        <v>17.916421855129407</v>
      </c>
      <c r="AR33" s="83">
        <f>('5 through 17'!AF32/Total!AF32)*100</f>
        <v>17.871229473039946</v>
      </c>
      <c r="AS33" s="83">
        <f>('5 through 17'!AG32/Total!AG32)*100</f>
        <v>17.843604483074671</v>
      </c>
      <c r="AT33" s="83">
        <f>('5 through 17'!AH32/Total!AH32)*100</f>
        <v>17.714979104095143</v>
      </c>
      <c r="AU33" s="83">
        <f>('5 through 17'!AI32/Total!AI32)*100</f>
        <v>17.715655398345788</v>
      </c>
      <c r="AV33" s="83">
        <f>('5 through 17'!AJ32/Total!AJ32)*100</f>
        <v>17.635828249908442</v>
      </c>
      <c r="AW33" s="83">
        <f>('5 through 17'!AK32/Total!AK32)*100</f>
        <v>17.50090417376914</v>
      </c>
      <c r="AX33" s="83">
        <f>('5 through 17'!AL32/Total!AL32)*100</f>
        <v>17.39645666461174</v>
      </c>
      <c r="AY33" s="83">
        <f>('5 through 17'!AM32/Total!AM32)*100</f>
        <v>17.325714588822912</v>
      </c>
      <c r="AZ33" s="83">
        <f>('5 through 17'!AN32/Total!AN32)*100</f>
        <v>17.147271018023677</v>
      </c>
      <c r="BA33" s="83">
        <f>('5 through 17'!AO32/Total!AO32)*100</f>
        <v>17.038167041124655</v>
      </c>
      <c r="BB33" s="83">
        <f>('5 through 17'!AP32/Total!AP32)*100</f>
        <v>16.767186225577863</v>
      </c>
      <c r="BC33" s="83">
        <f>('5 through 17'!AQ32/Total!AQ32)*100</f>
        <v>16.665093416062966</v>
      </c>
      <c r="BD33" s="83">
        <f>('5 through 17'!AR32/Total!AR32)*100</f>
        <v>16.664368207805431</v>
      </c>
      <c r="BE33" s="83">
        <f>('5 through 17'!AS32/Total!AS32)*100</f>
        <v>16.520353471393911</v>
      </c>
      <c r="BF33" s="83">
        <f>('5 through 17'!AV32/Total!AV32)*100</f>
        <v>17.310747699420933</v>
      </c>
      <c r="BG33" s="83">
        <f>('5 through 17'!AW32/Total!AW32)*100</f>
        <v>17.612620098164832</v>
      </c>
      <c r="BH33" s="83">
        <f>('5 through 17'!AX32/Total!AX32)*100</f>
        <v>17.680288178319074</v>
      </c>
      <c r="BI33" s="83">
        <f>('5 through 17'!AY32/Total!AY32)*100</f>
        <v>17.878415787386661</v>
      </c>
      <c r="BJ33" s="81">
        <f>('18 through 24'!B32/Total!B32)*100</f>
        <v>13.163138216074344</v>
      </c>
      <c r="BK33" s="82">
        <f>('18 through 24'!C32/Total!C32)*100</f>
        <v>10.050221565731167</v>
      </c>
      <c r="BL33" s="82">
        <f>('18 through 24'!D32/Total!D32)*100</f>
        <v>8.9930188915300882</v>
      </c>
      <c r="BM33" s="82">
        <f>('18 through 24'!E32/Total!E32)*100</f>
        <v>9.2140085486258165</v>
      </c>
      <c r="BN33" s="83">
        <f>('18 through 24'!F32/Total!F32)*100</f>
        <v>13.087884080151566</v>
      </c>
      <c r="BO33" s="83">
        <f>('18 through 24'!P32/Total!P32)*100</f>
        <v>9.7557993450016376</v>
      </c>
      <c r="BP33" s="83">
        <f>('18 through 24'!Z32/Total!Z32)*100</f>
        <v>9.0369690812243864</v>
      </c>
      <c r="BQ33" s="83">
        <f>('18 through 24'!AA32/Total!AA32)*100</f>
        <v>9.0652445030711508</v>
      </c>
      <c r="BR33" s="83">
        <f>('18 through 24'!AB32/Total!AB32)*100</f>
        <v>8.9868805234725873</v>
      </c>
      <c r="BS33" s="83">
        <f>('18 through 24'!AC32/Total!AC32)*100</f>
        <v>9.0084709962869916</v>
      </c>
      <c r="BT33" s="83">
        <f>('18 through 24'!AD32/Total!AD32)*100</f>
        <v>9.0377636898810092</v>
      </c>
      <c r="BU33" s="83">
        <f>('18 through 24'!AE32/Total!AE32)*100</f>
        <v>9.0731918312368975</v>
      </c>
      <c r="BV33" s="83">
        <f>('18 through 24'!AF32/Total!AF32)*100</f>
        <v>9.105197771556826</v>
      </c>
      <c r="BW33" s="83">
        <f>('18 through 24'!AG32/Total!AG32)*100</f>
        <v>9.1409618803324175</v>
      </c>
      <c r="BX33" s="83">
        <f>('18 through 24'!AH32/Total!AH32)*100</f>
        <v>9.226719625569503</v>
      </c>
      <c r="BY33" s="83">
        <f>('18 through 24'!AI32/Total!AI32)*100</f>
        <v>9.1844978796237147</v>
      </c>
      <c r="BZ33" s="83">
        <f>('18 through 24'!AJ32/Total!AJ32)*100</f>
        <v>9.2065048109113903</v>
      </c>
      <c r="CA33" s="83">
        <f>('18 through 24'!AK32/Total!AK32)*100</f>
        <v>9.2024101979763433</v>
      </c>
      <c r="CB33" s="83">
        <f>('18 through 24'!AL32/Total!AL32)*100</f>
        <v>9.2103629380972816</v>
      </c>
      <c r="CC33" s="83">
        <f>('18 through 24'!AM32/Total!AM32)*100</f>
        <v>9.1423142097732875</v>
      </c>
      <c r="CD33" s="83">
        <f>('18 through 24'!AN32/Total!AN32)*100</f>
        <v>8.9804899371244176</v>
      </c>
      <c r="CE33" s="83">
        <f>('18 through 24'!AO32/Total!AO32)*100</f>
        <v>8.7351622103571795</v>
      </c>
      <c r="CF33" s="83">
        <f>('18 through 24'!AP32/Total!AP32)*100</f>
        <v>8.5108865199257977</v>
      </c>
      <c r="CG33" s="83">
        <f>('18 through 24'!AQ32/Total!AQ32)*100</f>
        <v>8.3063295707627542</v>
      </c>
      <c r="CH33" s="83">
        <f>('18 through 24'!AR32/Total!AR32)*100</f>
        <v>8.140555621488911</v>
      </c>
      <c r="CI33" s="83">
        <f>('18 through 24'!AS32/Total!AS32)*100</f>
        <v>8.0654436197618438</v>
      </c>
      <c r="CJ33" s="83">
        <f>('18 through 24'!AV32/Total!AV32)*100</f>
        <v>8.2701505062012579</v>
      </c>
      <c r="CK33" s="83">
        <f>('18 through 24'!AW32/Total!AW32)*100</f>
        <v>8.0985210045924489</v>
      </c>
      <c r="CL33" s="83">
        <f>('18 through 24'!AX32/Total!AX32)*100</f>
        <v>8.0738121221073786</v>
      </c>
      <c r="CM33" s="83">
        <f>('18 through 24'!AY32/Total!AY32)*100</f>
        <v>8.0723439096032745</v>
      </c>
      <c r="CN33" s="81">
        <f>('25 through 44'!B32/Total!B32)*100</f>
        <v>31.288093712249825</v>
      </c>
      <c r="CO33" s="82">
        <f>('25 through 44'!C32/Total!C32)*100</f>
        <v>34.392743462250607</v>
      </c>
      <c r="CP33" s="82">
        <f>('25 through 44'!D32/Total!D32)*100</f>
        <v>31.455523583135243</v>
      </c>
      <c r="CQ33" s="82">
        <f>('25 through 44'!E32/Total!E32)*100</f>
        <v>28.524882514716442</v>
      </c>
      <c r="CR33" s="83">
        <f>('25 through 44'!F32/Total!F32)*100</f>
        <v>31.454367050721103</v>
      </c>
      <c r="CS33" s="83">
        <f>('25 through 44'!P32/Total!P32)*100</f>
        <v>33.873968205253604</v>
      </c>
      <c r="CT33" s="83">
        <f>('25 through 44'!Z32/Total!Z32)*100</f>
        <v>31.331161352545966</v>
      </c>
      <c r="CU33" s="83">
        <f>('25 through 44'!AA32/Total!AA32)*100</f>
        <v>30.915807718169901</v>
      </c>
      <c r="CV33" s="83">
        <f>('25 through 44'!AB32/Total!AB32)*100</f>
        <v>30.519125343696796</v>
      </c>
      <c r="CW33" s="83">
        <f>('25 through 44'!AC32/Total!AC32)*100</f>
        <v>30.125486359694953</v>
      </c>
      <c r="CX33" s="83">
        <f>('25 through 44'!AD32/Total!AD32)*100</f>
        <v>29.912344185673817</v>
      </c>
      <c r="CY33" s="83">
        <f>('25 through 44'!AE32/Total!AE32)*100</f>
        <v>29.773866092577617</v>
      </c>
      <c r="CZ33" s="83">
        <f>('25 through 44'!AF32/Total!AF32)*100</f>
        <v>29.646626692956396</v>
      </c>
      <c r="DA33" s="83">
        <f>('25 through 44'!AG32/Total!AG32)*100</f>
        <v>29.414756684936055</v>
      </c>
      <c r="DB33" s="83">
        <f>('25 through 44'!AH32/Total!AH32)*100</f>
        <v>29.19936087548</v>
      </c>
      <c r="DC33" s="83">
        <f>('25 through 44'!AI32/Total!AI32)*100</f>
        <v>28.850228985739374</v>
      </c>
      <c r="DD33" s="83">
        <f>('25 through 44'!AJ32/Total!AJ32)*100</f>
        <v>28.46002744864477</v>
      </c>
      <c r="DE33" s="83">
        <f>('25 through 44'!AK32/Total!AK32)*100</f>
        <v>28.190684821028782</v>
      </c>
      <c r="DF33" s="83">
        <f>('25 through 44'!AL32/Total!AL32)*100</f>
        <v>28.000322398645928</v>
      </c>
      <c r="DG33" s="83">
        <f>('25 through 44'!AM32/Total!AM32)*100</f>
        <v>27.829969578543839</v>
      </c>
      <c r="DH33" s="83">
        <f>('25 through 44'!AN32/Total!AN32)*100</f>
        <v>27.813612698958366</v>
      </c>
      <c r="DI33" s="83">
        <f>('25 through 44'!AO32/Total!AO32)*100</f>
        <v>27.799864745429105</v>
      </c>
      <c r="DJ33" s="83">
        <f>('25 through 44'!AP32/Total!AP32)*100</f>
        <v>27.750643014525561</v>
      </c>
      <c r="DK33" s="83">
        <f>('25 through 44'!AQ32/Total!AQ32)*100</f>
        <v>27.932458517050645</v>
      </c>
      <c r="DL33" s="83">
        <f>('25 through 44'!AR32/Total!AR32)*100</f>
        <v>27.771991112920414</v>
      </c>
      <c r="DM33" s="83">
        <f>('25 through 44'!AS32/Total!AS32)*100</f>
        <v>27.881924681257697</v>
      </c>
      <c r="DN33" s="83">
        <f>('25 through 44'!AV32/Total!AV32)*100</f>
        <v>23.986185373562943</v>
      </c>
      <c r="DO33" s="83">
        <f>('25 through 44'!AW32/Total!AW32)*100</f>
        <v>23.466582179267558</v>
      </c>
      <c r="DP33" s="83">
        <f>('25 through 44'!AX32/Total!AX32)*100</f>
        <v>23.433263494803157</v>
      </c>
      <c r="DQ33" s="83">
        <f>('25 through 44'!AY32/Total!AY32)*100</f>
        <v>23.367098681909024</v>
      </c>
      <c r="DR33" s="89">
        <f>('25 through 49'!C32/Total!Q32)*100</f>
        <v>40.5990135761677</v>
      </c>
      <c r="DS33" s="83">
        <f>('25 through 49'!D32/Total!R32)*100</f>
        <v>41.668031869084857</v>
      </c>
      <c r="DT33" s="83">
        <f>('25 through 49'!E32/Total!S32)*100</f>
        <v>44.042988066196351</v>
      </c>
      <c r="DU33" s="83">
        <f>('25 through 49'!F32/Total!T32)*100</f>
        <v>44.612218721933985</v>
      </c>
      <c r="DV33" s="83">
        <f>('25 through 49'!G32/Total!U32)*100</f>
        <v>50.772557195448606</v>
      </c>
      <c r="DW33" s="83">
        <f>('25 through 49'!H32/Total!V32)*100</f>
        <v>49.947133561669574</v>
      </c>
      <c r="DX33" s="83">
        <f>('25 through 49'!I32/Total!W32)*100</f>
        <v>48.918434859311489</v>
      </c>
      <c r="DY33" s="83">
        <f>('25 through 49'!J32/Total!X32)*100</f>
        <v>48.192194851161737</v>
      </c>
      <c r="DZ33" s="83">
        <f>('25 through 49'!K32/Total!Y32)*100</f>
        <v>48.146334426417972</v>
      </c>
      <c r="EA33" s="83">
        <f>('25 through 49'!L32/Total!Z32)*100</f>
        <v>44.574167760995593</v>
      </c>
      <c r="EB33" s="83">
        <f>('25 through 49'!M32/Total!AA32)*100</f>
        <v>44.350716903696579</v>
      </c>
      <c r="EC33" s="83">
        <f>('25 through 49'!N32/Total!AB32)*100</f>
        <v>43.829144568176062</v>
      </c>
      <c r="ED33" s="83">
        <f>('25 through 49'!O32/Total!AC32)*100</f>
        <v>42.934433154723529</v>
      </c>
      <c r="EE33" s="83">
        <f>('25 through 49'!P32/Total!AD32)*100</f>
        <v>41.25351309466879</v>
      </c>
      <c r="EF33" s="149">
        <f>('25 through 49'!U32/Total!AN32)*100</f>
        <v>34.50601757811193</v>
      </c>
      <c r="EG33" s="153">
        <f>('25 through 49'!V32/Total!AO32)*100</f>
        <v>34.491852728181556</v>
      </c>
      <c r="EH33" s="153">
        <f>('25 through 49'!W32/Total!AP32)*100</f>
        <v>34.469354005941376</v>
      </c>
      <c r="EI33" s="153">
        <f>('25 through 49'!X32/Total!AQ32)*100</f>
        <v>34.650483199184535</v>
      </c>
      <c r="EJ33" s="81">
        <f>('45 to 64'!B32/Total!B32)*100</f>
        <v>20.376068247942207</v>
      </c>
      <c r="EK33" s="82">
        <f>('45 to 64'!C32/Total!C32)*100</f>
        <v>20.174839286828803</v>
      </c>
      <c r="EL33" s="82">
        <f>('45 to 64'!D32/Total!D32)*100</f>
        <v>22.983160265232076</v>
      </c>
      <c r="EM33" s="82">
        <f>('45 to 64'!E32/Total!E32)*100</f>
        <v>25.625363120341</v>
      </c>
      <c r="EN33" s="83">
        <f>('45 to 64'!F32/Total!F32)*100</f>
        <v>20.309794313854965</v>
      </c>
      <c r="EO33" s="83">
        <f>('45 to 64'!P32/Total!P32)*100</f>
        <v>19.805617624395939</v>
      </c>
      <c r="EP33" s="83">
        <f>('45 to 64'!Z32/Total!Z32)*100</f>
        <v>23.096623093304196</v>
      </c>
      <c r="EQ33" s="83">
        <f>('45 to 64'!AA32/Total!AA32)*100</f>
        <v>23.488002043462657</v>
      </c>
      <c r="ER33" s="83">
        <f>('45 to 64'!AB32/Total!AB32)*100</f>
        <v>23.947196395605648</v>
      </c>
      <c r="ES33" s="83">
        <f>('45 to 64'!AC32/Total!AC32)*100</f>
        <v>24.326878182182003</v>
      </c>
      <c r="ET33" s="83">
        <f>('45 to 64'!AD32/Total!AD32)*100</f>
        <v>24.61885533423521</v>
      </c>
      <c r="EU33" s="83">
        <f>('45 to 64'!AE32/Total!AE32)*100</f>
        <v>24.836121889214574</v>
      </c>
      <c r="EV33" s="83">
        <f>('45 to 64'!AF32/Total!AF32)*100</f>
        <v>24.984837421481629</v>
      </c>
      <c r="EW33" s="83">
        <f>('45 to 64'!AG32/Total!AG32)*100</f>
        <v>25.128869942854333</v>
      </c>
      <c r="EX33" s="83">
        <f>('45 to 64'!AH32/Total!AH32)*100</f>
        <v>25.193753462238515</v>
      </c>
      <c r="EY33" s="83">
        <f>('45 to 64'!AI32/Total!AI32)*100</f>
        <v>25.411811157071739</v>
      </c>
      <c r="EZ33" s="83">
        <f>('45 to 64'!AJ32/Total!AJ32)*100</f>
        <v>25.691043677378545</v>
      </c>
      <c r="FA33" s="83">
        <f>('45 to 64'!AK32/Total!AK32)*100</f>
        <v>25.860289607870047</v>
      </c>
      <c r="FB33" s="83">
        <f>('45 to 64'!AL32/Total!AL32)*100</f>
        <v>25.736924157170794</v>
      </c>
      <c r="FC33" s="83">
        <f>('45 to 64'!AM32/Total!AM32)*100</f>
        <v>25.663766927490272</v>
      </c>
      <c r="FD33" s="83">
        <f>('45 to 64'!AN32/Total!AN32)*100</f>
        <v>25.691460565482217</v>
      </c>
      <c r="FE33" s="83">
        <f>('45 to 64'!AO32/Total!AO32)*100</f>
        <v>25.715387715356581</v>
      </c>
      <c r="FF33" s="83">
        <f>('45 to 64'!AP32/Total!AP32)*100</f>
        <v>25.692656403377079</v>
      </c>
      <c r="FG33" s="83">
        <f>('45 to 64'!AQ32/Total!AQ32)*100</f>
        <v>25.585524404452375</v>
      </c>
      <c r="FH33" s="83">
        <f>('45 to 64'!AR32/Total!AR32)*100</f>
        <v>25.493997375778797</v>
      </c>
      <c r="FI33" s="83">
        <f>('45 to 64'!AS32/Total!AS32)*100</f>
        <v>25.327196921542132</v>
      </c>
      <c r="FJ33" s="83">
        <f>('45 to 64'!AV32/Total!AV32)*100</f>
        <v>27.541832462750008</v>
      </c>
      <c r="FK33" s="83">
        <f>('45 to 64'!AW32/Total!AW32)*100</f>
        <v>26.29830781886357</v>
      </c>
      <c r="FL33" s="83">
        <f>('45 to 64'!AX32/Total!AX32)*100</f>
        <v>25.987559805945338</v>
      </c>
      <c r="FM33" s="83">
        <f>('45 to 64'!AY32/Total!AY32)*100</f>
        <v>24.824747285328559</v>
      </c>
      <c r="FN33" s="81">
        <f>('65 and older'!B32/Total!B32)*100</f>
        <v>8.2144378526732904</v>
      </c>
      <c r="FO33" s="82">
        <f>('65 and older'!C32/Total!C32)*100</f>
        <v>10.535460919133708</v>
      </c>
      <c r="FP33" s="82">
        <f>('65 and older'!D32/Total!D32)*100</f>
        <v>10.956236707118729</v>
      </c>
      <c r="FQ33" s="82">
        <f>('65 and older'!E32/Total!E32)*100</f>
        <v>12.010845194184446</v>
      </c>
      <c r="FR33" s="83">
        <f>('65 and older'!F32/Total!F32)*100</f>
        <v>8.2668180668094262</v>
      </c>
      <c r="FS33" s="83">
        <f>('65 and older'!P32/Total!P32)*100</f>
        <v>10.594446710196459</v>
      </c>
      <c r="FT33" s="83">
        <f>('65 and older'!Z32/Total!Z32)*100</f>
        <v>10.983776522099665</v>
      </c>
      <c r="FU33" s="83">
        <f>('65 and older'!AA32/Total!AA32)*100</f>
        <v>11.053474577523149</v>
      </c>
      <c r="FV33" s="83">
        <f>('65 and older'!AB32/Total!AB32)*100</f>
        <v>11.118732205626024</v>
      </c>
      <c r="FW33" s="83">
        <f>('65 and older'!AC32/Total!AC32)*100</f>
        <v>11.242234920070258</v>
      </c>
      <c r="FX33" s="83">
        <f>('65 and older'!AD32/Total!AD32)*100</f>
        <v>11.235722791790376</v>
      </c>
      <c r="FY33" s="83">
        <f>('65 and older'!AE32/Total!AE32)*100</f>
        <v>11.17742665624513</v>
      </c>
      <c r="FZ33" s="83">
        <f>('65 and older'!AF32/Total!AF32)*100</f>
        <v>11.115537659088153</v>
      </c>
      <c r="GA33" s="83">
        <f>('65 and older'!AG32/Total!AG32)*100</f>
        <v>11.184427036237366</v>
      </c>
      <c r="GB33" s="83">
        <f>('65 and older'!AH32/Total!AH32)*100</f>
        <v>11.410784472590377</v>
      </c>
      <c r="GC33" s="83">
        <f>('65 and older'!AI32/Total!AI32)*100</f>
        <v>11.74951064657974</v>
      </c>
      <c r="GD33" s="83">
        <f>('65 and older'!AJ32/Total!AJ32)*100</f>
        <v>12.109550426711749</v>
      </c>
      <c r="GE33" s="83">
        <f>('65 and older'!AK32/Total!AK32)*100</f>
        <v>12.491726304116593</v>
      </c>
      <c r="GF33" s="83">
        <f>('65 and older'!AL32/Total!AL32)*100</f>
        <v>13.102854607650288</v>
      </c>
      <c r="GG33" s="83">
        <f>('65 and older'!AM32/Total!AM32)*100</f>
        <v>13.651664291633095</v>
      </c>
      <c r="GH33" s="83">
        <f>('65 and older'!AN32/Total!AN32)*100</f>
        <v>14.154032670223899</v>
      </c>
      <c r="GI33" s="83">
        <f>('65 and older'!AO32/Total!AO32)*100</f>
        <v>14.60188975887673</v>
      </c>
      <c r="GJ33" s="83">
        <f>('65 and older'!AP32/Total!AP32)*100</f>
        <v>15.004533924160679</v>
      </c>
      <c r="GK33" s="83">
        <f>('65 and older'!AQ32/Total!AQ32)*100</f>
        <v>15.311975594713745</v>
      </c>
      <c r="GL33" s="83">
        <f>('65 and older'!AR32/Total!AR32)*100</f>
        <v>15.77764929982092</v>
      </c>
      <c r="GM33" s="83">
        <f>('65 and older'!AS32/Total!AS32)*100</f>
        <v>16.158971553717443</v>
      </c>
      <c r="GN33" s="83">
        <f>('65 and older'!AV32/Total!AV32)*100</f>
        <v>15.384602015535807</v>
      </c>
      <c r="GO33" s="83">
        <f>('65 and older'!AW32/Total!AW32)*100</f>
        <v>17.076083698435895</v>
      </c>
      <c r="GP33" s="83">
        <f>('65 and older'!AX32/Total!AX32)*100</f>
        <v>17.409177183197301</v>
      </c>
      <c r="GQ33" s="83">
        <f>('65 and older'!AY32/Total!AY32)*100</f>
        <v>18.616534589787911</v>
      </c>
      <c r="GR33" s="62">
        <f t="shared" si="1"/>
        <v>99.999999999999986</v>
      </c>
      <c r="GS33" s="63">
        <f t="shared" si="2"/>
        <v>100</v>
      </c>
      <c r="GT33" s="63">
        <f t="shared" si="3"/>
        <v>100</v>
      </c>
      <c r="GU33" s="63">
        <f t="shared" si="4"/>
        <v>100</v>
      </c>
      <c r="GV33" s="63">
        <f t="shared" si="5"/>
        <v>100</v>
      </c>
      <c r="GW33" s="63">
        <f t="shared" si="6"/>
        <v>100</v>
      </c>
      <c r="GX33" s="63">
        <f t="shared" si="7"/>
        <v>100</v>
      </c>
      <c r="GY33" s="63">
        <f t="shared" si="8"/>
        <v>100</v>
      </c>
      <c r="GZ33" s="63">
        <f t="shared" si="9"/>
        <v>100</v>
      </c>
      <c r="HA33" s="63">
        <f t="shared" si="10"/>
        <v>99.999999999999986</v>
      </c>
      <c r="HB33" s="63">
        <f t="shared" si="27"/>
        <v>100</v>
      </c>
      <c r="HC33" s="63">
        <f t="shared" si="28"/>
        <v>100</v>
      </c>
      <c r="HD33" s="63">
        <f t="shared" si="29"/>
        <v>100</v>
      </c>
      <c r="HE33" s="63">
        <f t="shared" si="30"/>
        <v>100</v>
      </c>
      <c r="HF33" s="63">
        <f t="shared" si="11"/>
        <v>100</v>
      </c>
      <c r="HG33" s="63">
        <f t="shared" si="31"/>
        <v>100</v>
      </c>
      <c r="HH33" s="63">
        <f t="shared" si="32"/>
        <v>100</v>
      </c>
      <c r="HI33" s="63">
        <f t="shared" si="33"/>
        <v>99.999999999999986</v>
      </c>
      <c r="HJ33" s="63">
        <f t="shared" si="34"/>
        <v>100</v>
      </c>
      <c r="HK33" s="63">
        <f t="shared" si="35"/>
        <v>100</v>
      </c>
      <c r="HL33" s="63">
        <f t="shared" si="36"/>
        <v>100</v>
      </c>
      <c r="HM33" s="63">
        <f t="shared" si="37"/>
        <v>100</v>
      </c>
      <c r="HN33" s="63">
        <f t="shared" si="38"/>
        <v>100</v>
      </c>
      <c r="HO33" s="63">
        <f t="shared" si="39"/>
        <v>100</v>
      </c>
    </row>
    <row r="34" spans="1:223">
      <c r="A34" s="9" t="s">
        <v>43</v>
      </c>
      <c r="B34" s="81">
        <f>('Under 5'!B33/Total!B33)*100</f>
        <v>8.8058583430424893</v>
      </c>
      <c r="C34" s="82">
        <f>('Under 5'!C33/Total!C33)*100</f>
        <v>8.532548682601254</v>
      </c>
      <c r="D34" s="82">
        <f>('Under 5'!D33/Total!D33)*100</f>
        <v>7.1809664230735608</v>
      </c>
      <c r="E34" s="82">
        <f>('Under 5'!E33/Total!E33)*100</f>
        <v>7.0407186553475931</v>
      </c>
      <c r="F34" s="83">
        <f>('Under 5'!F33/Total!F33)*100</f>
        <v>8.8527569879334056</v>
      </c>
      <c r="G34" s="83">
        <f>('Under 5'!P33/Total!P33)*100</f>
        <v>8.5628774426241154</v>
      </c>
      <c r="H34" s="83">
        <f>('Under 5'!Z33/Total!Z33)*100</f>
        <v>7.1666875319843353</v>
      </c>
      <c r="I34" s="83">
        <f>('Under 5'!AA33/Total!AA33)*100</f>
        <v>7.1183442613105923</v>
      </c>
      <c r="J34" s="83">
        <f>('Under 5'!AB33/Total!AB33)*100</f>
        <v>7.1110526602307207</v>
      </c>
      <c r="K34" s="83">
        <f>('Under 5'!AC33/Total!AC33)*100</f>
        <v>7.1270160323907348</v>
      </c>
      <c r="L34" s="83">
        <f>('Under 5'!AD33/Total!AD33)*100</f>
        <v>7.1323894006118254</v>
      </c>
      <c r="M34" s="83">
        <f>('Under 5'!AE33/Total!AE33)*100</f>
        <v>7.1260597617108141</v>
      </c>
      <c r="N34" s="83">
        <f>('Under 5'!AF33/Total!AF33)*100</f>
        <v>7.1239164237767287</v>
      </c>
      <c r="O34" s="83">
        <f>('Under 5'!AG33/Total!AG33)*100</f>
        <v>7.1461305381217741</v>
      </c>
      <c r="P34" s="83">
        <f>('Under 5'!AH33/Total!AH33)*100</f>
        <v>7.1924570116707827</v>
      </c>
      <c r="Q34" s="83">
        <f>('Under 5'!AI33/Total!AI33)*100</f>
        <v>7.1697199826001743</v>
      </c>
      <c r="R34" s="83">
        <f>('Under 5'!AJ33/Total!AJ33)*100</f>
        <v>7.022434093856508</v>
      </c>
      <c r="S34" s="83">
        <f>('Under 5'!AK33/Total!AK33)*100</f>
        <v>6.9287590132242878</v>
      </c>
      <c r="T34" s="83">
        <f>('Under 5'!AL33/Total!AL33)*100</f>
        <v>6.7882066099042975</v>
      </c>
      <c r="U34" s="83">
        <f>('Under 5'!AM33/Total!AM33)*100</f>
        <v>6.652513538903758</v>
      </c>
      <c r="V34" s="83">
        <f>('Under 5'!AN33/Total!AN33)*100</f>
        <v>6.5753184258323385</v>
      </c>
      <c r="W34" s="83">
        <f>('Under 5'!AO33/Total!AO33)*100</f>
        <v>6.4756326887467273</v>
      </c>
      <c r="X34" s="83">
        <f>('Under 5'!AP33/Total!AP33)*100</f>
        <v>6.1964954601480526</v>
      </c>
      <c r="Y34" s="83">
        <f>('Under 5'!AQ33/Total!AQ33)*100</f>
        <v>6.1370069011096371</v>
      </c>
      <c r="Z34" s="83">
        <f>('Under 5'!AR33/Total!AR33)*100</f>
        <v>5.9501059301163961</v>
      </c>
      <c r="AA34" s="83">
        <f>('Under 5'!AS33/Total!AS33)*100</f>
        <v>5.8022016388080804</v>
      </c>
      <c r="AB34" s="83">
        <f>('Under 5'!AV33/Total!AV33)*100</f>
        <v>6.6699738670399897</v>
      </c>
      <c r="AC34" s="83">
        <f>('Under 5'!AW33/Total!AW33)*100</f>
        <v>6.271954975448403</v>
      </c>
      <c r="AD34" s="83">
        <f>('Under 5'!AX33/Total!AX33)*100</f>
        <v>6.2152054373441716</v>
      </c>
      <c r="AE34" s="83">
        <f>('Under 5'!AY33/Total!AY33)*100</f>
        <v>6.0585567136001766</v>
      </c>
      <c r="AF34" s="81">
        <f>('5 through 17'!B33/Total!B33)*100</f>
        <v>23.269429439386474</v>
      </c>
      <c r="AG34" s="82">
        <f>('5 through 17'!C33/Total!C33)*100</f>
        <v>21.102405236989206</v>
      </c>
      <c r="AH34" s="82">
        <f>('5 through 17'!D33/Total!D33)*100</f>
        <v>20.776331392175003</v>
      </c>
      <c r="AI34" s="82">
        <f>('5 through 17'!E33/Total!E33)*100</f>
        <v>18.147572406284251</v>
      </c>
      <c r="AJ34" s="83">
        <f>('5 through 17'!F33/Total!F33)*100</f>
        <v>23.119520391018789</v>
      </c>
      <c r="AK34" s="83">
        <f>('5 through 17'!P33/Total!P33)*100</f>
        <v>21.245475951900509</v>
      </c>
      <c r="AL34" s="83">
        <f>('5 through 17'!Z33/Total!Z33)*100</f>
        <v>20.728210568393216</v>
      </c>
      <c r="AM34" s="83">
        <f>('5 through 17'!AA33/Total!AA33)*100</f>
        <v>20.378885073347565</v>
      </c>
      <c r="AN34" s="83">
        <f>('5 through 17'!AB33/Total!AB33)*100</f>
        <v>20.018929461345792</v>
      </c>
      <c r="AO34" s="83">
        <f>('5 through 17'!AC33/Total!AC33)*100</f>
        <v>19.562371443149512</v>
      </c>
      <c r="AP34" s="83">
        <f>('5 through 17'!AD33/Total!AD33)*100</f>
        <v>19.207294012841629</v>
      </c>
      <c r="AQ34" s="83">
        <f>('5 through 17'!AE33/Total!AE33)*100</f>
        <v>18.890902635961567</v>
      </c>
      <c r="AR34" s="83">
        <f>('5 through 17'!AF33/Total!AF33)*100</f>
        <v>18.657208951260792</v>
      </c>
      <c r="AS34" s="83">
        <f>('5 through 17'!AG33/Total!AG33)*100</f>
        <v>18.427944745662213</v>
      </c>
      <c r="AT34" s="83">
        <f>('5 through 17'!AH33/Total!AH33)*100</f>
        <v>18.286017242082458</v>
      </c>
      <c r="AU34" s="83">
        <f>('5 through 17'!AI33/Total!AI33)*100</f>
        <v>18.167254352656766</v>
      </c>
      <c r="AV34" s="83">
        <f>('5 through 17'!AJ33/Total!AJ33)*100</f>
        <v>18.099479801760985</v>
      </c>
      <c r="AW34" s="83">
        <f>('5 through 17'!AK33/Total!AK33)*100</f>
        <v>17.92846593154016</v>
      </c>
      <c r="AX34" s="83">
        <f>('5 through 17'!AL33/Total!AL33)*100</f>
        <v>17.800426197721187</v>
      </c>
      <c r="AY34" s="83">
        <f>('5 through 17'!AM33/Total!AM33)*100</f>
        <v>17.686582230647389</v>
      </c>
      <c r="AZ34" s="83">
        <f>('5 through 17'!AN33/Total!AN33)*100</f>
        <v>17.492371397391217</v>
      </c>
      <c r="BA34" s="83">
        <f>('5 through 17'!AO33/Total!AO33)*100</f>
        <v>17.355639441391311</v>
      </c>
      <c r="BB34" s="83">
        <f>('5 through 17'!AP33/Total!AP33)*100</f>
        <v>17.381566206875011</v>
      </c>
      <c r="BC34" s="83">
        <f>('5 through 17'!AQ33/Total!AQ33)*100</f>
        <v>17.238167302820308</v>
      </c>
      <c r="BD34" s="83">
        <f>('5 through 17'!AR33/Total!AR33)*100</f>
        <v>17.202387788316599</v>
      </c>
      <c r="BE34" s="83">
        <f>('5 through 17'!AS33/Total!AS33)*100</f>
        <v>17.017860379997067</v>
      </c>
      <c r="BF34" s="83">
        <f>('5 through 17'!AV33/Total!AV33)*100</f>
        <v>16.777005298077427</v>
      </c>
      <c r="BG34" s="83">
        <f>('5 through 17'!AW33/Total!AW33)*100</f>
        <v>16.44263888836144</v>
      </c>
      <c r="BH34" s="83">
        <f>('5 through 17'!AX33/Total!AX33)*100</f>
        <v>16.301881135891861</v>
      </c>
      <c r="BI34" s="83">
        <f>('5 through 17'!AY33/Total!AY33)*100</f>
        <v>15.649604611688863</v>
      </c>
      <c r="BJ34" s="81">
        <f>('18 through 24'!B33/Total!B33)*100</f>
        <v>13.682924320781275</v>
      </c>
      <c r="BK34" s="82">
        <f>('18 through 24'!C33/Total!C33)*100</f>
        <v>10.078418870691698</v>
      </c>
      <c r="BL34" s="82">
        <f>('18 through 24'!D33/Total!D33)*100</f>
        <v>9.7624156343783479</v>
      </c>
      <c r="BM34" s="82">
        <f>('18 through 24'!E33/Total!E33)*100</f>
        <v>9.8844733750684135</v>
      </c>
      <c r="BN34" s="83">
        <f>('18 through 24'!F33/Total!F33)*100</f>
        <v>13.667328547426303</v>
      </c>
      <c r="BO34" s="83">
        <f>('18 through 24'!P33/Total!P33)*100</f>
        <v>10.008138516631982</v>
      </c>
      <c r="BP34" s="83">
        <f>('18 through 24'!Z33/Total!Z33)*100</f>
        <v>9.7829787327504221</v>
      </c>
      <c r="BQ34" s="83">
        <f>('18 through 24'!AA33/Total!AA33)*100</f>
        <v>10.073374861466732</v>
      </c>
      <c r="BR34" s="83">
        <f>('18 through 24'!AB33/Total!AB33)*100</f>
        <v>10.270795862036998</v>
      </c>
      <c r="BS34" s="83">
        <f>('18 through 24'!AC33/Total!AC33)*100</f>
        <v>10.48762924923332</v>
      </c>
      <c r="BT34" s="83">
        <f>('18 through 24'!AD33/Total!AD33)*100</f>
        <v>10.600491226005984</v>
      </c>
      <c r="BU34" s="83">
        <f>('18 through 24'!AE33/Total!AE33)*100</f>
        <v>10.498718090705562</v>
      </c>
      <c r="BV34" s="83">
        <f>('18 through 24'!AF33/Total!AF33)*100</f>
        <v>10.281494105661327</v>
      </c>
      <c r="BW34" s="83">
        <f>('18 through 24'!AG33/Total!AG33)*100</f>
        <v>10.13979407759526</v>
      </c>
      <c r="BX34" s="83">
        <f>('18 through 24'!AH33/Total!AH33)*100</f>
        <v>10.034058434485758</v>
      </c>
      <c r="BY34" s="83">
        <f>('18 through 24'!AI33/Total!AI33)*100</f>
        <v>9.9443146658339892</v>
      </c>
      <c r="BZ34" s="83">
        <f>('18 through 24'!AJ33/Total!AJ33)*100</f>
        <v>9.9147595475408501</v>
      </c>
      <c r="CA34" s="83">
        <f>('18 through 24'!AK33/Total!AK33)*100</f>
        <v>10.030852983200981</v>
      </c>
      <c r="CB34" s="83">
        <f>('18 through 24'!AL33/Total!AL33)*100</f>
        <v>10.108421244612535</v>
      </c>
      <c r="CC34" s="83">
        <f>('18 through 24'!AM33/Total!AM33)*100</f>
        <v>10.096212176069768</v>
      </c>
      <c r="CD34" s="83">
        <f>('18 through 24'!AN33/Total!AN33)*100</f>
        <v>9.9941406961735204</v>
      </c>
      <c r="CE34" s="83">
        <f>('18 through 24'!AO33/Total!AO33)*100</f>
        <v>9.8244264448525236</v>
      </c>
      <c r="CF34" s="83">
        <f>('18 through 24'!AP33/Total!AP33)*100</f>
        <v>9.6280901387063516</v>
      </c>
      <c r="CG34" s="83">
        <f>('18 through 24'!AQ33/Total!AQ33)*100</f>
        <v>9.5373239402893581</v>
      </c>
      <c r="CH34" s="83">
        <f>('18 through 24'!AR33/Total!AR33)*100</f>
        <v>9.2894633530810076</v>
      </c>
      <c r="CI34" s="83">
        <f>('18 through 24'!AS33/Total!AS33)*100</f>
        <v>9.2121808539718995</v>
      </c>
      <c r="CJ34" s="83">
        <f>('18 through 24'!AV33/Total!AV33)*100</f>
        <v>7.4876423771350273</v>
      </c>
      <c r="CK34" s="83">
        <f>('18 through 24'!AW33/Total!AW33)*100</f>
        <v>7.6120392066017786</v>
      </c>
      <c r="CL34" s="83">
        <f>('18 through 24'!AX33/Total!AX33)*100</f>
        <v>7.6792335044836832</v>
      </c>
      <c r="CM34" s="83">
        <f>('18 through 24'!AY33/Total!AY33)*100</f>
        <v>7.8687607991206399</v>
      </c>
      <c r="CN34" s="81">
        <f>('25 through 44'!B33/Total!B33)*100</f>
        <v>27.752449546931679</v>
      </c>
      <c r="CO34" s="82">
        <f>('25 through 44'!C33/Total!C33)*100</f>
        <v>31.932539046076446</v>
      </c>
      <c r="CP34" s="82">
        <f>('25 through 44'!D33/Total!D33)*100</f>
        <v>28.373896450665388</v>
      </c>
      <c r="CQ34" s="82">
        <f>('25 through 44'!E33/Total!E33)*100</f>
        <v>25.04726398239298</v>
      </c>
      <c r="CR34" s="83">
        <f>('25 through 44'!F33/Total!F33)*100</f>
        <v>27.854131663357261</v>
      </c>
      <c r="CS34" s="83">
        <f>('25 through 44'!P33/Total!P33)*100</f>
        <v>31.806730954588129</v>
      </c>
      <c r="CT34" s="83">
        <f>('25 through 44'!Z33/Total!Z33)*100</f>
        <v>28.269210917612742</v>
      </c>
      <c r="CU34" s="83">
        <f>('25 through 44'!AA33/Total!AA33)*100</f>
        <v>27.66363303834164</v>
      </c>
      <c r="CV34" s="83">
        <f>('25 through 44'!AB33/Total!AB33)*100</f>
        <v>27.181941121398108</v>
      </c>
      <c r="CW34" s="83">
        <f>('25 through 44'!AC33/Total!AC33)*100</f>
        <v>26.754151900271307</v>
      </c>
      <c r="CX34" s="83">
        <f>('25 through 44'!AD33/Total!AD33)*100</f>
        <v>26.446049181430059</v>
      </c>
      <c r="CY34" s="83">
        <f>('25 through 44'!AE33/Total!AE33)*100</f>
        <v>26.184226460636534</v>
      </c>
      <c r="CZ34" s="83">
        <f>('25 through 44'!AF33/Total!AF33)*100</f>
        <v>25.879793306991306</v>
      </c>
      <c r="DA34" s="83">
        <f>('25 through 44'!AG33/Total!AG33)*100</f>
        <v>25.630203962674681</v>
      </c>
      <c r="DB34" s="83">
        <f>('25 through 44'!AH33/Total!AH33)*100</f>
        <v>25.296494388415358</v>
      </c>
      <c r="DC34" s="83">
        <f>('25 through 44'!AI33/Total!AI33)*100</f>
        <v>25.126448226189879</v>
      </c>
      <c r="DD34" s="83">
        <f>('25 through 44'!AJ33/Total!AJ33)*100</f>
        <v>25.058959351703791</v>
      </c>
      <c r="DE34" s="83">
        <f>('25 through 44'!AK33/Total!AK33)*100</f>
        <v>25.037164586300044</v>
      </c>
      <c r="DF34" s="83">
        <f>('25 through 44'!AL33/Total!AL33)*100</f>
        <v>25.037580272037012</v>
      </c>
      <c r="DG34" s="83">
        <f>('25 through 44'!AM33/Total!AM33)*100</f>
        <v>25.050077039755198</v>
      </c>
      <c r="DH34" s="83">
        <f>('25 through 44'!AN33/Total!AN33)*100</f>
        <v>25.071203487580384</v>
      </c>
      <c r="DI34" s="83">
        <f>('25 through 44'!AO33/Total!AO33)*100</f>
        <v>25.113890928483833</v>
      </c>
      <c r="DJ34" s="83">
        <f>('25 through 44'!AP33/Total!AP33)*100</f>
        <v>25.112361035360149</v>
      </c>
      <c r="DK34" s="83">
        <f>('25 through 44'!AQ33/Total!AQ33)*100</f>
        <v>25.281096898092496</v>
      </c>
      <c r="DL34" s="83">
        <f>('25 through 44'!AR33/Total!AR33)*100</f>
        <v>25.311411477356327</v>
      </c>
      <c r="DM34" s="83">
        <f>('25 through 44'!AS33/Total!AS33)*100</f>
        <v>25.486745950218065</v>
      </c>
      <c r="DN34" s="83">
        <f>('25 through 44'!AV33/Total!AV33)*100</f>
        <v>23.085857832283683</v>
      </c>
      <c r="DO34" s="83">
        <f>('25 through 44'!AW33/Total!AW33)*100</f>
        <v>22.127529687873828</v>
      </c>
      <c r="DP34" s="83">
        <f>('25 through 44'!AX33/Total!AX33)*100</f>
        <v>21.855634110150998</v>
      </c>
      <c r="DQ34" s="83">
        <f>('25 through 44'!AY33/Total!AY33)*100</f>
        <v>20.682542524960613</v>
      </c>
      <c r="DR34" s="89">
        <f>('25 through 49'!C33/Total!Q33)*100</f>
        <v>37.099763107461307</v>
      </c>
      <c r="DS34" s="83">
        <f>('25 through 49'!D33/Total!R33)*100</f>
        <v>37.446528546575991</v>
      </c>
      <c r="DT34" s="83">
        <f>('25 through 49'!E33/Total!S33)*100</f>
        <v>38.065509676228857</v>
      </c>
      <c r="DU34" s="83">
        <f>('25 through 49'!F33/Total!T33)*100</f>
        <v>37.486912768118138</v>
      </c>
      <c r="DV34" s="83">
        <f>('25 through 49'!G33/Total!U33)*100</f>
        <v>38.428047267710681</v>
      </c>
      <c r="DW34" s="83">
        <f>('25 through 49'!H33/Total!V33)*100</f>
        <v>37.529444931896414</v>
      </c>
      <c r="DX34" s="83">
        <f>('25 through 49'!I33/Total!W33)*100</f>
        <v>37.210081146227466</v>
      </c>
      <c r="DY34" s="83">
        <f>('25 through 49'!J33/Total!X33)*100</f>
        <v>36.995734150161375</v>
      </c>
      <c r="DZ34" s="83">
        <f>('25 through 49'!K33/Total!Y33)*100</f>
        <v>37.044930465030198</v>
      </c>
      <c r="EA34" s="83">
        <f>('25 through 49'!L33/Total!Z33)*100</f>
        <v>35.661408606614089</v>
      </c>
      <c r="EB34" s="83">
        <f>('25 through 49'!M33/Total!AA33)*100</f>
        <v>35.71914461508225</v>
      </c>
      <c r="EC34" s="83">
        <f>('25 through 49'!N33/Total!AB33)*100</f>
        <v>35.398847307914743</v>
      </c>
      <c r="ED34" s="83">
        <f>('25 through 49'!O33/Total!AC33)*100</f>
        <v>34.92304431143593</v>
      </c>
      <c r="EE34" s="83">
        <f>('25 through 49'!P33/Total!AD33)*100</f>
        <v>34.537568914512391</v>
      </c>
      <c r="EF34" s="149">
        <f>('25 through 49'!U33/Total!AN33)*100</f>
        <v>30.924897342311848</v>
      </c>
      <c r="EG34" s="153">
        <f>('25 through 49'!V33/Total!AO33)*100</f>
        <v>30.86999288766199</v>
      </c>
      <c r="EH34" s="153">
        <f>('25 through 49'!W33/Total!AP33)*100</f>
        <v>30.8777207276257</v>
      </c>
      <c r="EI34" s="153">
        <f>('25 through 49'!X33/Total!AQ33)*100</f>
        <v>31.016488910812377</v>
      </c>
      <c r="EJ34" s="81">
        <f>('45 to 64'!B33/Total!B33)*100</f>
        <v>17.593296154560541</v>
      </c>
      <c r="EK34" s="82">
        <f>('45 to 64'!C33/Total!C33)*100</f>
        <v>17.668106205063928</v>
      </c>
      <c r="EL34" s="82">
        <f>('45 to 64'!D33/Total!D33)*100</f>
        <v>22.239979065616208</v>
      </c>
      <c r="EM34" s="82">
        <f>('45 to 64'!E33/Total!E33)*100</f>
        <v>26.658440087044401</v>
      </c>
      <c r="EN34" s="83">
        <f>('45 to 64'!F33/Total!F33)*100</f>
        <v>17.562929586069956</v>
      </c>
      <c r="EO34" s="83">
        <f>('45 to 64'!P33/Total!P33)*100</f>
        <v>17.636303705492281</v>
      </c>
      <c r="EP34" s="83">
        <f>('45 to 64'!Z33/Total!Z33)*100</f>
        <v>22.361086402182291</v>
      </c>
      <c r="EQ34" s="83">
        <f>('45 to 64'!AA33/Total!AA33)*100</f>
        <v>22.932974466203344</v>
      </c>
      <c r="ER34" s="83">
        <f>('45 to 64'!AB33/Total!AB33)*100</f>
        <v>23.523952074829584</v>
      </c>
      <c r="ES34" s="83">
        <f>('45 to 64'!AC33/Total!AC33)*100</f>
        <v>24.073831444193409</v>
      </c>
      <c r="ET34" s="83">
        <f>('45 to 64'!AD33/Total!AD33)*100</f>
        <v>24.571385349783171</v>
      </c>
      <c r="EU34" s="83">
        <f>('45 to 64'!AE33/Total!AE33)*100</f>
        <v>25.062853404848379</v>
      </c>
      <c r="EV34" s="83">
        <f>('45 to 64'!AF33/Total!AF33)*100</f>
        <v>25.624102700270164</v>
      </c>
      <c r="EW34" s="83">
        <f>('45 to 64'!AG33/Total!AG33)*100</f>
        <v>26.064811790540034</v>
      </c>
      <c r="EX34" s="83">
        <f>('45 to 64'!AH33/Total!AH33)*100</f>
        <v>26.374497553542064</v>
      </c>
      <c r="EY34" s="83">
        <f>('45 to 64'!AI33/Total!AI33)*100</f>
        <v>26.52962830947731</v>
      </c>
      <c r="EZ34" s="83">
        <f>('45 to 64'!AJ33/Total!AJ33)*100</f>
        <v>26.629820502067332</v>
      </c>
      <c r="FA34" s="83">
        <f>('45 to 64'!AK33/Total!AK33)*100</f>
        <v>26.514556149686296</v>
      </c>
      <c r="FB34" s="83">
        <f>('45 to 64'!AL33/Total!AL33)*100</f>
        <v>26.114401451376025</v>
      </c>
      <c r="FC34" s="83">
        <f>('45 to 64'!AM33/Total!AM33)*100</f>
        <v>25.808677654442768</v>
      </c>
      <c r="FD34" s="83">
        <f>('45 to 64'!AN33/Total!AN33)*100</f>
        <v>25.578354523363373</v>
      </c>
      <c r="FE34" s="83">
        <f>('45 to 64'!AO33/Total!AO33)*100</f>
        <v>25.384476303157292</v>
      </c>
      <c r="FF34" s="83">
        <f>('45 to 64'!AP33/Total!AP33)*100</f>
        <v>25.226728303255864</v>
      </c>
      <c r="FG34" s="83">
        <f>('45 to 64'!AQ33/Total!AQ33)*100</f>
        <v>24.919950001676188</v>
      </c>
      <c r="FH34" s="83">
        <f>('45 to 64'!AR33/Total!AR33)*100</f>
        <v>24.706487805182768</v>
      </c>
      <c r="FI34" s="83">
        <f>('45 to 64'!AS33/Total!AS33)*100</f>
        <v>24.371922918662904</v>
      </c>
      <c r="FJ34" s="83">
        <f>('45 to 64'!AV33/Total!AV33)*100</f>
        <v>25.844139706506759</v>
      </c>
      <c r="FK34" s="83">
        <f>('45 to 64'!AW33/Total!AW33)*100</f>
        <v>23.936192432867621</v>
      </c>
      <c r="FL34" s="83">
        <f>('45 to 64'!AX33/Total!AX33)*100</f>
        <v>23.679324582275502</v>
      </c>
      <c r="FM34" s="83">
        <f>('45 to 64'!AY33/Total!AY33)*100</f>
        <v>23.299525457825567</v>
      </c>
      <c r="FN34" s="81">
        <f>('65 and older'!B33/Total!B33)*100</f>
        <v>8.8960421952975448</v>
      </c>
      <c r="FO34" s="82">
        <f>('65 and older'!C33/Total!C33)*100</f>
        <v>10.685981958577464</v>
      </c>
      <c r="FP34" s="82">
        <f>('65 and older'!D33/Total!D33)*100</f>
        <v>11.666411034091489</v>
      </c>
      <c r="FQ34" s="82">
        <f>('65 and older'!E33/Total!E33)*100</f>
        <v>13.22153149386236</v>
      </c>
      <c r="FR34" s="83">
        <f>('65 and older'!F33/Total!F33)*100</f>
        <v>8.9433328241942878</v>
      </c>
      <c r="FS34" s="83">
        <f>('65 and older'!P33/Total!P33)*100</f>
        <v>10.740473428762979</v>
      </c>
      <c r="FT34" s="83">
        <f>('65 and older'!Z33/Total!Z33)*100</f>
        <v>11.69182584707699</v>
      </c>
      <c r="FU34" s="83">
        <f>('65 and older'!AA33/Total!AA33)*100</f>
        <v>11.832788299330128</v>
      </c>
      <c r="FV34" s="83">
        <f>('65 and older'!AB33/Total!AB33)*100</f>
        <v>11.893328820158798</v>
      </c>
      <c r="FW34" s="83">
        <f>('65 and older'!AC33/Total!AC33)*100</f>
        <v>11.994999930761717</v>
      </c>
      <c r="FX34" s="83">
        <f>('65 and older'!AD33/Total!AD33)*100</f>
        <v>12.042390829327328</v>
      </c>
      <c r="FY34" s="83">
        <f>('65 and older'!AE33/Total!AE33)*100</f>
        <v>12.237239646137143</v>
      </c>
      <c r="FZ34" s="83">
        <f>('65 and older'!AF33/Total!AF33)*100</f>
        <v>12.433484512039678</v>
      </c>
      <c r="GA34" s="83">
        <f>('65 and older'!AG33/Total!AG33)*100</f>
        <v>12.591114885406041</v>
      </c>
      <c r="GB34" s="83">
        <f>('65 and older'!AH33/Total!AH33)*100</f>
        <v>12.816475369803577</v>
      </c>
      <c r="GC34" s="83">
        <f>('65 and older'!AI33/Total!AI33)*100</f>
        <v>13.062634463241887</v>
      </c>
      <c r="GD34" s="83">
        <f>('65 and older'!AJ33/Total!AJ33)*100</f>
        <v>13.274546703070536</v>
      </c>
      <c r="GE34" s="83">
        <f>('65 and older'!AK33/Total!AK33)*100</f>
        <v>13.560201336048227</v>
      </c>
      <c r="GF34" s="83">
        <f>('65 and older'!AL33/Total!AL33)*100</f>
        <v>14.150964224348945</v>
      </c>
      <c r="GG34" s="83">
        <f>('65 and older'!AM33/Total!AM33)*100</f>
        <v>14.705937360181117</v>
      </c>
      <c r="GH34" s="83">
        <f>('65 and older'!AN33/Total!AN33)*100</f>
        <v>15.288611469659163</v>
      </c>
      <c r="GI34" s="83">
        <f>('65 and older'!AO33/Total!AO33)*100</f>
        <v>15.845934193368308</v>
      </c>
      <c r="GJ34" s="83">
        <f>('65 and older'!AP33/Total!AP33)*100</f>
        <v>16.454758855654571</v>
      </c>
      <c r="GK34" s="83">
        <f>('65 and older'!AQ33/Total!AQ33)*100</f>
        <v>16.886454956012013</v>
      </c>
      <c r="GL34" s="83">
        <f>('65 and older'!AR33/Total!AR33)*100</f>
        <v>17.540143645946905</v>
      </c>
      <c r="GM34" s="83">
        <f>('65 and older'!AS33/Total!AS33)*100</f>
        <v>18.109088258341991</v>
      </c>
      <c r="GN34" s="83">
        <f>('65 and older'!AV33/Total!AV33)*100</f>
        <v>20.135380918957118</v>
      </c>
      <c r="GO34" s="83">
        <f>('65 and older'!AW33/Total!AW33)*100</f>
        <v>23.60964480884693</v>
      </c>
      <c r="GP34" s="83">
        <f>('65 and older'!AX33/Total!AX33)*100</f>
        <v>24.268721229853782</v>
      </c>
      <c r="GQ34" s="83">
        <f>('65 and older'!AY33/Total!AY33)*100</f>
        <v>26.441009892804139</v>
      </c>
      <c r="GR34" s="62">
        <f t="shared" si="1"/>
        <v>100</v>
      </c>
      <c r="GS34" s="63">
        <f t="shared" si="2"/>
        <v>100.00000000000001</v>
      </c>
      <c r="GT34" s="63">
        <f t="shared" si="3"/>
        <v>100</v>
      </c>
      <c r="GU34" s="63">
        <f t="shared" si="4"/>
        <v>100.00000000000001</v>
      </c>
      <c r="GV34" s="63">
        <f t="shared" si="5"/>
        <v>100</v>
      </c>
      <c r="GW34" s="63">
        <f t="shared" si="6"/>
        <v>100</v>
      </c>
      <c r="GX34" s="63">
        <f t="shared" si="7"/>
        <v>100</v>
      </c>
      <c r="GY34" s="63">
        <f t="shared" si="8"/>
        <v>100</v>
      </c>
      <c r="GZ34" s="63">
        <f t="shared" si="9"/>
        <v>100</v>
      </c>
      <c r="HA34" s="63">
        <f t="shared" si="10"/>
        <v>100</v>
      </c>
      <c r="HB34" s="63">
        <f t="shared" si="27"/>
        <v>100</v>
      </c>
      <c r="HC34" s="63">
        <f t="shared" si="28"/>
        <v>99.999999999999986</v>
      </c>
      <c r="HD34" s="63">
        <f t="shared" si="29"/>
        <v>100</v>
      </c>
      <c r="HE34" s="63">
        <f t="shared" si="30"/>
        <v>100</v>
      </c>
      <c r="HF34" s="63">
        <f t="shared" si="11"/>
        <v>99.999999999999986</v>
      </c>
      <c r="HG34" s="63">
        <f t="shared" si="31"/>
        <v>100</v>
      </c>
      <c r="HH34" s="63">
        <f t="shared" si="32"/>
        <v>100.00000000000001</v>
      </c>
      <c r="HI34" s="63">
        <f t="shared" si="33"/>
        <v>100</v>
      </c>
      <c r="HJ34" s="63">
        <f t="shared" si="34"/>
        <v>100</v>
      </c>
      <c r="HK34" s="63">
        <f t="shared" si="35"/>
        <v>100</v>
      </c>
      <c r="HL34" s="63">
        <f t="shared" si="36"/>
        <v>100</v>
      </c>
      <c r="HM34" s="63">
        <f t="shared" si="37"/>
        <v>100</v>
      </c>
      <c r="HN34" s="63">
        <f t="shared" si="38"/>
        <v>100</v>
      </c>
      <c r="HO34" s="63">
        <f t="shared" si="39"/>
        <v>100</v>
      </c>
    </row>
    <row r="35" spans="1:223">
      <c r="A35" s="9" t="s">
        <v>44</v>
      </c>
      <c r="B35" s="81">
        <f>('Under 5'!B34/Total!B34)*100</f>
        <v>7.5213863480567618</v>
      </c>
      <c r="C35" s="82">
        <f>('Under 5'!C34/Total!C34)*100</f>
        <v>7.2352082107083007</v>
      </c>
      <c r="D35" s="82">
        <f>('Under 5'!D34/Total!D34)*100</f>
        <v>6.5177388789323123</v>
      </c>
      <c r="E35" s="82">
        <f>('Under 5'!E34/Total!E34)*100</f>
        <v>6.2007677220539206</v>
      </c>
      <c r="F35" s="83">
        <f>('Under 5'!F34/Total!F34)*100</f>
        <v>7.5542798814789247</v>
      </c>
      <c r="G35" s="83">
        <f>('Under 5'!P34/Total!P34)*100</f>
        <v>7.3351601355513827</v>
      </c>
      <c r="H35" s="83">
        <f>('Under 5'!Z34/Total!Z34)*100</f>
        <v>6.4942846446403024</v>
      </c>
      <c r="I35" s="83">
        <f>('Under 5'!AA34/Total!AA34)*100</f>
        <v>6.462718325044543</v>
      </c>
      <c r="J35" s="83">
        <f>('Under 5'!AB34/Total!AB34)*100</f>
        <v>6.3987153272704917</v>
      </c>
      <c r="K35" s="83">
        <f>('Under 5'!AC34/Total!AC34)*100</f>
        <v>6.3591792919611558</v>
      </c>
      <c r="L35" s="83">
        <f>('Under 5'!AD34/Total!AD34)*100</f>
        <v>6.3046458248761788</v>
      </c>
      <c r="M35" s="83">
        <f>('Under 5'!AE34/Total!AE34)*100</f>
        <v>6.2622848099829458</v>
      </c>
      <c r="N35" s="83">
        <f>('Under 5'!AF34/Total!AF34)*100</f>
        <v>6.2340586719870945</v>
      </c>
      <c r="O35" s="83">
        <f>('Under 5'!AG34/Total!AG34)*100</f>
        <v>6.2722687973969595</v>
      </c>
      <c r="P35" s="83">
        <f>('Under 5'!AH34/Total!AH34)*100</f>
        <v>6.2715257162325528</v>
      </c>
      <c r="Q35" s="83">
        <f>('Under 5'!AI34/Total!AI34)*100</f>
        <v>6.2444467783437485</v>
      </c>
      <c r="R35" s="83">
        <f>('Under 5'!AJ34/Total!AJ34)*100</f>
        <v>6.1695117908646075</v>
      </c>
      <c r="S35" s="83">
        <f>('Under 5'!AK34/Total!AK34)*100</f>
        <v>6.0768052840571087</v>
      </c>
      <c r="T35" s="83">
        <f>('Under 5'!AL34/Total!AL34)*100</f>
        <v>5.9518678004339192</v>
      </c>
      <c r="U35" s="83">
        <f>('Under 5'!AM34/Total!AM34)*100</f>
        <v>5.8528802958729687</v>
      </c>
      <c r="V35" s="83">
        <f>('Under 5'!AN34/Total!AN34)*100</f>
        <v>5.7795764940095546</v>
      </c>
      <c r="W35" s="83">
        <f>('Under 5'!AO34/Total!AO34)*100</f>
        <v>5.7282531024624861</v>
      </c>
      <c r="X35" s="83">
        <f>('Under 5'!AP34/Total!AP34)*100</f>
        <v>5.7604010294457142</v>
      </c>
      <c r="Y35" s="83">
        <f>('Under 5'!AQ34/Total!AQ34)*100</f>
        <v>5.6958908712418914</v>
      </c>
      <c r="Z35" s="83">
        <f>('Under 5'!AR34/Total!AR34)*100</f>
        <v>5.5272774779288634</v>
      </c>
      <c r="AA35" s="83">
        <f>('Under 5'!AS34/Total!AS34)*100</f>
        <v>5.4045404488256485</v>
      </c>
      <c r="AB35" s="83">
        <f>('Under 5'!AV34/Total!AV34)*100</f>
        <v>6.6298109118102477</v>
      </c>
      <c r="AC35" s="83">
        <f>('Under 5'!AW34/Total!AW34)*100</f>
        <v>6.5428714902374523</v>
      </c>
      <c r="AD35" s="83">
        <f>('Under 5'!AX34/Total!AX34)*100</f>
        <v>6.5333732900077628</v>
      </c>
      <c r="AE35" s="83">
        <f>('Under 5'!AY34/Total!AY34)*100</f>
        <v>6.5174667836732025</v>
      </c>
      <c r="AF35" s="81">
        <f>('5 through 17'!B34/Total!B34)*100</f>
        <v>19.938855457720067</v>
      </c>
      <c r="AG35" s="82">
        <f>('5 through 17'!C34/Total!C34)*100</f>
        <v>18.339943504236128</v>
      </c>
      <c r="AH35" s="82">
        <f>('5 through 17'!D34/Total!D34)*100</f>
        <v>18.22407208016077</v>
      </c>
      <c r="AI35" s="82">
        <f>('5 through 17'!E34/Total!E34)*100</f>
        <v>16.415683957031373</v>
      </c>
      <c r="AJ35" s="83">
        <f>('5 through 17'!F34/Total!F34)*100</f>
        <v>19.856217851006619</v>
      </c>
      <c r="AK35" s="83">
        <f>('5 through 17'!P34/Total!P34)*100</f>
        <v>18.624217128492202</v>
      </c>
      <c r="AL35" s="83">
        <f>('5 through 17'!Z34/Total!Z34)*100</f>
        <v>18.186533664090355</v>
      </c>
      <c r="AM35" s="83">
        <f>('5 through 17'!AA34/Total!AA34)*100</f>
        <v>17.999375421179799</v>
      </c>
      <c r="AN35" s="83">
        <f>('5 through 17'!AB34/Total!AB34)*100</f>
        <v>17.808155235462614</v>
      </c>
      <c r="AO35" s="83">
        <f>('5 through 17'!AC34/Total!AC34)*100</f>
        <v>17.588127111419823</v>
      </c>
      <c r="AP35" s="83">
        <f>('5 through 17'!AD34/Total!AD34)*100</f>
        <v>17.423965453627059</v>
      </c>
      <c r="AQ35" s="83">
        <f>('5 through 17'!AE34/Total!AE34)*100</f>
        <v>17.2278217492407</v>
      </c>
      <c r="AR35" s="83">
        <f>('5 through 17'!AF34/Total!AF34)*100</f>
        <v>17.105802609344945</v>
      </c>
      <c r="AS35" s="83">
        <f>('5 through 17'!AG34/Total!AG34)*100</f>
        <v>16.88953709377536</v>
      </c>
      <c r="AT35" s="83">
        <f>('5 through 17'!AH34/Total!AH34)*100</f>
        <v>16.704061932503844</v>
      </c>
      <c r="AU35" s="83">
        <f>('5 through 17'!AI34/Total!AI34)*100</f>
        <v>16.482355721262408</v>
      </c>
      <c r="AV35" s="83">
        <f>('5 through 17'!AJ34/Total!AJ34)*100</f>
        <v>16.376281921647198</v>
      </c>
      <c r="AW35" s="83">
        <f>('5 through 17'!AK34/Total!AK34)*100</f>
        <v>16.222368668362488</v>
      </c>
      <c r="AX35" s="83">
        <f>('5 through 17'!AL34/Total!AL34)*100</f>
        <v>16.098231679001056</v>
      </c>
      <c r="AY35" s="83">
        <f>('5 through 17'!AM34/Total!AM34)*100</f>
        <v>15.968794409252773</v>
      </c>
      <c r="AZ35" s="83">
        <f>('5 through 17'!AN34/Total!AN34)*100</f>
        <v>15.831767306703703</v>
      </c>
      <c r="BA35" s="83">
        <f>('5 through 17'!AO34/Total!AO34)*100</f>
        <v>15.688002190134121</v>
      </c>
      <c r="BB35" s="83">
        <f>('5 through 17'!AP34/Total!AP34)*100</f>
        <v>15.461888644461355</v>
      </c>
      <c r="BC35" s="83">
        <f>('5 through 17'!AQ34/Total!AQ34)*100</f>
        <v>15.39187733056289</v>
      </c>
      <c r="BD35" s="83">
        <f>('5 through 17'!AR34/Total!AR34)*100</f>
        <v>15.267338497322655</v>
      </c>
      <c r="BE35" s="83">
        <f>('5 through 17'!AS34/Total!AS34)*100</f>
        <v>15.153594937153306</v>
      </c>
      <c r="BF35" s="83">
        <f>('5 through 17'!AV34/Total!AV34)*100</f>
        <v>16.384544806077749</v>
      </c>
      <c r="BG35" s="83">
        <f>('5 through 17'!AW34/Total!AW34)*100</f>
        <v>16.659090939150669</v>
      </c>
      <c r="BH35" s="83">
        <f>('5 through 17'!AX34/Total!AX34)*100</f>
        <v>16.671421859130088</v>
      </c>
      <c r="BI35" s="83">
        <f>('5 through 17'!AY34/Total!AY34)*100</f>
        <v>16.612218080654241</v>
      </c>
      <c r="BJ35" s="81">
        <f>('18 through 24'!B34/Total!B34)*100</f>
        <v>12.553582177695155</v>
      </c>
      <c r="BK35" s="82">
        <f>('18 through 24'!C34/Total!C34)*100</f>
        <v>9.4743163812032147</v>
      </c>
      <c r="BL35" s="82">
        <f>('18 through 24'!D34/Total!D34)*100</f>
        <v>9.5830103778316325</v>
      </c>
      <c r="BM35" s="82">
        <f>('18 through 24'!E34/Total!E34)*100</f>
        <v>9.3649457045204549</v>
      </c>
      <c r="BN35" s="83">
        <f>('18 through 24'!F34/Total!F34)*100</f>
        <v>12.47178385123833</v>
      </c>
      <c r="BO35" s="83">
        <f>('18 through 24'!P34/Total!P34)*100</f>
        <v>9.372628821565641</v>
      </c>
      <c r="BP35" s="83">
        <f>('18 through 24'!Z34/Total!Z34)*100</f>
        <v>9.6197110657816935</v>
      </c>
      <c r="BQ35" s="83">
        <f>('18 through 24'!AA34/Total!AA34)*100</f>
        <v>9.719813249202625</v>
      </c>
      <c r="BR35" s="83">
        <f>('18 through 24'!AB34/Total!AB34)*100</f>
        <v>9.8099460810878512</v>
      </c>
      <c r="BS35" s="83">
        <f>('18 through 24'!AC34/Total!AC34)*100</f>
        <v>9.8400902526261671</v>
      </c>
      <c r="BT35" s="83">
        <f>('18 through 24'!AD34/Total!AD34)*100</f>
        <v>9.7582745639890369</v>
      </c>
      <c r="BU35" s="83">
        <f>('18 through 24'!AE34/Total!AE34)*100</f>
        <v>9.6462362192869371</v>
      </c>
      <c r="BV35" s="83">
        <f>('18 through 24'!AF34/Total!AF34)*100</f>
        <v>9.5135148682210797</v>
      </c>
      <c r="BW35" s="83">
        <f>('18 through 24'!AG34/Total!AG34)*100</f>
        <v>9.4609765644203758</v>
      </c>
      <c r="BX35" s="83">
        <f>('18 through 24'!AH34/Total!AH34)*100</f>
        <v>9.4607811400496935</v>
      </c>
      <c r="BY35" s="83">
        <f>('18 through 24'!AI34/Total!AI34)*100</f>
        <v>9.4361182586777304</v>
      </c>
      <c r="BZ35" s="83">
        <f>('18 through 24'!AJ34/Total!AJ34)*100</f>
        <v>9.3502619613010296</v>
      </c>
      <c r="CA35" s="83">
        <f>('18 through 24'!AK34/Total!AK34)*100</f>
        <v>9.3570810486313505</v>
      </c>
      <c r="CB35" s="83">
        <f>('18 through 24'!AL34/Total!AL34)*100</f>
        <v>9.3955306950277713</v>
      </c>
      <c r="CC35" s="83">
        <f>('18 through 24'!AM34/Total!AM34)*100</f>
        <v>9.3491329023820224</v>
      </c>
      <c r="CD35" s="83">
        <f>('18 through 24'!AN34/Total!AN34)*100</f>
        <v>9.1903535278354784</v>
      </c>
      <c r="CE35" s="83">
        <f>('18 through 24'!AO34/Total!AO34)*100</f>
        <v>9.0291902882543145</v>
      </c>
      <c r="CF35" s="83">
        <f>('18 through 24'!AP34/Total!AP34)*100</f>
        <v>8.9307713636247037</v>
      </c>
      <c r="CG35" s="83">
        <f>('18 through 24'!AQ34/Total!AQ34)*100</f>
        <v>8.7642199336869773</v>
      </c>
      <c r="CH35" s="83">
        <f>('18 through 24'!AR34/Total!AR34)*100</f>
        <v>8.7024298409767891</v>
      </c>
      <c r="CI35" s="83">
        <f>('18 through 24'!AS34/Total!AS34)*100</f>
        <v>8.6034326427021597</v>
      </c>
      <c r="CJ35" s="83">
        <f>('18 through 24'!AV34/Total!AV34)*100</f>
        <v>8.3332922573105339</v>
      </c>
      <c r="CK35" s="83">
        <f>('18 through 24'!AW34/Total!AW34)*100</f>
        <v>8.3242329079904014</v>
      </c>
      <c r="CL35" s="83">
        <f>('18 through 24'!AX34/Total!AX34)*100</f>
        <v>8.3584313914955395</v>
      </c>
      <c r="CM35" s="83">
        <f>('18 through 24'!AY34/Total!AY34)*100</f>
        <v>8.6352106096959034</v>
      </c>
      <c r="CN35" s="81">
        <f>('25 through 44'!B34/Total!B34)*100</f>
        <v>29.810774731733069</v>
      </c>
      <c r="CO35" s="82">
        <f>('25 through 44'!C34/Total!C34)*100</f>
        <v>32.564752174003289</v>
      </c>
      <c r="CP35" s="82">
        <f>('25 through 44'!D34/Total!D34)*100</f>
        <v>29.147391630162467</v>
      </c>
      <c r="CQ35" s="82">
        <f>('25 through 44'!E34/Total!E34)*100</f>
        <v>26.720157324029763</v>
      </c>
      <c r="CR35" s="83">
        <f>('25 through 44'!F34/Total!F34)*100</f>
        <v>29.938838823603355</v>
      </c>
      <c r="CS35" s="83">
        <f>('25 through 44'!P34/Total!P34)*100</f>
        <v>32.360741313681388</v>
      </c>
      <c r="CT35" s="83">
        <f>('25 through 44'!Z34/Total!Z34)*100</f>
        <v>29.058625399013561</v>
      </c>
      <c r="CU35" s="83">
        <f>('25 through 44'!AA34/Total!AA34)*100</f>
        <v>28.632671239414098</v>
      </c>
      <c r="CV35" s="83">
        <f>('25 through 44'!AB34/Total!AB34)*100</f>
        <v>28.239034059083107</v>
      </c>
      <c r="CW35" s="83">
        <f>('25 through 44'!AC34/Total!AC34)*100</f>
        <v>27.86778170681653</v>
      </c>
      <c r="CX35" s="83">
        <f>('25 through 44'!AD34/Total!AD34)*100</f>
        <v>27.530219531621427</v>
      </c>
      <c r="CY35" s="83">
        <f>('25 through 44'!AE34/Total!AE34)*100</f>
        <v>27.300189693241617</v>
      </c>
      <c r="CZ35" s="83">
        <f>('25 through 44'!AF34/Total!AF34)*100</f>
        <v>27.119660310611916</v>
      </c>
      <c r="DA35" s="83">
        <f>('25 through 44'!AG34/Total!AG34)*100</f>
        <v>26.997915601610462</v>
      </c>
      <c r="DB35" s="83">
        <f>('25 through 44'!AH34/Total!AH34)*100</f>
        <v>26.873460364025398</v>
      </c>
      <c r="DC35" s="83">
        <f>('25 through 44'!AI34/Total!AI34)*100</f>
        <v>26.798613663813477</v>
      </c>
      <c r="DD35" s="83">
        <f>('25 through 44'!AJ34/Total!AJ34)*100</f>
        <v>26.715596339838761</v>
      </c>
      <c r="DE35" s="83">
        <f>('25 through 44'!AK34/Total!AK34)*100</f>
        <v>26.689498820689167</v>
      </c>
      <c r="DF35" s="83">
        <f>('25 through 44'!AL34/Total!AL34)*100</f>
        <v>26.651436829725416</v>
      </c>
      <c r="DG35" s="83">
        <f>('25 through 44'!AM34/Total!AM34)*100</f>
        <v>26.654266532487377</v>
      </c>
      <c r="DH35" s="83">
        <f>('25 through 44'!AN34/Total!AN34)*100</f>
        <v>26.713026596131872</v>
      </c>
      <c r="DI35" s="83">
        <f>('25 through 44'!AO34/Total!AO34)*100</f>
        <v>26.83269226903008</v>
      </c>
      <c r="DJ35" s="83">
        <f>('25 through 44'!AP34/Total!AP34)*100</f>
        <v>27.036776911491856</v>
      </c>
      <c r="DK35" s="83">
        <f>('25 through 44'!AQ34/Total!AQ34)*100</f>
        <v>27.377922436549788</v>
      </c>
      <c r="DL35" s="83">
        <f>('25 through 44'!AR34/Total!AR34)*100</f>
        <v>27.601381753569417</v>
      </c>
      <c r="DM35" s="83">
        <f>('25 through 44'!AS34/Total!AS34)*100</f>
        <v>27.781483961056924</v>
      </c>
      <c r="DN35" s="83">
        <f>('25 through 44'!AV34/Total!AV34)*100</f>
        <v>27.741642613721318</v>
      </c>
      <c r="DO35" s="83">
        <f>('25 through 44'!AW34/Total!AW34)*100</f>
        <v>27.142780934208442</v>
      </c>
      <c r="DP35" s="83">
        <f>('25 through 44'!AX34/Total!AX34)*100</f>
        <v>26.961331906557966</v>
      </c>
      <c r="DQ35" s="83">
        <f>('25 through 44'!AY34/Total!AY34)*100</f>
        <v>26.276945533623035</v>
      </c>
      <c r="DR35" s="89">
        <f>('25 through 49'!C34/Total!Q34)*100</f>
        <v>38.490310047640335</v>
      </c>
      <c r="DS35" s="83">
        <f>('25 through 49'!D34/Total!R34)*100</f>
        <v>39.295424848029583</v>
      </c>
      <c r="DT35" s="83">
        <f>('25 through 49'!E34/Total!S34)*100</f>
        <v>39.75850966719284</v>
      </c>
      <c r="DU35" s="83">
        <f>('25 through 49'!F34/Total!T34)*100</f>
        <v>39.733287292907157</v>
      </c>
      <c r="DV35" s="83">
        <f>('25 through 49'!G34/Total!U34)*100</f>
        <v>40.405281558886884</v>
      </c>
      <c r="DW35" s="83">
        <f>('25 through 49'!H34/Total!V34)*100</f>
        <v>39.682362326910038</v>
      </c>
      <c r="DX35" s="83">
        <f>('25 through 49'!I34/Total!W34)*100</f>
        <v>39.153424307809381</v>
      </c>
      <c r="DY35" s="83">
        <f>('25 through 49'!J34/Total!X34)*100</f>
        <v>38.558159445835003</v>
      </c>
      <c r="DZ35" s="83">
        <f>('25 through 49'!K34/Total!Y34)*100</f>
        <v>37.870527122684891</v>
      </c>
      <c r="EA35" s="83">
        <f>('25 through 49'!L34/Total!Z34)*100</f>
        <v>36.719598286501359</v>
      </c>
      <c r="EB35" s="83">
        <f>('25 through 49'!M34/Total!AA34)*100</f>
        <v>36.593657843265319</v>
      </c>
      <c r="EC35" s="83">
        <f>('25 through 49'!N34/Total!AB34)*100</f>
        <v>36.339906598235793</v>
      </c>
      <c r="ED35" s="83">
        <f>('25 through 49'!O34/Total!AC34)*100</f>
        <v>36.144575596158965</v>
      </c>
      <c r="EE35" s="83">
        <f>('25 through 49'!P34/Total!AD34)*100</f>
        <v>36.07100003557958</v>
      </c>
      <c r="EF35" s="149">
        <f>('25 through 49'!U34/Total!AN34)*100</f>
        <v>32.909202695354104</v>
      </c>
      <c r="EG35" s="153">
        <f>('25 through 49'!V34/Total!AO34)*100</f>
        <v>33.106170623460997</v>
      </c>
      <c r="EH35" s="153">
        <f>('25 through 49'!W34/Total!AP34)*100</f>
        <v>33.359684277256548</v>
      </c>
      <c r="EI35" s="153">
        <f>('25 through 49'!X34/Total!AQ34)*100</f>
        <v>33.737884935125628</v>
      </c>
      <c r="EJ35" s="81">
        <f>('45 to 64'!B34/Total!B34)*100</f>
        <v>18.655313783536929</v>
      </c>
      <c r="EK35" s="82">
        <f>('45 to 64'!C34/Total!C34)*100</f>
        <v>18.672838583179967</v>
      </c>
      <c r="EL35" s="82">
        <f>('45 to 64'!D34/Total!D34)*100</f>
        <v>23.720102504030368</v>
      </c>
      <c r="EM35" s="82">
        <f>('45 to 64'!E34/Total!E34)*100</f>
        <v>27.371984983845259</v>
      </c>
      <c r="EN35" s="83">
        <f>('45 to 64'!F34/Total!F34)*100</f>
        <v>18.599335609555894</v>
      </c>
      <c r="EO35" s="83">
        <f>('45 to 64'!P34/Total!P34)*100</f>
        <v>18.582972398214899</v>
      </c>
      <c r="EP35" s="83">
        <f>('45 to 64'!Z34/Total!Z34)*100</f>
        <v>23.829987859024733</v>
      </c>
      <c r="EQ35" s="83">
        <f>('45 to 64'!AA34/Total!AA34)*100</f>
        <v>24.418263653578482</v>
      </c>
      <c r="ER35" s="83">
        <f>('45 to 64'!AB34/Total!AB34)*100</f>
        <v>24.992941358629075</v>
      </c>
      <c r="ES35" s="83">
        <f>('45 to 64'!AC34/Total!AC34)*100</f>
        <v>25.542147209655813</v>
      </c>
      <c r="ET35" s="83">
        <f>('45 to 64'!AD34/Total!AD34)*100</f>
        <v>26.062911984239644</v>
      </c>
      <c r="EU35" s="83">
        <f>('45 to 64'!AE34/Total!AE34)*100</f>
        <v>26.537403665778996</v>
      </c>
      <c r="EV35" s="83">
        <f>('45 to 64'!AF34/Total!AF34)*100</f>
        <v>26.888653220492181</v>
      </c>
      <c r="EW35" s="83">
        <f>('45 to 64'!AG34/Total!AG34)*100</f>
        <v>27.121652410248505</v>
      </c>
      <c r="EX35" s="83">
        <f>('45 to 64'!AH34/Total!AH34)*100</f>
        <v>27.205745780826952</v>
      </c>
      <c r="EY35" s="83">
        <f>('45 to 64'!AI34/Total!AI34)*100</f>
        <v>27.294543926902275</v>
      </c>
      <c r="EZ35" s="83">
        <f>('45 to 64'!AJ34/Total!AJ34)*100</f>
        <v>27.384546263846005</v>
      </c>
      <c r="FA35" s="83">
        <f>('45 to 64'!AK34/Total!AK34)*100</f>
        <v>27.375962948724347</v>
      </c>
      <c r="FB35" s="83">
        <f>('45 to 64'!AL34/Total!AL34)*100</f>
        <v>26.991454179328638</v>
      </c>
      <c r="FC35" s="83">
        <f>('45 to 64'!AM34/Total!AM34)*100</f>
        <v>26.719837967056527</v>
      </c>
      <c r="FD35" s="83">
        <f>('45 to 64'!AN34/Total!AN34)*100</f>
        <v>26.51931029844803</v>
      </c>
      <c r="FE35" s="83">
        <f>('45 to 64'!AO34/Total!AO34)*100</f>
        <v>26.318790104783425</v>
      </c>
      <c r="FF35" s="83">
        <f>('45 to 64'!AP34/Total!AP34)*100</f>
        <v>25.981436264875846</v>
      </c>
      <c r="FG35" s="83">
        <f>('45 to 64'!AQ34/Total!AQ34)*100</f>
        <v>25.660378451550365</v>
      </c>
      <c r="FH35" s="83">
        <f>('45 to 64'!AR34/Total!AR34)*100</f>
        <v>25.257463701691684</v>
      </c>
      <c r="FI35" s="83">
        <f>('45 to 64'!AS34/Total!AS34)*100</f>
        <v>24.882626546257359</v>
      </c>
      <c r="FJ35" s="83">
        <f>('45 to 64'!AV34/Total!AV34)*100</f>
        <v>24.366085476152083</v>
      </c>
      <c r="FK35" s="83">
        <f>('45 to 64'!AW34/Total!AW34)*100</f>
        <v>23.569939983484765</v>
      </c>
      <c r="FL35" s="83">
        <f>('45 to 64'!AX34/Total!AX34)*100</f>
        <v>23.547538975711959</v>
      </c>
      <c r="FM35" s="83">
        <f>('45 to 64'!AY34/Total!AY34)*100</f>
        <v>23.712979822992448</v>
      </c>
      <c r="FN35" s="81">
        <f>('65 and older'!B34/Total!B34)*100</f>
        <v>11.52008750125802</v>
      </c>
      <c r="FO35" s="82">
        <f>('65 and older'!C34/Total!C34)*100</f>
        <v>13.712941146669097</v>
      </c>
      <c r="FP35" s="82">
        <f>('65 and older'!D34/Total!D34)*100</f>
        <v>12.807684528882451</v>
      </c>
      <c r="FQ35" s="82">
        <f>('65 and older'!E34/Total!E34)*100</f>
        <v>13.926460308519232</v>
      </c>
      <c r="FR35" s="83">
        <f>('65 and older'!F34/Total!F34)*100</f>
        <v>11.57954398311688</v>
      </c>
      <c r="FS35" s="83">
        <f>('65 and older'!P34/Total!P34)*100</f>
        <v>13.724280202494485</v>
      </c>
      <c r="FT35" s="83">
        <f>('65 and older'!Z34/Total!Z34)*100</f>
        <v>12.810857367449358</v>
      </c>
      <c r="FU35" s="83">
        <f>('65 and older'!AA34/Total!AA34)*100</f>
        <v>12.767158111580459</v>
      </c>
      <c r="FV35" s="83">
        <f>('65 and older'!AB34/Total!AB34)*100</f>
        <v>12.751207938466862</v>
      </c>
      <c r="FW35" s="83">
        <f>('65 and older'!AC34/Total!AC34)*100</f>
        <v>12.802674427520511</v>
      </c>
      <c r="FX35" s="83">
        <f>('65 and older'!AD34/Total!AD34)*100</f>
        <v>12.919982641646657</v>
      </c>
      <c r="FY35" s="83">
        <f>('65 and older'!AE34/Total!AE34)*100</f>
        <v>13.026063862468801</v>
      </c>
      <c r="FZ35" s="83">
        <f>('65 and older'!AF34/Total!AF34)*100</f>
        <v>13.138310319342786</v>
      </c>
      <c r="GA35" s="83">
        <f>('65 and older'!AG34/Total!AG34)*100</f>
        <v>13.25764953254834</v>
      </c>
      <c r="GB35" s="83">
        <f>('65 and older'!AH34/Total!AH34)*100</f>
        <v>13.48442506636156</v>
      </c>
      <c r="GC35" s="83">
        <f>('65 and older'!AI34/Total!AI34)*100</f>
        <v>13.743921651000369</v>
      </c>
      <c r="GD35" s="83">
        <f>('65 and older'!AJ34/Total!AJ34)*100</f>
        <v>14.003801722502402</v>
      </c>
      <c r="GE35" s="83">
        <f>('65 and older'!AK34/Total!AK34)*100</f>
        <v>14.278283229535537</v>
      </c>
      <c r="GF35" s="83">
        <f>('65 and older'!AL34/Total!AL34)*100</f>
        <v>14.9114788164832</v>
      </c>
      <c r="GG35" s="83">
        <f>('65 and older'!AM34/Total!AM34)*100</f>
        <v>15.455087892948335</v>
      </c>
      <c r="GH35" s="83">
        <f>('65 and older'!AN34/Total!AN34)*100</f>
        <v>15.965965776871366</v>
      </c>
      <c r="GI35" s="83">
        <f>('65 and older'!AO34/Total!AO34)*100</f>
        <v>16.40307204533558</v>
      </c>
      <c r="GJ35" s="83">
        <f>('65 and older'!AP34/Total!AP34)*100</f>
        <v>16.828725786100527</v>
      </c>
      <c r="GK35" s="83">
        <f>('65 and older'!AQ34/Total!AQ34)*100</f>
        <v>17.109710976408092</v>
      </c>
      <c r="GL35" s="83">
        <f>('65 and older'!AR34/Total!AR34)*100</f>
        <v>17.644108728510595</v>
      </c>
      <c r="GM35" s="83">
        <f>('65 and older'!AS34/Total!AS34)*100</f>
        <v>18.174321464004603</v>
      </c>
      <c r="GN35" s="83">
        <f>('65 and older'!AV34/Total!AV34)*100</f>
        <v>16.544623934928069</v>
      </c>
      <c r="GO35" s="83">
        <f>('65 and older'!AW34/Total!AW34)*100</f>
        <v>17.761083744928268</v>
      </c>
      <c r="GP35" s="83">
        <f>('65 and older'!AX34/Total!AX34)*100</f>
        <v>17.927902577096685</v>
      </c>
      <c r="GQ35" s="83">
        <f>('65 and older'!AY34/Total!AY34)*100</f>
        <v>18.245179169361165</v>
      </c>
      <c r="GR35" s="62">
        <f t="shared" si="1"/>
        <v>100</v>
      </c>
      <c r="GS35" s="63">
        <f t="shared" si="2"/>
        <v>100</v>
      </c>
      <c r="GT35" s="63">
        <f t="shared" si="3"/>
        <v>100.00000000000001</v>
      </c>
      <c r="GU35" s="63">
        <f t="shared" si="4"/>
        <v>100</v>
      </c>
      <c r="GV35" s="63">
        <f t="shared" si="5"/>
        <v>100</v>
      </c>
      <c r="GW35" s="63">
        <f t="shared" si="6"/>
        <v>100</v>
      </c>
      <c r="GX35" s="63">
        <f t="shared" si="7"/>
        <v>100</v>
      </c>
      <c r="GY35" s="63">
        <f t="shared" si="8"/>
        <v>100</v>
      </c>
      <c r="GZ35" s="63">
        <f t="shared" si="9"/>
        <v>100</v>
      </c>
      <c r="HA35" s="63">
        <f t="shared" si="10"/>
        <v>100</v>
      </c>
      <c r="HB35" s="63">
        <f t="shared" si="27"/>
        <v>100</v>
      </c>
      <c r="HC35" s="63">
        <f t="shared" si="28"/>
        <v>100</v>
      </c>
      <c r="HD35" s="63">
        <f t="shared" si="29"/>
        <v>100</v>
      </c>
      <c r="HE35" s="63">
        <f t="shared" si="30"/>
        <v>100</v>
      </c>
      <c r="HF35" s="63">
        <f t="shared" si="11"/>
        <v>100.00000000000001</v>
      </c>
      <c r="HG35" s="63">
        <f t="shared" si="31"/>
        <v>100.00000000000001</v>
      </c>
      <c r="HH35" s="63">
        <f t="shared" si="32"/>
        <v>100</v>
      </c>
      <c r="HI35" s="63">
        <f t="shared" si="33"/>
        <v>100.00000000000001</v>
      </c>
      <c r="HJ35" s="63">
        <f t="shared" si="34"/>
        <v>100</v>
      </c>
      <c r="HK35" s="63">
        <f t="shared" si="35"/>
        <v>100</v>
      </c>
      <c r="HL35" s="63">
        <f t="shared" si="36"/>
        <v>100</v>
      </c>
      <c r="HM35" s="63">
        <f t="shared" si="37"/>
        <v>100</v>
      </c>
      <c r="HN35" s="63">
        <f t="shared" si="38"/>
        <v>100</v>
      </c>
      <c r="HO35" s="63">
        <f t="shared" si="39"/>
        <v>100</v>
      </c>
    </row>
    <row r="36" spans="1:223">
      <c r="A36" s="9" t="s">
        <v>45</v>
      </c>
      <c r="B36" s="81">
        <f>('Under 5'!B35/Total!B35)*100</f>
        <v>13.001861006942327</v>
      </c>
      <c r="C36" s="82">
        <f>('Under 5'!C35/Total!C35)*100</f>
        <v>9.998084569173173</v>
      </c>
      <c r="D36" s="82">
        <f>('Under 5'!D35/Total!D35)*100</f>
        <v>9.3759445598502236</v>
      </c>
      <c r="E36" s="82">
        <f>('Under 5'!E35/Total!E35)*100</f>
        <v>9.5490224810366566</v>
      </c>
      <c r="F36" s="83">
        <f>('Under 5'!F35/Total!F35)*100</f>
        <v>13.036849914606528</v>
      </c>
      <c r="G36" s="83">
        <f>('Under 5'!P35/Total!P35)*100</f>
        <v>9.9219990264331503</v>
      </c>
      <c r="H36" s="83">
        <f>('Under 5'!Z35/Total!Z35)*100</f>
        <v>9.3459930086941334</v>
      </c>
      <c r="I36" s="83">
        <f>('Under 5'!AA35/Total!AA35)*100</f>
        <v>9.3986771554243855</v>
      </c>
      <c r="J36" s="83">
        <f>('Under 5'!AB35/Total!AB35)*100</f>
        <v>9.4566234302514385</v>
      </c>
      <c r="K36" s="83">
        <f>('Under 5'!AC35/Total!AC35)*100</f>
        <v>9.5366921496506336</v>
      </c>
      <c r="L36" s="83">
        <f>('Under 5'!AD35/Total!AD35)*100</f>
        <v>9.5955162851123017</v>
      </c>
      <c r="M36" s="83">
        <f>('Under 5'!AE35/Total!AE35)*100</f>
        <v>9.5779460548581827</v>
      </c>
      <c r="N36" s="83">
        <f>('Under 5'!AF35/Total!AF35)*100</f>
        <v>9.6226619051144979</v>
      </c>
      <c r="O36" s="83">
        <f>('Under 5'!AG35/Total!AG35)*100</f>
        <v>9.6901698626424597</v>
      </c>
      <c r="P36" s="83">
        <f>('Under 5'!AH35/Total!AH35)*100</f>
        <v>9.6618549779217577</v>
      </c>
      <c r="Q36" s="83">
        <f>('Under 5'!AI35/Total!AI35)*100</f>
        <v>9.5804504701990609</v>
      </c>
      <c r="R36" s="83">
        <f>('Under 5'!AJ35/Total!AJ35)*100</f>
        <v>9.4909790284397779</v>
      </c>
      <c r="S36" s="83">
        <f>('Under 5'!AK35/Total!AK35)*100</f>
        <v>9.2794686910256701</v>
      </c>
      <c r="T36" s="83">
        <f>('Under 5'!AL35/Total!AL35)*100</f>
        <v>9.0206527720516974</v>
      </c>
      <c r="U36" s="83">
        <f>('Under 5'!AM35/Total!AM35)*100</f>
        <v>8.7514030264003377</v>
      </c>
      <c r="V36" s="83">
        <f>('Under 5'!AN35/Total!AN35)*100</f>
        <v>8.5674276615395293</v>
      </c>
      <c r="W36" s="83">
        <f>('Under 5'!AO35/Total!AO35)*100</f>
        <v>8.3681501402407736</v>
      </c>
      <c r="X36" s="83">
        <f>('Under 5'!AP35/Total!AP35)*100</f>
        <v>8.3065216272720033</v>
      </c>
      <c r="Y36" s="83">
        <f>('Under 5'!AQ35/Total!AQ35)*100</f>
        <v>8.227393286485766</v>
      </c>
      <c r="Z36" s="83">
        <f>('Under 5'!AR35/Total!AR35)*100</f>
        <v>7.9514074480589381</v>
      </c>
      <c r="AA36" s="83">
        <f>('Under 5'!AS35/Total!AS35)*100</f>
        <v>7.7411343529764585</v>
      </c>
      <c r="AB36" s="83">
        <f>('Under 5'!AV35/Total!AV35)*100</f>
        <v>8.8828645520843157</v>
      </c>
      <c r="AC36" s="83">
        <f>('Under 5'!AW35/Total!AW35)*100</f>
        <v>9.0031249224969621</v>
      </c>
      <c r="AD36" s="83">
        <f>('Under 5'!AX35/Total!AX35)*100</f>
        <v>9.038960690138472</v>
      </c>
      <c r="AE36" s="83">
        <f>('Under 5'!AY35/Total!AY35)*100</f>
        <v>9.1427100790246776</v>
      </c>
      <c r="AF36" s="81">
        <f>('5 through 17'!B35/Total!B35)*100</f>
        <v>23.965375277970374</v>
      </c>
      <c r="AG36" s="82">
        <f>('5 through 17'!C35/Total!C35)*100</f>
        <v>26.513219374873032</v>
      </c>
      <c r="AH36" s="82">
        <f>('5 through 17'!D35/Total!D35)*100</f>
        <v>22.807311357824236</v>
      </c>
      <c r="AI36" s="82">
        <f>('5 through 17'!E35/Total!E35)*100</f>
        <v>21.965566584716804</v>
      </c>
      <c r="AJ36" s="83">
        <f>('5 through 17'!F35/Total!F35)*100</f>
        <v>24.003612670150311</v>
      </c>
      <c r="AK36" s="83">
        <f>('5 through 17'!P35/Total!P35)*100</f>
        <v>26.322784817444656</v>
      </c>
      <c r="AL36" s="83">
        <f>('5 through 17'!Z35/Total!Z35)*100</f>
        <v>22.776589194395903</v>
      </c>
      <c r="AM36" s="83">
        <f>('5 through 17'!AA35/Total!AA35)*100</f>
        <v>22.38659377374147</v>
      </c>
      <c r="AN36" s="83">
        <f>('5 through 17'!AB35/Total!AB35)*100</f>
        <v>22.057324991450933</v>
      </c>
      <c r="AO36" s="83">
        <f>('5 through 17'!AC35/Total!AC35)*100</f>
        <v>21.79042996232846</v>
      </c>
      <c r="AP36" s="83">
        <f>('5 through 17'!AD35/Total!AD35)*100</f>
        <v>21.667069179456856</v>
      </c>
      <c r="AQ36" s="83">
        <f>('5 through 17'!AE35/Total!AE35)*100</f>
        <v>21.633514653221138</v>
      </c>
      <c r="AR36" s="83">
        <f>('5 through 17'!AF35/Total!AF35)*100</f>
        <v>21.612294085900373</v>
      </c>
      <c r="AS36" s="83">
        <f>('5 through 17'!AG35/Total!AG35)*100</f>
        <v>21.667899786969162</v>
      </c>
      <c r="AT36" s="83">
        <f>('5 through 17'!AH35/Total!AH35)*100</f>
        <v>21.742196573901374</v>
      </c>
      <c r="AU36" s="83">
        <f>('5 through 17'!AI35/Total!AI35)*100</f>
        <v>21.873408481465042</v>
      </c>
      <c r="AV36" s="83">
        <f>('5 through 17'!AJ35/Total!AJ35)*100</f>
        <v>21.975696577019228</v>
      </c>
      <c r="AW36" s="83">
        <f>('5 through 17'!AK35/Total!AK35)*100</f>
        <v>22.031992508128511</v>
      </c>
      <c r="AX36" s="83">
        <f>('5 through 17'!AL35/Total!AL35)*100</f>
        <v>22.104326255021682</v>
      </c>
      <c r="AY36" s="83">
        <f>('5 through 17'!AM35/Total!AM35)*100</f>
        <v>22.156165456455852</v>
      </c>
      <c r="AZ36" s="83">
        <f>('5 through 17'!AN35/Total!AN35)*100</f>
        <v>22.154458422332784</v>
      </c>
      <c r="BA36" s="83">
        <f>('5 through 17'!AO35/Total!AO35)*100</f>
        <v>22.089816179943451</v>
      </c>
      <c r="BB36" s="83">
        <f>('5 through 17'!AP35/Total!AP35)*100</f>
        <v>21.903489656750079</v>
      </c>
      <c r="BC36" s="83">
        <f>('5 through 17'!AQ35/Total!AQ35)*100</f>
        <v>21.648457541073292</v>
      </c>
      <c r="BD36" s="83">
        <f>('5 through 17'!AR35/Total!AR35)*100</f>
        <v>21.574243190789382</v>
      </c>
      <c r="BE36" s="83">
        <f>('5 through 17'!AS35/Total!AS35)*100</f>
        <v>21.348184385465089</v>
      </c>
      <c r="BF36" s="83">
        <f>('5 through 17'!AV35/Total!AV35)*100</f>
        <v>21.889378728561713</v>
      </c>
      <c r="BG36" s="83">
        <f>('5 through 17'!AW35/Total!AW35)*100</f>
        <v>21.402618982664119</v>
      </c>
      <c r="BH36" s="83">
        <f>('5 through 17'!AX35/Total!AX35)*100</f>
        <v>21.343070657150324</v>
      </c>
      <c r="BI36" s="83">
        <f>('5 through 17'!AY35/Total!AY35)*100</f>
        <v>21.274918824904233</v>
      </c>
      <c r="BJ36" s="81">
        <f>('18 through 24'!B35/Total!B35)*100</f>
        <v>14.804826982478883</v>
      </c>
      <c r="BK36" s="82">
        <f>('18 through 24'!C35/Total!C35)*100</f>
        <v>11.647734857938881</v>
      </c>
      <c r="BL36" s="82">
        <f>('18 through 24'!D35/Total!D35)*100</f>
        <v>14.214240391405452</v>
      </c>
      <c r="BM36" s="82">
        <f>('18 through 24'!E35/Total!E35)*100</f>
        <v>11.50659307460332</v>
      </c>
      <c r="BN36" s="83">
        <f>('18 through 24'!F35/Total!F35)*100</f>
        <v>14.666693829600128</v>
      </c>
      <c r="BO36" s="83">
        <f>('18 through 24'!P35/Total!P35)*100</f>
        <v>11.688120981290636</v>
      </c>
      <c r="BP36" s="83">
        <f>('18 through 24'!Z35/Total!Z35)*100</f>
        <v>14.22551639517363</v>
      </c>
      <c r="BQ36" s="83">
        <f>('18 through 24'!AA35/Total!AA35)*100</f>
        <v>14.385989495186571</v>
      </c>
      <c r="BR36" s="83">
        <f>('18 through 24'!AB35/Total!AB35)*100</f>
        <v>14.369659521295242</v>
      </c>
      <c r="BS36" s="83">
        <f>('18 through 24'!AC35/Total!AC35)*100</f>
        <v>14.134687943962575</v>
      </c>
      <c r="BT36" s="83">
        <f>('18 through 24'!AD35/Total!AD35)*100</f>
        <v>13.689154639862092</v>
      </c>
      <c r="BU36" s="83">
        <f>('18 through 24'!AE35/Total!AE35)*100</f>
        <v>13.303921237537732</v>
      </c>
      <c r="BV36" s="83">
        <f>('18 through 24'!AF35/Total!AF35)*100</f>
        <v>12.765595185441972</v>
      </c>
      <c r="BW36" s="83">
        <f>('18 through 24'!AG35/Total!AG35)*100</f>
        <v>12.313751998848232</v>
      </c>
      <c r="BX36" s="83">
        <f>('18 through 24'!AH35/Total!AH35)*100</f>
        <v>11.980793299659899</v>
      </c>
      <c r="BY36" s="83">
        <f>('18 through 24'!AI35/Total!AI35)*100</f>
        <v>11.726317745218239</v>
      </c>
      <c r="BZ36" s="83">
        <f>('18 through 24'!AJ35/Total!AJ35)*100</f>
        <v>11.476472233515858</v>
      </c>
      <c r="CA36" s="83">
        <f>('18 through 24'!AK35/Total!AK35)*100</f>
        <v>11.400022168663741</v>
      </c>
      <c r="CB36" s="83">
        <f>('18 through 24'!AL35/Total!AL35)*100</f>
        <v>11.427066231714148</v>
      </c>
      <c r="CC36" s="83">
        <f>('18 through 24'!AM35/Total!AM35)*100</f>
        <v>11.455589905380176</v>
      </c>
      <c r="CD36" s="83">
        <f>('18 through 24'!AN35/Total!AN35)*100</f>
        <v>11.328545768768379</v>
      </c>
      <c r="CE36" s="83">
        <f>('18 through 24'!AO35/Total!AO35)*100</f>
        <v>11.359519399556529</v>
      </c>
      <c r="CF36" s="83">
        <f>('18 through 24'!AP35/Total!AP35)*100</f>
        <v>11.250691117675341</v>
      </c>
      <c r="CG36" s="83">
        <f>('18 through 24'!AQ35/Total!AQ35)*100</f>
        <v>11.143765637930862</v>
      </c>
      <c r="CH36" s="83">
        <f>('18 through 24'!AR35/Total!AR35)*100</f>
        <v>11.218551833717459</v>
      </c>
      <c r="CI36" s="83">
        <f>('18 through 24'!AS35/Total!AS35)*100</f>
        <v>11.281176588194132</v>
      </c>
      <c r="CJ36" s="83">
        <f>('18 through 24'!AV35/Total!AV35)*100</f>
        <v>11.963737594871599</v>
      </c>
      <c r="CK36" s="83">
        <f>('18 through 24'!AW35/Total!AW35)*100</f>
        <v>12.121413159395848</v>
      </c>
      <c r="CL36" s="83">
        <f>('18 through 24'!AX35/Total!AX35)*100</f>
        <v>12.064665076268311</v>
      </c>
      <c r="CM36" s="83">
        <f>('18 through 24'!AY35/Total!AY35)*100</f>
        <v>11.791211657194205</v>
      </c>
      <c r="CN36" s="81">
        <f>('25 through 44'!B35/Total!B35)*100</f>
        <v>26.254023683178456</v>
      </c>
      <c r="CO36" s="82">
        <f>('25 through 44'!C35/Total!C35)*100</f>
        <v>28.951214557274284</v>
      </c>
      <c r="CP36" s="82">
        <f>('25 through 44'!D35/Total!D35)*100</f>
        <v>28.058694697210214</v>
      </c>
      <c r="CQ36" s="82">
        <f>('25 through 44'!E35/Total!E35)*100</f>
        <v>28.154644639700997</v>
      </c>
      <c r="CR36" s="83">
        <f>('25 through 44'!F35/Total!F35)*100</f>
        <v>26.360336684560249</v>
      </c>
      <c r="CS36" s="83">
        <f>('25 through 44'!P35/Total!P35)*100</f>
        <v>29.080106514225985</v>
      </c>
      <c r="CT36" s="83">
        <f>('25 through 44'!Z35/Total!Z35)*100</f>
        <v>27.982554704785294</v>
      </c>
      <c r="CU36" s="83">
        <f>('25 through 44'!AA35/Total!AA35)*100</f>
        <v>27.709412076375557</v>
      </c>
      <c r="CV36" s="83">
        <f>('25 through 44'!AB35/Total!AB35)*100</f>
        <v>27.549460924847786</v>
      </c>
      <c r="CW36" s="83">
        <f>('25 through 44'!AC35/Total!AC35)*100</f>
        <v>27.527003729020816</v>
      </c>
      <c r="CX36" s="83">
        <f>('25 through 44'!AD35/Total!AD35)*100</f>
        <v>27.624313993287753</v>
      </c>
      <c r="CY36" s="83">
        <f>('25 through 44'!AE35/Total!AE35)*100</f>
        <v>27.625656147020877</v>
      </c>
      <c r="CZ36" s="83">
        <f>('25 through 44'!AF35/Total!AF35)*100</f>
        <v>27.768562906378797</v>
      </c>
      <c r="DA36" s="83">
        <f>('25 through 44'!AG35/Total!AG35)*100</f>
        <v>27.962472081566098</v>
      </c>
      <c r="DB36" s="83">
        <f>('25 through 44'!AH35/Total!AH35)*100</f>
        <v>28.062555833977026</v>
      </c>
      <c r="DC36" s="83">
        <f>('25 through 44'!AI35/Total!AI35)*100</f>
        <v>28.111738875480508</v>
      </c>
      <c r="DD36" s="83">
        <f>('25 through 44'!AJ35/Total!AJ35)*100</f>
        <v>28.177920894571269</v>
      </c>
      <c r="DE36" s="83">
        <f>('25 through 44'!AK35/Total!AK35)*100</f>
        <v>28.163830688251746</v>
      </c>
      <c r="DF36" s="83">
        <f>('25 through 44'!AL35/Total!AL35)*100</f>
        <v>28.081128709493353</v>
      </c>
      <c r="DG36" s="83">
        <f>('25 through 44'!AM35/Total!AM35)*100</f>
        <v>28.041051104633365</v>
      </c>
      <c r="DH36" s="83">
        <f>('25 through 44'!AN35/Total!AN35)*100</f>
        <v>28.100561962307953</v>
      </c>
      <c r="DI36" s="83">
        <f>('25 through 44'!AO35/Total!AO35)*100</f>
        <v>28.066846934112704</v>
      </c>
      <c r="DJ36" s="83">
        <f>('25 through 44'!AP35/Total!AP35)*100</f>
        <v>28.178199059588355</v>
      </c>
      <c r="DK36" s="83">
        <f>('25 through 44'!AQ35/Total!AQ35)*100</f>
        <v>28.369354507479933</v>
      </c>
      <c r="DL36" s="83">
        <f>('25 through 44'!AR35/Total!AR35)*100</f>
        <v>28.423073173071028</v>
      </c>
      <c r="DM36" s="83">
        <f>('25 through 44'!AS35/Total!AS35)*100</f>
        <v>28.48203128904883</v>
      </c>
      <c r="DN36" s="83">
        <f>('25 through 44'!AV35/Total!AV35)*100</f>
        <v>25.938415314033609</v>
      </c>
      <c r="DO36" s="83">
        <f>('25 through 44'!AW35/Total!AW35)*100</f>
        <v>24.922372957019913</v>
      </c>
      <c r="DP36" s="83">
        <f>('25 through 44'!AX35/Total!AX35)*100</f>
        <v>24.898392346553823</v>
      </c>
      <c r="DQ36" s="83">
        <f>('25 through 44'!AY35/Total!AY35)*100</f>
        <v>25.074174398277137</v>
      </c>
      <c r="DR36" s="89">
        <f>('25 through 49'!C35/Total!Q35)*100</f>
        <v>33.715851712895635</v>
      </c>
      <c r="DS36" s="83">
        <f>('25 through 49'!D35/Total!R35)*100</f>
        <v>34.839840614702844</v>
      </c>
      <c r="DT36" s="83">
        <f>('25 through 49'!E35/Total!S35)*100</f>
        <v>35.612499620201142</v>
      </c>
      <c r="DU36" s="83">
        <f>('25 through 49'!F35/Total!T35)*100</f>
        <v>35.755031505835987</v>
      </c>
      <c r="DV36" s="83">
        <f>('25 through 49'!G35/Total!U35)*100</f>
        <v>38.496155857978707</v>
      </c>
      <c r="DW36" s="83">
        <f>('25 through 49'!H35/Total!V35)*100</f>
        <v>38.072486479189301</v>
      </c>
      <c r="DX36" s="83">
        <f>('25 through 49'!I35/Total!W35)*100</f>
        <v>37.873590404169271</v>
      </c>
      <c r="DY36" s="83">
        <f>('25 through 49'!J35/Total!X35)*100</f>
        <v>37.807358221276019</v>
      </c>
      <c r="DZ36" s="83">
        <f>('25 through 49'!K35/Total!Y35)*100</f>
        <v>38.0296886708648</v>
      </c>
      <c r="EA36" s="83">
        <f>('25 through 49'!L35/Total!Z35)*100</f>
        <v>36.885420462980207</v>
      </c>
      <c r="EB36" s="83">
        <f>('25 through 49'!M35/Total!AA35)*100</f>
        <v>37.382116419956077</v>
      </c>
      <c r="EC36" s="83">
        <f>('25 through 49'!N35/Total!AB35)*100</f>
        <v>37.875357824170955</v>
      </c>
      <c r="ED36" s="83">
        <f>('25 through 49'!O35/Total!AC35)*100</f>
        <v>38.261083996395122</v>
      </c>
      <c r="EE36" s="83">
        <f>('25 through 49'!P35/Total!AD35)*100</f>
        <v>38.383022843294832</v>
      </c>
      <c r="EF36" s="149">
        <f>('25 through 49'!U35/Total!AN35)*100</f>
        <v>33.227677985879247</v>
      </c>
      <c r="EG36" s="153">
        <f>('25 through 49'!V35/Total!AO35)*100</f>
        <v>33.275332210250006</v>
      </c>
      <c r="EH36" s="153">
        <f>('25 through 49'!W35/Total!AP35)*100</f>
        <v>33.503156281575514</v>
      </c>
      <c r="EI36" s="153">
        <f>('25 through 49'!X35/Total!AQ35)*100</f>
        <v>33.768742546745742</v>
      </c>
      <c r="EJ36" s="81">
        <f>('45 to 64'!B35/Total!B35)*100</f>
        <v>14.498400793409063</v>
      </c>
      <c r="EK36" s="82">
        <f>('45 to 64'!C35/Total!C35)*100</f>
        <v>14.213309342078533</v>
      </c>
      <c r="EL36" s="82">
        <f>('45 to 64'!D35/Total!D35)*100</f>
        <v>17.025922192672969</v>
      </c>
      <c r="EM36" s="82">
        <f>('45 to 64'!E35/Total!E35)*100</f>
        <v>19.798399716341308</v>
      </c>
      <c r="EN36" s="83">
        <f>('45 to 64'!F35/Total!F35)*100</f>
        <v>14.438117744525819</v>
      </c>
      <c r="EO36" s="83">
        <f>('45 to 64'!P35/Total!P35)*100</f>
        <v>14.270501271302555</v>
      </c>
      <c r="EP36" s="83">
        <f>('45 to 64'!Z35/Total!Z35)*100</f>
        <v>17.132263637991858</v>
      </c>
      <c r="EQ36" s="83">
        <f>('45 to 64'!AA35/Total!AA35)*100</f>
        <v>17.574916309609563</v>
      </c>
      <c r="ER36" s="83">
        <f>('45 to 64'!AB35/Total!AB35)*100</f>
        <v>18.020874779283513</v>
      </c>
      <c r="ES36" s="83">
        <f>('45 to 64'!AC35/Total!AC35)*100</f>
        <v>18.425286328717359</v>
      </c>
      <c r="ET36" s="83">
        <f>('45 to 64'!AD35/Total!AD35)*100</f>
        <v>18.812490110677139</v>
      </c>
      <c r="EU36" s="83">
        <f>('45 to 64'!AE35/Total!AE35)*100</f>
        <v>19.160001611250106</v>
      </c>
      <c r="EV36" s="83">
        <f>('45 to 64'!AF35/Total!AF35)*100</f>
        <v>19.44932245287778</v>
      </c>
      <c r="EW36" s="83">
        <f>('45 to 64'!AG35/Total!AG35)*100</f>
        <v>19.59841339376521</v>
      </c>
      <c r="EX36" s="83">
        <f>('45 to 64'!AH35/Total!AH35)*100</f>
        <v>19.682849867575605</v>
      </c>
      <c r="EY36" s="83">
        <f>('45 to 64'!AI35/Total!AI35)*100</f>
        <v>19.747442646583103</v>
      </c>
      <c r="EZ36" s="83">
        <f>('45 to 64'!AJ35/Total!AJ35)*100</f>
        <v>19.823502103499681</v>
      </c>
      <c r="FA36" s="83">
        <f>('45 to 64'!AK35/Total!AK35)*100</f>
        <v>19.925969452718221</v>
      </c>
      <c r="FB36" s="83">
        <f>('45 to 64'!AL35/Total!AL35)*100</f>
        <v>19.86271884088633</v>
      </c>
      <c r="FC36" s="83">
        <f>('45 to 64'!AM35/Total!AM35)*100</f>
        <v>19.818213282075185</v>
      </c>
      <c r="FD36" s="83">
        <f>('45 to 64'!AN35/Total!AN35)*100</f>
        <v>19.816052318425825</v>
      </c>
      <c r="FE36" s="83">
        <f>('45 to 64'!AO35/Total!AO35)*100</f>
        <v>19.839454938534722</v>
      </c>
      <c r="FF36" s="83">
        <f>('45 to 64'!AP35/Total!AP35)*100</f>
        <v>19.835331279289541</v>
      </c>
      <c r="FG36" s="83">
        <f>('45 to 64'!AQ35/Total!AQ35)*100</f>
        <v>19.792522679331867</v>
      </c>
      <c r="FH36" s="83">
        <f>('45 to 64'!AR35/Total!AR35)*100</f>
        <v>19.744924354807821</v>
      </c>
      <c r="FI36" s="83">
        <f>('45 to 64'!AS35/Total!AS35)*100</f>
        <v>19.717973709201779</v>
      </c>
      <c r="FJ36" s="83">
        <f>('45 to 64'!AV35/Total!AV35)*100</f>
        <v>19.918102909139314</v>
      </c>
      <c r="FK36" s="83">
        <f>('45 to 64'!AW35/Total!AW35)*100</f>
        <v>19.978144143250415</v>
      </c>
      <c r="FL36" s="83">
        <f>('45 to 64'!AX35/Total!AX35)*100</f>
        <v>19.896878456613624</v>
      </c>
      <c r="FM36" s="83">
        <f>('45 to 64'!AY35/Total!AY35)*100</f>
        <v>19.503082458748246</v>
      </c>
      <c r="FN36" s="81">
        <f>('65 and older'!B35/Total!B35)*100</f>
        <v>7.4755122560208944</v>
      </c>
      <c r="FO36" s="82">
        <f>('65 and older'!C35/Total!C35)*100</f>
        <v>8.6764372986620995</v>
      </c>
      <c r="FP36" s="82">
        <f>('65 and older'!D35/Total!D35)*100</f>
        <v>8.5178868010369051</v>
      </c>
      <c r="FQ36" s="82">
        <f>('65 and older'!E35/Total!E35)*100</f>
        <v>9.0257735036009095</v>
      </c>
      <c r="FR36" s="83">
        <f>('65 and older'!F35/Total!F35)*100</f>
        <v>7.494389156556962</v>
      </c>
      <c r="FS36" s="83">
        <f>('65 and older'!P35/Total!P35)*100</f>
        <v>8.7164873893030208</v>
      </c>
      <c r="FT36" s="83">
        <f>('65 and older'!Z35/Total!Z35)*100</f>
        <v>8.5370830589591815</v>
      </c>
      <c r="FU36" s="83">
        <f>('65 and older'!AA35/Total!AA35)*100</f>
        <v>8.5444111896624584</v>
      </c>
      <c r="FV36" s="83">
        <f>('65 and older'!AB35/Total!AB35)*100</f>
        <v>8.5460563528710889</v>
      </c>
      <c r="FW36" s="83">
        <f>('65 and older'!AC35/Total!AC35)*100</f>
        <v>8.5858998863201581</v>
      </c>
      <c r="FX36" s="83">
        <f>('65 and older'!AD35/Total!AD35)*100</f>
        <v>8.611455791603861</v>
      </c>
      <c r="FY36" s="83">
        <f>('65 and older'!AE35/Total!AE35)*100</f>
        <v>8.6989602961119648</v>
      </c>
      <c r="FZ36" s="83">
        <f>('65 and older'!AF35/Total!AF35)*100</f>
        <v>8.7815634642865756</v>
      </c>
      <c r="GA36" s="83">
        <f>('65 and older'!AG35/Total!AG35)*100</f>
        <v>8.7672928762088365</v>
      </c>
      <c r="GB36" s="83">
        <f>('65 and older'!AH35/Total!AH35)*100</f>
        <v>8.8697494469643416</v>
      </c>
      <c r="GC36" s="83">
        <f>('65 and older'!AI35/Total!AI35)*100</f>
        <v>8.9606417810540488</v>
      </c>
      <c r="GD36" s="83">
        <f>('65 and older'!AJ35/Total!AJ35)*100</f>
        <v>9.0554291629541837</v>
      </c>
      <c r="GE36" s="83">
        <f>('65 and older'!AK35/Total!AK35)*100</f>
        <v>9.1987164912121138</v>
      </c>
      <c r="GF36" s="83">
        <f>('65 and older'!AL35/Total!AL35)*100</f>
        <v>9.5041071908327908</v>
      </c>
      <c r="GG36" s="83">
        <f>('65 and older'!AM35/Total!AM35)*100</f>
        <v>9.7775772250550865</v>
      </c>
      <c r="GH36" s="83">
        <f>('65 and older'!AN35/Total!AN35)*100</f>
        <v>10.032953866625528</v>
      </c>
      <c r="GI36" s="83">
        <f>('65 and older'!AO35/Total!AO35)*100</f>
        <v>10.276212407611823</v>
      </c>
      <c r="GJ36" s="83">
        <f>('65 and older'!AP35/Total!AP35)*100</f>
        <v>10.525767259424681</v>
      </c>
      <c r="GK36" s="83">
        <f>('65 and older'!AQ35/Total!AQ35)*100</f>
        <v>10.81850634769828</v>
      </c>
      <c r="GL36" s="83">
        <f>('65 and older'!AR35/Total!AR35)*100</f>
        <v>11.087799999555374</v>
      </c>
      <c r="GM36" s="83">
        <f>('65 and older'!AS35/Total!AS35)*100</f>
        <v>11.429499675113711</v>
      </c>
      <c r="GN36" s="83">
        <f>('65 and older'!AV35/Total!AV35)*100</f>
        <v>11.407500901309458</v>
      </c>
      <c r="GO36" s="83">
        <f>('65 and older'!AW35/Total!AW35)*100</f>
        <v>12.572325835172737</v>
      </c>
      <c r="GP36" s="83">
        <f>('65 and older'!AX35/Total!AX35)*100</f>
        <v>12.758032773275445</v>
      </c>
      <c r="GQ36" s="83">
        <f>('65 and older'!AY35/Total!AY35)*100</f>
        <v>13.213902581851494</v>
      </c>
      <c r="GR36" s="62">
        <f t="shared" si="1"/>
        <v>100</v>
      </c>
      <c r="GS36" s="63">
        <f t="shared" si="2"/>
        <v>100</v>
      </c>
      <c r="GT36" s="63">
        <f t="shared" si="3"/>
        <v>100.00000000000001</v>
      </c>
      <c r="GU36" s="63">
        <f t="shared" si="4"/>
        <v>100.00000000000001</v>
      </c>
      <c r="GV36" s="63">
        <f t="shared" si="5"/>
        <v>100.00000000000001</v>
      </c>
      <c r="GW36" s="63">
        <f t="shared" si="6"/>
        <v>100</v>
      </c>
      <c r="GX36" s="63">
        <f t="shared" si="7"/>
        <v>100</v>
      </c>
      <c r="GY36" s="63">
        <f t="shared" si="8"/>
        <v>100</v>
      </c>
      <c r="GZ36" s="63">
        <f t="shared" si="9"/>
        <v>100</v>
      </c>
      <c r="HA36" s="63">
        <f t="shared" si="10"/>
        <v>100</v>
      </c>
      <c r="HB36" s="63">
        <f t="shared" si="27"/>
        <v>100</v>
      </c>
      <c r="HC36" s="63">
        <f t="shared" si="28"/>
        <v>100</v>
      </c>
      <c r="HD36" s="63">
        <f t="shared" si="29"/>
        <v>100</v>
      </c>
      <c r="HE36" s="63">
        <f t="shared" si="30"/>
        <v>100.00000000000001</v>
      </c>
      <c r="HF36" s="63">
        <f t="shared" si="11"/>
        <v>100.00000000000001</v>
      </c>
      <c r="HG36" s="63">
        <f t="shared" si="31"/>
        <v>100.00000000000001</v>
      </c>
      <c r="HH36" s="63">
        <f t="shared" si="32"/>
        <v>99.999999999999986</v>
      </c>
      <c r="HI36" s="63">
        <f t="shared" si="33"/>
        <v>99.999999999999986</v>
      </c>
      <c r="HJ36" s="63">
        <f t="shared" si="34"/>
        <v>100</v>
      </c>
      <c r="HK36" s="63">
        <f t="shared" si="35"/>
        <v>100</v>
      </c>
      <c r="HL36" s="63">
        <f t="shared" si="36"/>
        <v>100.00000000000001</v>
      </c>
      <c r="HM36" s="63">
        <f t="shared" si="37"/>
        <v>100</v>
      </c>
      <c r="HN36" s="63">
        <f t="shared" si="38"/>
        <v>100</v>
      </c>
      <c r="HO36" s="63">
        <f t="shared" si="39"/>
        <v>100</v>
      </c>
    </row>
    <row r="37" spans="1:223">
      <c r="A37" s="9" t="s">
        <v>46</v>
      </c>
      <c r="B37" s="81">
        <f>('Under 5'!B36/Total!B36)*100</f>
        <v>7.4083117868734867</v>
      </c>
      <c r="C37" s="82">
        <f>('Under 5'!C36/Total!C36)*100</f>
        <v>7.6859552190625662</v>
      </c>
      <c r="D37" s="82">
        <f>('Under 5'!D36/Total!D36)*100</f>
        <v>6.6897896452510501</v>
      </c>
      <c r="E37" s="82">
        <f>('Under 5'!E36/Total!E36)*100</f>
        <v>6.5380977732305849</v>
      </c>
      <c r="F37" s="83">
        <f>('Under 5'!F36/Total!F36)*100</f>
        <v>7.4451979190685771</v>
      </c>
      <c r="G37" s="83">
        <f>('Under 5'!P36/Total!P36)*100</f>
        <v>7.8201633209407486</v>
      </c>
      <c r="H37" s="83">
        <f>('Under 5'!Z36/Total!Z36)*100</f>
        <v>6.6728060107144689</v>
      </c>
      <c r="I37" s="83">
        <f>('Under 5'!AA36/Total!AA36)*100</f>
        <v>6.6266191446913174</v>
      </c>
      <c r="J37" s="83">
        <f>('Under 5'!AB36/Total!AB36)*100</f>
        <v>6.5699119465847051</v>
      </c>
      <c r="K37" s="83">
        <f>('Under 5'!AC36/Total!AC36)*100</f>
        <v>6.5186681443583554</v>
      </c>
      <c r="L37" s="83">
        <f>('Under 5'!AD36/Total!AD36)*100</f>
        <v>6.5043549192420018</v>
      </c>
      <c r="M37" s="83">
        <f>('Under 5'!AE36/Total!AE36)*100</f>
        <v>6.4470886427943022</v>
      </c>
      <c r="N37" s="83">
        <f>('Under 5'!AF36/Total!AF36)*100</f>
        <v>6.4258495031905962</v>
      </c>
      <c r="O37" s="83">
        <f>('Under 5'!AG36/Total!AG36)*100</f>
        <v>6.4965464366571251</v>
      </c>
      <c r="P37" s="83">
        <f>('Under 5'!AH36/Total!AH36)*100</f>
        <v>6.5351097820238264</v>
      </c>
      <c r="Q37" s="83">
        <f>('Under 5'!AI36/Total!AI36)*100</f>
        <v>6.5501889334804764</v>
      </c>
      <c r="R37" s="83">
        <f>('Under 5'!AJ36/Total!AJ36)*100</f>
        <v>6.5254270973988531</v>
      </c>
      <c r="S37" s="83">
        <f>('Under 5'!AK36/Total!AK36)*100</f>
        <v>6.5053468594283261</v>
      </c>
      <c r="T37" s="83">
        <f>('Under 5'!AL36/Total!AL36)*100</f>
        <v>6.4443003208844027</v>
      </c>
      <c r="U37" s="83">
        <f>('Under 5'!AM36/Total!AM36)*100</f>
        <v>6.3777665509654717</v>
      </c>
      <c r="V37" s="83">
        <f>('Under 5'!AN36/Total!AN36)*100</f>
        <v>6.3239836126165292</v>
      </c>
      <c r="W37" s="83">
        <f>('Under 5'!AO36/Total!AO36)*100</f>
        <v>6.2468629499448491</v>
      </c>
      <c r="X37" s="83">
        <f>('Under 5'!AP36/Total!AP36)*100</f>
        <v>6.2477908891328209</v>
      </c>
      <c r="Y37" s="83">
        <f>('Under 5'!AQ36/Total!AQ36)*100</f>
        <v>6.1872657476771744</v>
      </c>
      <c r="Z37" s="83">
        <f>('Under 5'!AR36/Total!AR36)*100</f>
        <v>6.1327723170083077</v>
      </c>
      <c r="AA37" s="83">
        <f>('Under 5'!AS36/Total!AS36)*100</f>
        <v>6.0358874523500141</v>
      </c>
      <c r="AB37" s="83">
        <f>('Under 5'!AV36/Total!AV36)*100</f>
        <v>6.6813766594152737</v>
      </c>
      <c r="AC37" s="83">
        <f>('Under 5'!AW36/Total!AW36)*100</f>
        <v>6.531301585713571</v>
      </c>
      <c r="AD37" s="83">
        <f>('Under 5'!AX36/Total!AX36)*100</f>
        <v>6.500827340849896</v>
      </c>
      <c r="AE37" s="83">
        <f>('Under 5'!AY36/Total!AY36)*100</f>
        <v>6.4028607732514633</v>
      </c>
      <c r="AF37" s="81">
        <f>('5 through 17'!B36/Total!B36)*100</f>
        <v>20.164703365507012</v>
      </c>
      <c r="AG37" s="82">
        <f>('5 through 17'!C36/Total!C36)*100</f>
        <v>18.34277202743807</v>
      </c>
      <c r="AH37" s="82">
        <f>('5 through 17'!D36/Total!D36)*100</f>
        <v>18.993885768255705</v>
      </c>
      <c r="AI37" s="82">
        <f>('5 through 17'!E36/Total!E36)*100</f>
        <v>16.978068388320985</v>
      </c>
      <c r="AJ37" s="83">
        <f>('5 through 17'!F36/Total!F36)*100</f>
        <v>20.043117661585327</v>
      </c>
      <c r="AK37" s="83">
        <f>('5 through 17'!P36/Total!P36)*100</f>
        <v>18.727304633140029</v>
      </c>
      <c r="AL37" s="83">
        <f>('5 through 17'!Z36/Total!Z36)*100</f>
        <v>18.966258760662356</v>
      </c>
      <c r="AM37" s="83">
        <f>('5 through 17'!AA36/Total!AA36)*100</f>
        <v>18.704092839593951</v>
      </c>
      <c r="AN37" s="83">
        <f>('5 through 17'!AB36/Total!AB36)*100</f>
        <v>18.489069285330373</v>
      </c>
      <c r="AO37" s="83">
        <f>('5 through 17'!AC36/Total!AC36)*100</f>
        <v>18.289203266976457</v>
      </c>
      <c r="AP37" s="83">
        <f>('5 through 17'!AD36/Total!AD36)*100</f>
        <v>18.098337094945574</v>
      </c>
      <c r="AQ37" s="83">
        <f>('5 through 17'!AE36/Total!AE36)*100</f>
        <v>17.890593474347185</v>
      </c>
      <c r="AR37" s="83">
        <f>('5 through 17'!AF36/Total!AF36)*100</f>
        <v>17.676607459118255</v>
      </c>
      <c r="AS37" s="83">
        <f>('5 through 17'!AG36/Total!AG36)*100</f>
        <v>17.477053237850082</v>
      </c>
      <c r="AT37" s="83">
        <f>('5 through 17'!AH36/Total!AH36)*100</f>
        <v>17.229871974942668</v>
      </c>
      <c r="AU37" s="83">
        <f>('5 through 17'!AI36/Total!AI36)*100</f>
        <v>17.056837226239931</v>
      </c>
      <c r="AV37" s="83">
        <f>('5 through 17'!AJ36/Total!AJ36)*100</f>
        <v>16.930164028182851</v>
      </c>
      <c r="AW37" s="83">
        <f>('5 through 17'!AK36/Total!AK36)*100</f>
        <v>16.725810714711365</v>
      </c>
      <c r="AX37" s="83">
        <f>('5 through 17'!AL36/Total!AL36)*100</f>
        <v>16.592360207317487</v>
      </c>
      <c r="AY37" s="83">
        <f>('5 through 17'!AM36/Total!AM36)*100</f>
        <v>16.512809611145872</v>
      </c>
      <c r="AZ37" s="83">
        <f>('5 through 17'!AN36/Total!AN36)*100</f>
        <v>16.372528333094952</v>
      </c>
      <c r="BA37" s="83">
        <f>('5 through 17'!AO36/Total!AO36)*100</f>
        <v>16.232399222855339</v>
      </c>
      <c r="BB37" s="83">
        <f>('5 through 17'!AP36/Total!AP36)*100</f>
        <v>16.110853457738749</v>
      </c>
      <c r="BC37" s="83">
        <f>('5 through 17'!AQ36/Total!AQ36)*100</f>
        <v>16.036243763792505</v>
      </c>
      <c r="BD37" s="83">
        <f>('5 through 17'!AR36/Total!AR36)*100</f>
        <v>16.059324291009329</v>
      </c>
      <c r="BE37" s="83">
        <f>('5 through 17'!AS36/Total!AS36)*100</f>
        <v>15.95439670413962</v>
      </c>
      <c r="BF37" s="83">
        <f>('5 through 17'!AV36/Total!AV36)*100</f>
        <v>15.968208870235959</v>
      </c>
      <c r="BG37" s="83">
        <f>('5 through 17'!AW36/Total!AW36)*100</f>
        <v>16.373580611275074</v>
      </c>
      <c r="BH37" s="83">
        <f>('5 through 17'!AX36/Total!AX36)*100</f>
        <v>16.409813688802089</v>
      </c>
      <c r="BI37" s="83">
        <f>('5 through 17'!AY36/Total!AY36)*100</f>
        <v>16.376018414801685</v>
      </c>
      <c r="BJ37" s="81">
        <f>('18 through 24'!B36/Total!B36)*100</f>
        <v>13.41512759924843</v>
      </c>
      <c r="BK37" s="82">
        <f>('18 through 24'!C36/Total!C36)*100</f>
        <v>10.123145831368436</v>
      </c>
      <c r="BL37" s="82">
        <f>('18 through 24'!D36/Total!D36)*100</f>
        <v>9.4897749191122713</v>
      </c>
      <c r="BM37" s="82">
        <f>('18 through 24'!E36/Total!E36)*100</f>
        <v>9.6668768421334406</v>
      </c>
      <c r="BN37" s="83">
        <f>('18 through 24'!F36/Total!F36)*100</f>
        <v>13.354247910427716</v>
      </c>
      <c r="BO37" s="83">
        <f>('18 through 24'!P36/Total!P36)*100</f>
        <v>9.9663114851105341</v>
      </c>
      <c r="BP37" s="83">
        <f>('18 through 24'!Z36/Total!Z36)*100</f>
        <v>9.5299865730752256</v>
      </c>
      <c r="BQ37" s="83">
        <f>('18 through 24'!AA36/Total!AA36)*100</f>
        <v>9.7885100577674677</v>
      </c>
      <c r="BR37" s="83">
        <f>('18 through 24'!AB36/Total!AB36)*100</f>
        <v>9.9448164671270618</v>
      </c>
      <c r="BS37" s="83">
        <f>('18 through 24'!AC36/Total!AC36)*100</f>
        <v>10.036606453187726</v>
      </c>
      <c r="BT37" s="83">
        <f>('18 through 24'!AD36/Total!AD36)*100</f>
        <v>9.9911388338381624</v>
      </c>
      <c r="BU37" s="83">
        <f>('18 through 24'!AE36/Total!AE36)*100</f>
        <v>9.9327106477948561</v>
      </c>
      <c r="BV37" s="83">
        <f>('18 through 24'!AF36/Total!AF36)*100</f>
        <v>9.8748138563840104</v>
      </c>
      <c r="BW37" s="83">
        <f>('18 through 24'!AG36/Total!AG36)*100</f>
        <v>9.7269293131857548</v>
      </c>
      <c r="BX37" s="83">
        <f>('18 through 24'!AH36/Total!AH36)*100</f>
        <v>9.7872202304368745</v>
      </c>
      <c r="BY37" s="83">
        <f>('18 through 24'!AI36/Total!AI36)*100</f>
        <v>9.7773263625273081</v>
      </c>
      <c r="BZ37" s="83">
        <f>('18 through 24'!AJ36/Total!AJ36)*100</f>
        <v>9.6568418642068767</v>
      </c>
      <c r="CA37" s="83">
        <f>('18 through 24'!AK36/Total!AK36)*100</f>
        <v>9.7186959840539036</v>
      </c>
      <c r="CB37" s="83">
        <f>('18 through 24'!AL36/Total!AL36)*100</f>
        <v>9.652433723868862</v>
      </c>
      <c r="CC37" s="83">
        <f>('18 through 24'!AM36/Total!AM36)*100</f>
        <v>9.5595924265492496</v>
      </c>
      <c r="CD37" s="83">
        <f>('18 through 24'!AN36/Total!AN36)*100</f>
        <v>9.4677782293638924</v>
      </c>
      <c r="CE37" s="83">
        <f>('18 through 24'!AO36/Total!AO36)*100</f>
        <v>9.2934083701062882</v>
      </c>
      <c r="CF37" s="83">
        <f>('18 through 24'!AP36/Total!AP36)*100</f>
        <v>9.0723655323819976</v>
      </c>
      <c r="CG37" s="83">
        <f>('18 through 24'!AQ36/Total!AQ36)*100</f>
        <v>8.815712346485693</v>
      </c>
      <c r="CH37" s="83">
        <f>('18 through 24'!AR36/Total!AR36)*100</f>
        <v>8.5619856744361851</v>
      </c>
      <c r="CI37" s="83">
        <f>('18 through 24'!AS36/Total!AS36)*100</f>
        <v>8.4727820054718563</v>
      </c>
      <c r="CJ37" s="83">
        <f>('18 through 24'!AV36/Total!AV36)*100</f>
        <v>8.71955249473368</v>
      </c>
      <c r="CK37" s="83">
        <f>('18 through 24'!AW36/Total!AW36)*100</f>
        <v>8.5577384823170419</v>
      </c>
      <c r="CL37" s="83">
        <f>('18 through 24'!AX36/Total!AX36)*100</f>
        <v>8.587655143345394</v>
      </c>
      <c r="CM37" s="83">
        <f>('18 through 24'!AY36/Total!AY36)*100</f>
        <v>8.9296205210995598</v>
      </c>
      <c r="CN37" s="81">
        <f>('25 through 44'!B36/Total!B36)*100</f>
        <v>29.811459199507475</v>
      </c>
      <c r="CO37" s="82">
        <f>('25 through 44'!C36/Total!C36)*100</f>
        <v>34.035148065339968</v>
      </c>
      <c r="CP37" s="82">
        <f>('25 through 44'!D36/Total!D36)*100</f>
        <v>30.813936424137228</v>
      </c>
      <c r="CQ37" s="82">
        <f>('25 through 44'!E36/Total!E36)*100</f>
        <v>27.393487138153688</v>
      </c>
      <c r="CR37" s="83">
        <f>('25 through 44'!F36/Total!F36)*100</f>
        <v>29.981144146429639</v>
      </c>
      <c r="CS37" s="83">
        <f>('25 through 44'!P36/Total!P36)*100</f>
        <v>33.800537873562988</v>
      </c>
      <c r="CT37" s="83">
        <f>('25 through 44'!Z36/Total!Z36)*100</f>
        <v>30.693686096906664</v>
      </c>
      <c r="CU37" s="83">
        <f>('25 through 44'!AA36/Total!AA36)*100</f>
        <v>30.178264209396961</v>
      </c>
      <c r="CV37" s="83">
        <f>('25 through 44'!AB36/Total!AB36)*100</f>
        <v>29.627389299592604</v>
      </c>
      <c r="CW37" s="83">
        <f>('25 through 44'!AC36/Total!AC36)*100</f>
        <v>29.081480280106124</v>
      </c>
      <c r="CX37" s="83">
        <f>('25 through 44'!AD36/Total!AD36)*100</f>
        <v>28.683667697367305</v>
      </c>
      <c r="CY37" s="83">
        <f>('25 through 44'!AE36/Total!AE36)*100</f>
        <v>28.360819873731579</v>
      </c>
      <c r="CZ37" s="83">
        <f>('25 through 44'!AF36/Total!AF36)*100</f>
        <v>28.138526167942786</v>
      </c>
      <c r="DA37" s="83">
        <f>('25 through 44'!AG36/Total!AG36)*100</f>
        <v>27.922830722545406</v>
      </c>
      <c r="DB37" s="83">
        <f>('25 through 44'!AH36/Total!AH36)*100</f>
        <v>27.732550103768062</v>
      </c>
      <c r="DC37" s="83">
        <f>('25 through 44'!AI36/Total!AI36)*100</f>
        <v>27.527894572808158</v>
      </c>
      <c r="DD37" s="83">
        <f>('25 through 44'!AJ36/Total!AJ36)*100</f>
        <v>27.388799831985022</v>
      </c>
      <c r="DE37" s="83">
        <f>('25 through 44'!AK36/Total!AK36)*100</f>
        <v>27.369774979949369</v>
      </c>
      <c r="DF37" s="83">
        <f>('25 through 44'!AL36/Total!AL36)*100</f>
        <v>27.360522023784835</v>
      </c>
      <c r="DG37" s="83">
        <f>('25 through 44'!AM36/Total!AM36)*100</f>
        <v>27.388980070878098</v>
      </c>
      <c r="DH37" s="83">
        <f>('25 through 44'!AN36/Total!AN36)*100</f>
        <v>27.470930520722845</v>
      </c>
      <c r="DI37" s="83">
        <f>('25 through 44'!AO36/Total!AO36)*100</f>
        <v>27.625272458768059</v>
      </c>
      <c r="DJ37" s="83">
        <f>('25 through 44'!AP36/Total!AP36)*100</f>
        <v>27.75198957189901</v>
      </c>
      <c r="DK37" s="83">
        <f>('25 through 44'!AQ36/Total!AQ36)*100</f>
        <v>28.227120492839138</v>
      </c>
      <c r="DL37" s="83">
        <f>('25 through 44'!AR36/Total!AR36)*100</f>
        <v>28.382847868979365</v>
      </c>
      <c r="DM37" s="83">
        <f>('25 through 44'!AS36/Total!AS36)*100</f>
        <v>28.663721774461738</v>
      </c>
      <c r="DN37" s="83">
        <f>('25 through 44'!AV36/Total!AV36)*100</f>
        <v>28.325598455141293</v>
      </c>
      <c r="DO37" s="83">
        <f>('25 through 44'!AW36/Total!AW36)*100</f>
        <v>28.389687859536792</v>
      </c>
      <c r="DP37" s="83">
        <f>('25 through 44'!AX36/Total!AX36)*100</f>
        <v>28.300439647227872</v>
      </c>
      <c r="DQ37" s="83">
        <f>('25 through 44'!AY36/Total!AY36)*100</f>
        <v>27.72508026562004</v>
      </c>
      <c r="DR37" s="89">
        <f>('25 through 49'!C36/Total!Q36)*100</f>
        <v>39.97193146506303</v>
      </c>
      <c r="DS37" s="83">
        <f>('25 through 49'!D36/Total!R36)*100</f>
        <v>41.01446756973278</v>
      </c>
      <c r="DT37" s="83">
        <f>('25 through 49'!E36/Total!S36)*100</f>
        <v>41.566044883629104</v>
      </c>
      <c r="DU37" s="83">
        <f>('25 through 49'!F36/Total!T36)*100</f>
        <v>41.53619864379737</v>
      </c>
      <c r="DV37" s="83">
        <f>('25 through 49'!G36/Total!U36)*100</f>
        <v>41.818412144744713</v>
      </c>
      <c r="DW37" s="83">
        <f>('25 through 49'!H36/Total!V36)*100</f>
        <v>41.251184445340193</v>
      </c>
      <c r="DX37" s="83">
        <f>('25 through 49'!I36/Total!W36)*100</f>
        <v>40.523705390958945</v>
      </c>
      <c r="DY37" s="83">
        <f>('25 through 49'!J36/Total!X36)*100</f>
        <v>39.720828603939076</v>
      </c>
      <c r="DZ37" s="83">
        <f>('25 through 49'!K36/Total!Y36)*100</f>
        <v>39.268610846331562</v>
      </c>
      <c r="EA37" s="83">
        <f>('25 through 49'!L36/Total!Z36)*100</f>
        <v>38.348352900730085</v>
      </c>
      <c r="EB37" s="83">
        <f>('25 through 49'!M36/Total!AA36)*100</f>
        <v>38.259210835384607</v>
      </c>
      <c r="EC37" s="83">
        <f>('25 through 49'!N36/Total!AB36)*100</f>
        <v>38.044765759542287</v>
      </c>
      <c r="ED37" s="83">
        <f>('25 through 49'!O36/Total!AC36)*100</f>
        <v>37.966453777492724</v>
      </c>
      <c r="EE37" s="83">
        <f>('25 through 49'!P36/Total!AD36)*100</f>
        <v>37.759136509703985</v>
      </c>
      <c r="EF37" s="149">
        <f>('25 through 49'!U36/Total!AN36)*100</f>
        <v>33.892315121510499</v>
      </c>
      <c r="EG37" s="153">
        <f>('25 through 49'!V36/Total!AO36)*100</f>
        <v>34.046450445731317</v>
      </c>
      <c r="EH37" s="153">
        <f>('25 through 49'!W36/Total!AP36)*100</f>
        <v>34.219881997804606</v>
      </c>
      <c r="EI37" s="153">
        <f>('25 through 49'!X36/Total!AQ36)*100</f>
        <v>34.671348978758779</v>
      </c>
      <c r="EJ37" s="81">
        <f>('45 to 64'!B36/Total!B36)*100</f>
        <v>18.756407066916157</v>
      </c>
      <c r="EK37" s="82">
        <f>('45 to 64'!C36/Total!C36)*100</f>
        <v>18.040635185996827</v>
      </c>
      <c r="EL37" s="82">
        <f>('45 to 64'!D36/Total!D36)*100</f>
        <v>22.778028397356692</v>
      </c>
      <c r="EM37" s="82">
        <f>('45 to 64'!E36/Total!E36)*100</f>
        <v>27.115163267673324</v>
      </c>
      <c r="EN37" s="83">
        <f>('45 to 64'!F36/Total!F36)*100</f>
        <v>18.696298485706954</v>
      </c>
      <c r="EO37" s="83">
        <f>('45 to 64'!P36/Total!P36)*100</f>
        <v>17.919392423246912</v>
      </c>
      <c r="EP37" s="83">
        <f>('45 to 64'!Z36/Total!Z36)*100</f>
        <v>22.894006475242755</v>
      </c>
      <c r="EQ37" s="83">
        <f>('45 to 64'!AA36/Total!AA36)*100</f>
        <v>23.490549678050535</v>
      </c>
      <c r="ER37" s="83">
        <f>('45 to 64'!AB36/Total!AB36)*100</f>
        <v>24.155464266849119</v>
      </c>
      <c r="ES37" s="83">
        <f>('45 to 64'!AC36/Total!AC36)*100</f>
        <v>24.801580573105191</v>
      </c>
      <c r="ET37" s="83">
        <f>('45 to 64'!AD36/Total!AD36)*100</f>
        <v>25.386326613683096</v>
      </c>
      <c r="EU37" s="83">
        <f>('45 to 64'!AE36/Total!AE36)*100</f>
        <v>25.946393854862436</v>
      </c>
      <c r="EV37" s="83">
        <f>('45 to 64'!AF36/Total!AF36)*100</f>
        <v>26.352975857014076</v>
      </c>
      <c r="EW37" s="83">
        <f>('45 to 64'!AG36/Total!AG36)*100</f>
        <v>26.713236237475407</v>
      </c>
      <c r="EX37" s="83">
        <f>('45 to 64'!AH36/Total!AH36)*100</f>
        <v>26.850929203802792</v>
      </c>
      <c r="EY37" s="83">
        <f>('45 to 64'!AI36/Total!AI36)*100</f>
        <v>26.978312170243807</v>
      </c>
      <c r="EZ37" s="83">
        <f>('45 to 64'!AJ36/Total!AJ36)*100</f>
        <v>27.11406983063236</v>
      </c>
      <c r="FA37" s="83">
        <f>('45 to 64'!AK36/Total!AK36)*100</f>
        <v>27.049067497219447</v>
      </c>
      <c r="FB37" s="83">
        <f>('45 to 64'!AL36/Total!AL36)*100</f>
        <v>26.77567590066187</v>
      </c>
      <c r="FC37" s="83">
        <f>('45 to 64'!AM36/Total!AM36)*100</f>
        <v>26.518208808954753</v>
      </c>
      <c r="FD37" s="83">
        <f>('45 to 64'!AN36/Total!AN36)*100</f>
        <v>26.306140453980937</v>
      </c>
      <c r="FE37" s="83">
        <f>('45 to 64'!AO36/Total!AO36)*100</f>
        <v>26.153029328689769</v>
      </c>
      <c r="FF37" s="83">
        <f>('45 to 64'!AP36/Total!AP36)*100</f>
        <v>25.983534577387484</v>
      </c>
      <c r="FG37" s="83">
        <f>('45 to 64'!AQ36/Total!AQ36)*100</f>
        <v>25.677207540148235</v>
      </c>
      <c r="FH37" s="83">
        <f>('45 to 64'!AR36/Total!AR36)*100</f>
        <v>25.301010027466386</v>
      </c>
      <c r="FI37" s="83">
        <f>('45 to 64'!AS36/Total!AS36)*100</f>
        <v>24.877295790828118</v>
      </c>
      <c r="FJ37" s="83">
        <f>('45 to 64'!AV36/Total!AV36)*100</f>
        <v>24.587050075509921</v>
      </c>
      <c r="FK37" s="83">
        <f>('45 to 64'!AW36/Total!AW36)*100</f>
        <v>22.879020559251664</v>
      </c>
      <c r="FL37" s="83">
        <f>('45 to 64'!AX36/Total!AX36)*100</f>
        <v>22.693096082638998</v>
      </c>
      <c r="FM37" s="83">
        <f>('45 to 64'!AY36/Total!AY36)*100</f>
        <v>22.433816154135034</v>
      </c>
      <c r="FN37" s="81">
        <f>('65 and older'!B36/Total!B36)*100</f>
        <v>10.443990981947438</v>
      </c>
      <c r="FO37" s="82">
        <f>('65 and older'!C36/Total!C36)*100</f>
        <v>11.772343670794131</v>
      </c>
      <c r="FP37" s="82">
        <f>('65 and older'!D36/Total!D36)*100</f>
        <v>11.234584845887055</v>
      </c>
      <c r="FQ37" s="82">
        <f>('65 and older'!E36/Total!E36)*100</f>
        <v>12.308306590487973</v>
      </c>
      <c r="FR37" s="83">
        <f>('65 and older'!F36/Total!F36)*100</f>
        <v>10.479993876781785</v>
      </c>
      <c r="FS37" s="83">
        <f>('65 and older'!P36/Total!P36)*100</f>
        <v>11.766290263998792</v>
      </c>
      <c r="FT37" s="83">
        <f>('65 and older'!Z36/Total!Z36)*100</f>
        <v>11.243256083398528</v>
      </c>
      <c r="FU37" s="83">
        <f>('65 and older'!AA36/Total!AA36)*100</f>
        <v>11.211964070499766</v>
      </c>
      <c r="FV37" s="83">
        <f>('65 and older'!AB36/Total!AB36)*100</f>
        <v>11.213348734516137</v>
      </c>
      <c r="FW37" s="83">
        <f>('65 and older'!AC36/Total!AC36)*100</f>
        <v>11.272461282266145</v>
      </c>
      <c r="FX37" s="83">
        <f>('65 and older'!AD36/Total!AD36)*100</f>
        <v>11.33617484092386</v>
      </c>
      <c r="FY37" s="83">
        <f>('65 and older'!AE36/Total!AE36)*100</f>
        <v>11.422393506469639</v>
      </c>
      <c r="FZ37" s="83">
        <f>('65 and older'!AF36/Total!AF36)*100</f>
        <v>11.531227156350278</v>
      </c>
      <c r="GA37" s="83">
        <f>('65 and older'!AG36/Total!AG36)*100</f>
        <v>11.663404052286227</v>
      </c>
      <c r="GB37" s="83">
        <f>('65 and older'!AH36/Total!AH36)*100</f>
        <v>11.864318705025775</v>
      </c>
      <c r="GC37" s="83">
        <f>('65 and older'!AI36/Total!AI36)*100</f>
        <v>12.109440734700318</v>
      </c>
      <c r="GD37" s="83">
        <f>('65 and older'!AJ36/Total!AJ36)*100</f>
        <v>12.38469734759404</v>
      </c>
      <c r="GE37" s="83">
        <f>('65 and older'!AK36/Total!AK36)*100</f>
        <v>12.631303964637592</v>
      </c>
      <c r="GF37" s="83">
        <f>('65 and older'!AL36/Total!AL36)*100</f>
        <v>13.174707823482542</v>
      </c>
      <c r="GG37" s="83">
        <f>('65 and older'!AM36/Total!AM36)*100</f>
        <v>13.642642531506558</v>
      </c>
      <c r="GH37" s="83">
        <f>('65 and older'!AN36/Total!AN36)*100</f>
        <v>14.058638850220845</v>
      </c>
      <c r="GI37" s="83">
        <f>('65 and older'!AO36/Total!AO36)*100</f>
        <v>14.449027669635697</v>
      </c>
      <c r="GJ37" s="83">
        <f>('65 and older'!AP36/Total!AP36)*100</f>
        <v>14.833465971459933</v>
      </c>
      <c r="GK37" s="83">
        <f>('65 and older'!AQ36/Total!AQ36)*100</f>
        <v>15.056450109057254</v>
      </c>
      <c r="GL37" s="83">
        <f>('65 and older'!AR36/Total!AR36)*100</f>
        <v>15.562059821100426</v>
      </c>
      <c r="GM37" s="83">
        <f>('65 and older'!AS36/Total!AS36)*100</f>
        <v>15.995916272748659</v>
      </c>
      <c r="GN37" s="83">
        <f>('65 and older'!AV36/Total!AV36)*100</f>
        <v>15.718213444963872</v>
      </c>
      <c r="GO37" s="83">
        <f>('65 and older'!AW36/Total!AW36)*100</f>
        <v>17.268670901905857</v>
      </c>
      <c r="GP37" s="83">
        <f>('65 and older'!AX36/Total!AX36)*100</f>
        <v>17.508168097135755</v>
      </c>
      <c r="GQ37" s="83">
        <f>('65 and older'!AY36/Total!AY36)*100</f>
        <v>18.132603871092215</v>
      </c>
      <c r="GR37" s="62">
        <f t="shared" si="1"/>
        <v>100</v>
      </c>
      <c r="GS37" s="63">
        <f t="shared" si="2"/>
        <v>100</v>
      </c>
      <c r="GT37" s="63">
        <f t="shared" si="3"/>
        <v>100</v>
      </c>
      <c r="GU37" s="63">
        <f t="shared" si="4"/>
        <v>100.00000000000001</v>
      </c>
      <c r="GV37" s="63">
        <f t="shared" si="5"/>
        <v>100</v>
      </c>
      <c r="GW37" s="63">
        <f t="shared" si="6"/>
        <v>100</v>
      </c>
      <c r="GX37" s="63">
        <f t="shared" si="7"/>
        <v>100</v>
      </c>
      <c r="GY37" s="63">
        <f t="shared" si="8"/>
        <v>100</v>
      </c>
      <c r="GZ37" s="63">
        <f t="shared" si="9"/>
        <v>100.00000000000001</v>
      </c>
      <c r="HA37" s="63">
        <f t="shared" si="10"/>
        <v>100</v>
      </c>
      <c r="HB37" s="63">
        <f t="shared" si="27"/>
        <v>100</v>
      </c>
      <c r="HC37" s="63">
        <f t="shared" si="28"/>
        <v>100</v>
      </c>
      <c r="HD37" s="63">
        <f t="shared" si="29"/>
        <v>100</v>
      </c>
      <c r="HE37" s="63">
        <f t="shared" si="30"/>
        <v>100</v>
      </c>
      <c r="HF37" s="63">
        <f t="shared" si="11"/>
        <v>100</v>
      </c>
      <c r="HG37" s="63">
        <f t="shared" si="31"/>
        <v>100</v>
      </c>
      <c r="HH37" s="63">
        <f t="shared" si="32"/>
        <v>100</v>
      </c>
      <c r="HI37" s="63">
        <f t="shared" si="33"/>
        <v>100</v>
      </c>
      <c r="HJ37" s="63">
        <f t="shared" si="34"/>
        <v>100</v>
      </c>
      <c r="HK37" s="63">
        <f t="shared" si="35"/>
        <v>100</v>
      </c>
      <c r="HL37" s="63">
        <f t="shared" si="36"/>
        <v>100</v>
      </c>
      <c r="HM37" s="63">
        <f t="shared" si="37"/>
        <v>100</v>
      </c>
      <c r="HN37" s="63">
        <f t="shared" si="38"/>
        <v>100</v>
      </c>
      <c r="HO37" s="63">
        <f t="shared" si="39"/>
        <v>99.999999999999986</v>
      </c>
    </row>
    <row r="38" spans="1:223">
      <c r="A38" s="9" t="s">
        <v>47</v>
      </c>
      <c r="B38" s="81">
        <f>('Under 5'!B37/Total!B37)*100</f>
        <v>9.5504912076702091</v>
      </c>
      <c r="C38" s="82">
        <f>('Under 5'!C37/Total!C37)*100</f>
        <v>7.8105950541128646</v>
      </c>
      <c r="D38" s="82">
        <f>('Under 5'!D37/Total!D37)*100</f>
        <v>6.2652647098135628</v>
      </c>
      <c r="E38" s="82">
        <f>('Under 5'!E37/Total!E37)*100</f>
        <v>7.1329214762981126</v>
      </c>
      <c r="F38" s="83">
        <f>('Under 5'!F37/Total!F37)*100</f>
        <v>9.6245136391914556</v>
      </c>
      <c r="G38" s="83">
        <f>('Under 5'!P37/Total!P37)*100</f>
        <v>7.7831764817457394</v>
      </c>
      <c r="H38" s="83">
        <f>('Under 5'!Z37/Total!Z37)*100</f>
        <v>6.2506574954481087</v>
      </c>
      <c r="I38" s="83">
        <f>('Under 5'!AA37/Total!AA37)*100</f>
        <v>6.2170352385592436</v>
      </c>
      <c r="J38" s="83">
        <f>('Under 5'!AB37/Total!AB37)*100</f>
        <v>6.2829863784631321</v>
      </c>
      <c r="K38" s="83">
        <f>('Under 5'!AC37/Total!AC37)*100</f>
        <v>6.3350501437075559</v>
      </c>
      <c r="L38" s="83">
        <f>('Under 5'!AD37/Total!AD37)*100</f>
        <v>6.3884534851288342</v>
      </c>
      <c r="M38" s="83">
        <f>('Under 5'!AE37/Total!AE37)*100</f>
        <v>6.4738980505954409</v>
      </c>
      <c r="N38" s="83">
        <f>('Under 5'!AF37/Total!AF37)*100</f>
        <v>6.613771292237697</v>
      </c>
      <c r="O38" s="83">
        <f>('Under 5'!AG37/Total!AG37)*100</f>
        <v>6.8858950485720047</v>
      </c>
      <c r="P38" s="83">
        <f>('Under 5'!AH37/Total!AH37)*100</f>
        <v>6.954214228549767</v>
      </c>
      <c r="Q38" s="83">
        <f>('Under 5'!AI37/Total!AI37)*100</f>
        <v>7.1242169791605265</v>
      </c>
      <c r="R38" s="83">
        <f>('Under 5'!AJ37/Total!AJ37)*100</f>
        <v>7.0972064187500665</v>
      </c>
      <c r="S38" s="83">
        <f>('Under 5'!AK37/Total!AK37)*100</f>
        <v>6.9513456918296077</v>
      </c>
      <c r="T38" s="83">
        <f>('Under 5'!AL37/Total!AL37)*100</f>
        <v>6.7222081557196516</v>
      </c>
      <c r="U38" s="83">
        <f>('Under 5'!AM37/Total!AM37)*100</f>
        <v>6.5813907987189735</v>
      </c>
      <c r="V38" s="83">
        <f>('Under 5'!AN37/Total!AN37)*100</f>
        <v>6.5344182089281402</v>
      </c>
      <c r="W38" s="83">
        <f>('Under 5'!AO37/Total!AO37)*100</f>
        <v>6.5508516363053158</v>
      </c>
      <c r="X38" s="83">
        <f>('Under 5'!AP37/Total!AP37)*100</f>
        <v>6.5149333647594103</v>
      </c>
      <c r="Y38" s="83">
        <f>('Under 5'!AQ37/Total!AQ37)*100</f>
        <v>6.39220458645124</v>
      </c>
      <c r="Z38" s="83">
        <f>('Under 5'!AR37/Total!AR37)*100</f>
        <v>6.2291452353226839</v>
      </c>
      <c r="AA38" s="83">
        <f>('Under 5'!AS37/Total!AS37)*100</f>
        <v>6.0679388185837251</v>
      </c>
      <c r="AB38" s="83">
        <f>('Under 5'!AV37/Total!AV37)*100</f>
        <v>5.3052276305777593</v>
      </c>
      <c r="AC38" s="83">
        <f>('Under 5'!AW37/Total!AW37)*100</f>
        <v>4.9885545459528835</v>
      </c>
      <c r="AD38" s="83">
        <f>('Under 5'!AX37/Total!AX37)*100</f>
        <v>4.9635130478249838</v>
      </c>
      <c r="AE38" s="83">
        <f>('Under 5'!AY37/Total!AY37)*100</f>
        <v>4.9487646731513113</v>
      </c>
      <c r="AF38" s="81">
        <f>('5 through 17'!B37/Total!B37)*100</f>
        <v>21.44744940443865</v>
      </c>
      <c r="AG38" s="82">
        <f>('5 through 17'!C37/Total!C37)*100</f>
        <v>22.160149386338734</v>
      </c>
      <c r="AH38" s="82">
        <f>('5 through 17'!D37/Total!D37)*100</f>
        <v>19.83268055392417</v>
      </c>
      <c r="AI38" s="82">
        <f>('5 through 17'!E37/Total!E37)*100</f>
        <v>16.890455727734349</v>
      </c>
      <c r="AJ38" s="83">
        <f>('5 through 17'!F37/Total!F37)*100</f>
        <v>21.416746628425614</v>
      </c>
      <c r="AK38" s="83">
        <f>('5 through 17'!P37/Total!P37)*100</f>
        <v>22.205729585951509</v>
      </c>
      <c r="AL38" s="83">
        <f>('5 through 17'!Z37/Total!Z37)*100</f>
        <v>19.777665385393487</v>
      </c>
      <c r="AM38" s="83">
        <f>('5 through 17'!AA37/Total!AA37)*100</f>
        <v>19.259810333220798</v>
      </c>
      <c r="AN38" s="83">
        <f>('5 through 17'!AB37/Total!AB37)*100</f>
        <v>18.808960495343158</v>
      </c>
      <c r="AO38" s="83">
        <f>('5 through 17'!AC37/Total!AC37)*100</f>
        <v>18.33378686789035</v>
      </c>
      <c r="AP38" s="83">
        <f>('5 through 17'!AD37/Total!AD37)*100</f>
        <v>17.955789167678244</v>
      </c>
      <c r="AQ38" s="83">
        <f>('5 through 17'!AE37/Total!AE37)*100</f>
        <v>17.663476331159547</v>
      </c>
      <c r="AR38" s="83">
        <f>('5 through 17'!AF37/Total!AF37)*100</f>
        <v>17.402093493562823</v>
      </c>
      <c r="AS38" s="83">
        <f>('5 through 17'!AG37/Total!AG37)*100</f>
        <v>17.157621579581061</v>
      </c>
      <c r="AT38" s="83">
        <f>('5 through 17'!AH37/Total!AH37)*100</f>
        <v>17.119530879436233</v>
      </c>
      <c r="AU38" s="83">
        <f>('5 through 17'!AI37/Total!AI37)*100</f>
        <v>16.973444720113029</v>
      </c>
      <c r="AV38" s="83">
        <f>('5 through 17'!AJ37/Total!AJ37)*100</f>
        <v>16.891755372885143</v>
      </c>
      <c r="AW38" s="83">
        <f>('5 through 17'!AK37/Total!AK37)*100</f>
        <v>16.916110405073599</v>
      </c>
      <c r="AX38" s="83">
        <f>('5 through 17'!AL37/Total!AL37)*100</f>
        <v>16.954490432273257</v>
      </c>
      <c r="AY38" s="83">
        <f>('5 through 17'!AM37/Total!AM37)*100</f>
        <v>17.048079662512141</v>
      </c>
      <c r="AZ38" s="83">
        <f>('5 through 17'!AN37/Total!AN37)*100</f>
        <v>17.14482335963352</v>
      </c>
      <c r="BA38" s="83">
        <f>('5 through 17'!AO37/Total!AO37)*100</f>
        <v>17.147039704354324</v>
      </c>
      <c r="BB38" s="83">
        <f>('5 through 17'!AP37/Total!AP37)*100</f>
        <v>17.208510318513547</v>
      </c>
      <c r="BC38" s="83">
        <f>('5 through 17'!AQ37/Total!AQ37)*100</f>
        <v>17.167171573323667</v>
      </c>
      <c r="BD38" s="83">
        <f>('5 through 17'!AR37/Total!AR37)*100</f>
        <v>17.188938728549076</v>
      </c>
      <c r="BE38" s="83">
        <f>('5 through 17'!AS37/Total!AS37)*100</f>
        <v>17.16328072750645</v>
      </c>
      <c r="BF38" s="83">
        <f>('5 through 17'!AV37/Total!AV37)*100</f>
        <v>15.885548113939596</v>
      </c>
      <c r="BG38" s="83">
        <f>('5 through 17'!AW37/Total!AW37)*100</f>
        <v>15.092310280493958</v>
      </c>
      <c r="BH38" s="83">
        <f>('5 through 17'!AX37/Total!AX37)*100</f>
        <v>14.901710550731442</v>
      </c>
      <c r="BI38" s="83">
        <f>('5 through 17'!AY37/Total!AY37)*100</f>
        <v>14.171888354981748</v>
      </c>
      <c r="BJ38" s="81">
        <f>('18 through 24'!B37/Total!B37)*100</f>
        <v>14.686182934127274</v>
      </c>
      <c r="BK38" s="82">
        <f>('18 through 24'!C37/Total!C37)*100</f>
        <v>9.1708573179684691</v>
      </c>
      <c r="BL38" s="82">
        <f>('18 through 24'!D37/Total!D37)*100</f>
        <v>10.112275358151102</v>
      </c>
      <c r="BM38" s="82">
        <f>('18 through 24'!E37/Total!E37)*100</f>
        <v>10.011780861777137</v>
      </c>
      <c r="BN38" s="83">
        <f>('18 through 24'!F37/Total!F37)*100</f>
        <v>14.46608391239706</v>
      </c>
      <c r="BO38" s="83">
        <f>('18 through 24'!P37/Total!P37)*100</f>
        <v>9.2048760368856701</v>
      </c>
      <c r="BP38" s="83">
        <f>('18 through 24'!Z37/Total!Z37)*100</f>
        <v>10.12664373862027</v>
      </c>
      <c r="BQ38" s="83">
        <f>('18 through 24'!AA37/Total!AA37)*100</f>
        <v>10.475945958512668</v>
      </c>
      <c r="BR38" s="83">
        <f>('18 through 24'!AB37/Total!AB37)*100</f>
        <v>10.807432547293393</v>
      </c>
      <c r="BS38" s="83">
        <f>('18 through 24'!AC37/Total!AC37)*100</f>
        <v>11.070745432046289</v>
      </c>
      <c r="BT38" s="83">
        <f>('18 through 24'!AD37/Total!AD37)*100</f>
        <v>11.144241081425086</v>
      </c>
      <c r="BU38" s="83">
        <f>('18 through 24'!AE37/Total!AE37)*100</f>
        <v>11.030677400093746</v>
      </c>
      <c r="BV38" s="83">
        <f>('18 through 24'!AF37/Total!AF37)*100</f>
        <v>10.858347666870111</v>
      </c>
      <c r="BW38" s="83">
        <f>('18 through 24'!AG37/Total!AG37)*100</f>
        <v>10.600774759009566</v>
      </c>
      <c r="BX38" s="83">
        <f>('18 through 24'!AH37/Total!AH37)*100</f>
        <v>10.441668513285583</v>
      </c>
      <c r="BY38" s="83">
        <f>('18 through 24'!AI37/Total!AI37)*100</f>
        <v>10.260408572995315</v>
      </c>
      <c r="BZ38" s="83">
        <f>('18 through 24'!AJ37/Total!AJ37)*100</f>
        <v>9.9815320919779804</v>
      </c>
      <c r="CA38" s="83">
        <f>('18 through 24'!AK37/Total!AK37)*100</f>
        <v>9.9580666597335945</v>
      </c>
      <c r="CB38" s="83">
        <f>('18 through 24'!AL37/Total!AL37)*100</f>
        <v>10.03492731857391</v>
      </c>
      <c r="CC38" s="83">
        <f>('18 through 24'!AM37/Total!AM37)*100</f>
        <v>10.051522505483492</v>
      </c>
      <c r="CD38" s="83">
        <f>('18 through 24'!AN37/Total!AN37)*100</f>
        <v>9.833553880575808</v>
      </c>
      <c r="CE38" s="83">
        <f>('18 through 24'!AO37/Total!AO37)*100</f>
        <v>9.6422666850933361</v>
      </c>
      <c r="CF38" s="83">
        <f>('18 through 24'!AP37/Total!AP37)*100</f>
        <v>9.4257738244682763</v>
      </c>
      <c r="CG38" s="83">
        <f>('18 through 24'!AQ37/Total!AQ37)*100</f>
        <v>9.0691592656844726</v>
      </c>
      <c r="CH38" s="83">
        <f>('18 through 24'!AR37/Total!AR37)*100</f>
        <v>8.9499033087384188</v>
      </c>
      <c r="CI38" s="83">
        <f>('18 through 24'!AS37/Total!AS37)*100</f>
        <v>8.9154282438571038</v>
      </c>
      <c r="CJ38" s="83">
        <f>('18 through 24'!AV37/Total!AV37)*100</f>
        <v>7.0735740599832759</v>
      </c>
      <c r="CK38" s="83">
        <f>('18 through 24'!AW37/Total!AW37)*100</f>
        <v>7.2876636718831227</v>
      </c>
      <c r="CL38" s="83">
        <f>('18 through 24'!AX37/Total!AX37)*100</f>
        <v>7.3409399887149851</v>
      </c>
      <c r="CM38" s="83">
        <f>('18 through 24'!AY37/Total!AY37)*100</f>
        <v>7.2473273305429089</v>
      </c>
      <c r="CN38" s="81">
        <f>('25 through 44'!B37/Total!B37)*100</f>
        <v>30.183768956697481</v>
      </c>
      <c r="CO38" s="82">
        <f>('25 through 44'!C37/Total!C37)*100</f>
        <v>32.726984119985275</v>
      </c>
      <c r="CP38" s="82">
        <f>('25 through 44'!D37/Total!D37)*100</f>
        <v>28.07045967281373</v>
      </c>
      <c r="CQ38" s="82">
        <f>('25 through 44'!E37/Total!E37)*100</f>
        <v>25.657971775610065</v>
      </c>
      <c r="CR38" s="83">
        <f>('25 through 44'!F37/Total!F37)*100</f>
        <v>30.304838828727181</v>
      </c>
      <c r="CS38" s="83">
        <f>('25 through 44'!P37/Total!P37)*100</f>
        <v>32.561683807490496</v>
      </c>
      <c r="CT38" s="83">
        <f>('25 through 44'!Z37/Total!Z37)*100</f>
        <v>27.937082743273319</v>
      </c>
      <c r="CU38" s="83">
        <f>('25 through 44'!AA37/Total!AA37)*100</f>
        <v>27.191164786912953</v>
      </c>
      <c r="CV38" s="83">
        <f>('25 through 44'!AB37/Total!AB37)*100</f>
        <v>26.518298377855153</v>
      </c>
      <c r="CW38" s="83">
        <f>('25 through 44'!AC37/Total!AC37)*100</f>
        <v>25.844120503800749</v>
      </c>
      <c r="CX38" s="83">
        <f>('25 through 44'!AD37/Total!AD37)*100</f>
        <v>25.459531021044736</v>
      </c>
      <c r="CY38" s="83">
        <f>('25 through 44'!AE37/Total!AE37)*100</f>
        <v>25.24034487520349</v>
      </c>
      <c r="CZ38" s="83">
        <f>('25 through 44'!AF37/Total!AF37)*100</f>
        <v>25.103364092242288</v>
      </c>
      <c r="DA38" s="83">
        <f>('25 through 44'!AG37/Total!AG37)*100</f>
        <v>25.258190683448127</v>
      </c>
      <c r="DB38" s="83">
        <f>('25 through 44'!AH37/Total!AH37)*100</f>
        <v>25.332620324772957</v>
      </c>
      <c r="DC38" s="83">
        <f>('25 through 44'!AI37/Total!AI37)*100</f>
        <v>25.633427465522075</v>
      </c>
      <c r="DD38" s="83">
        <f>('25 through 44'!AJ37/Total!AJ37)*100</f>
        <v>25.690774198808271</v>
      </c>
      <c r="DE38" s="83">
        <f>('25 through 44'!AK37/Total!AK37)*100</f>
        <v>25.739738317625221</v>
      </c>
      <c r="DF38" s="83">
        <f>('25 through 44'!AL37/Total!AL37)*100</f>
        <v>25.910035274163846</v>
      </c>
      <c r="DG38" s="83">
        <f>('25 through 44'!AM37/Total!AM37)*100</f>
        <v>25.925156781508189</v>
      </c>
      <c r="DH38" s="83">
        <f>('25 through 44'!AN37/Total!AN37)*100</f>
        <v>26.115589580127125</v>
      </c>
      <c r="DI38" s="83">
        <f>('25 through 44'!AO37/Total!AO37)*100</f>
        <v>26.213814201161224</v>
      </c>
      <c r="DJ38" s="83">
        <f>('25 through 44'!AP37/Total!AP37)*100</f>
        <v>26.17963077774419</v>
      </c>
      <c r="DK38" s="83">
        <f>('25 through 44'!AQ37/Total!AQ37)*100</f>
        <v>26.088224886288113</v>
      </c>
      <c r="DL38" s="83">
        <f>('25 through 44'!AR37/Total!AR37)*100</f>
        <v>25.882797310398971</v>
      </c>
      <c r="DM38" s="83">
        <f>('25 through 44'!AS37/Total!AS37)*100</f>
        <v>25.876334326387745</v>
      </c>
      <c r="DN38" s="83">
        <f>('25 through 44'!AV37/Total!AV37)*100</f>
        <v>24.871738852015639</v>
      </c>
      <c r="DO38" s="83">
        <f>('25 through 44'!AW37/Total!AW37)*100</f>
        <v>23.645306229691641</v>
      </c>
      <c r="DP38" s="83">
        <f>('25 through 44'!AX37/Total!AX37)*100</f>
        <v>23.168551920535318</v>
      </c>
      <c r="DQ38" s="83">
        <f>('25 through 44'!AY37/Total!AY37)*100</f>
        <v>21.596087032175287</v>
      </c>
      <c r="DR38" s="89">
        <f>('25 through 49'!C37/Total!Q37)*100</f>
        <v>37.753173751854227</v>
      </c>
      <c r="DS38" s="83">
        <f>('25 through 49'!D37/Total!R37)*100</f>
        <v>37.439777687161133</v>
      </c>
      <c r="DT38" s="83">
        <f>('25 through 49'!E37/Total!S37)*100</f>
        <v>37.202712815516179</v>
      </c>
      <c r="DU38" s="83">
        <f>('25 through 49'!F37/Total!T37)*100</f>
        <v>36.047260738301659</v>
      </c>
      <c r="DV38" s="83">
        <f>('25 through 49'!G37/Total!U37)*100</f>
        <v>37.407487140686428</v>
      </c>
      <c r="DW38" s="83">
        <f>('25 through 49'!H37/Total!V37)*100</f>
        <v>36.652676088609311</v>
      </c>
      <c r="DX38" s="83">
        <f>('25 through 49'!I37/Total!W37)*100</f>
        <v>36.521391326810146</v>
      </c>
      <c r="DY38" s="83">
        <f>('25 through 49'!J37/Total!X37)*100</f>
        <v>36.027247445551978</v>
      </c>
      <c r="DZ38" s="83">
        <f>('25 through 49'!K37/Total!Y37)*100</f>
        <v>35.935629959841705</v>
      </c>
      <c r="EA38" s="83">
        <f>('25 through 49'!L37/Total!Z37)*100</f>
        <v>34.837548047744285</v>
      </c>
      <c r="EB38" s="83">
        <f>('25 through 49'!M37/Total!AA37)*100</f>
        <v>35.038420562126888</v>
      </c>
      <c r="EC38" s="83">
        <f>('25 through 49'!N37/Total!AB37)*100</f>
        <v>35.368197481285634</v>
      </c>
      <c r="ED38" s="83">
        <f>('25 through 49'!O37/Total!AC37)*100</f>
        <v>35.58882358432664</v>
      </c>
      <c r="EE38" s="83">
        <f>('25 through 49'!P37/Total!AD37)*100</f>
        <v>36.157499616975642</v>
      </c>
      <c r="EF38" s="149">
        <f>('25 through 49'!U37/Total!AN37)*100</f>
        <v>31.733638276273513</v>
      </c>
      <c r="EG38" s="153">
        <f>('25 through 49'!V37/Total!AO37)*100</f>
        <v>31.784298771384744</v>
      </c>
      <c r="EH38" s="153">
        <f>('25 through 49'!W37/Total!AP37)*100</f>
        <v>31.814463169149153</v>
      </c>
      <c r="EI38" s="153">
        <f>('25 through 49'!X37/Total!AQ37)*100</f>
        <v>31.741280650423342</v>
      </c>
      <c r="EJ38" s="81">
        <f>('45 to 64'!B37/Total!B37)*100</f>
        <v>16.215070800776051</v>
      </c>
      <c r="EK38" s="82">
        <f>('45 to 64'!C37/Total!C37)*100</f>
        <v>17.7771065876818</v>
      </c>
      <c r="EL38" s="82">
        <f>('45 to 64'!D37/Total!D37)*100</f>
        <v>24.036930978197031</v>
      </c>
      <c r="EM38" s="82">
        <f>('45 to 64'!E37/Total!E37)*100</f>
        <v>27.871318924251188</v>
      </c>
      <c r="EN38" s="83">
        <f>('45 to 64'!F37/Total!F37)*100</f>
        <v>16.29216445058363</v>
      </c>
      <c r="EO38" s="83">
        <f>('45 to 64'!P37/Total!P37)*100</f>
        <v>17.812267727684763</v>
      </c>
      <c r="EP38" s="83">
        <f>('45 to 64'!Z37/Total!Z37)*100</f>
        <v>24.148897430710097</v>
      </c>
      <c r="EQ38" s="83">
        <f>('45 to 64'!AA37/Total!AA37)*100</f>
        <v>24.998938658504784</v>
      </c>
      <c r="ER38" s="83">
        <f>('45 to 64'!AB37/Total!AB37)*100</f>
        <v>25.722925420535702</v>
      </c>
      <c r="ES38" s="83">
        <f>('45 to 64'!AC37/Total!AC37)*100</f>
        <v>26.439409438418281</v>
      </c>
      <c r="ET38" s="83">
        <f>('45 to 64'!AD37/Total!AD37)*100</f>
        <v>26.974932528785757</v>
      </c>
      <c r="EU38" s="83">
        <f>('45 to 64'!AE37/Total!AE37)*100</f>
        <v>27.489852321372656</v>
      </c>
      <c r="EV38" s="83">
        <f>('45 to 64'!AF37/Total!AF37)*100</f>
        <v>27.85234193090438</v>
      </c>
      <c r="EW38" s="83">
        <f>('45 to 64'!AG37/Total!AG37)*100</f>
        <v>27.970034176145496</v>
      </c>
      <c r="EX38" s="83">
        <f>('45 to 64'!AH37/Total!AH37)*100</f>
        <v>27.884434009775788</v>
      </c>
      <c r="EY38" s="83">
        <f>('45 to 64'!AI37/Total!AI37)*100</f>
        <v>27.781141768077578</v>
      </c>
      <c r="EZ38" s="83">
        <f>('45 to 64'!AJ37/Total!AJ37)*100</f>
        <v>27.849498956084663</v>
      </c>
      <c r="FA38" s="83">
        <f>('45 to 64'!AK37/Total!AK37)*100</f>
        <v>27.730470326741624</v>
      </c>
      <c r="FB38" s="83">
        <f>('45 to 64'!AL37/Total!AL37)*100</f>
        <v>27.285450187816711</v>
      </c>
      <c r="FC38" s="83">
        <f>('45 to 64'!AM37/Total!AM37)*100</f>
        <v>26.888672257138836</v>
      </c>
      <c r="FD38" s="83">
        <f>('45 to 64'!AN37/Total!AN37)*100</f>
        <v>26.39565319359825</v>
      </c>
      <c r="FE38" s="83">
        <f>('45 to 64'!AO37/Total!AO37)*100</f>
        <v>25.994912191801156</v>
      </c>
      <c r="FF38" s="83">
        <f>('45 to 64'!AP37/Total!AP37)*100</f>
        <v>25.67339765431656</v>
      </c>
      <c r="FG38" s="83">
        <f>('45 to 64'!AQ37/Total!AQ37)*100</f>
        <v>25.470253661652126</v>
      </c>
      <c r="FH38" s="83">
        <f>('45 to 64'!AR37/Total!AR37)*100</f>
        <v>25.121973720168008</v>
      </c>
      <c r="FI38" s="83">
        <f>('45 to 64'!AS37/Total!AS37)*100</f>
        <v>24.748421390913116</v>
      </c>
      <c r="FJ38" s="83">
        <f>('45 to 64'!AV37/Total!AV37)*100</f>
        <v>26.211229724944818</v>
      </c>
      <c r="FK38" s="83">
        <f>('45 to 64'!AW37/Total!AW37)*100</f>
        <v>24.676625755390518</v>
      </c>
      <c r="FL38" s="83">
        <f>('45 to 64'!AX37/Total!AX37)*100</f>
        <v>24.73141286112994</v>
      </c>
      <c r="FM38" s="83">
        <f>('45 to 64'!AY37/Total!AY37)*100</f>
        <v>25.536589423284685</v>
      </c>
      <c r="FN38" s="81">
        <f>('65 and older'!B37/Total!B37)*100</f>
        <v>7.9170366962903334</v>
      </c>
      <c r="FO38" s="82">
        <f>('65 and older'!C37/Total!C37)*100</f>
        <v>10.354307533912859</v>
      </c>
      <c r="FP38" s="82">
        <f>('65 and older'!D37/Total!D37)*100</f>
        <v>11.682388727100404</v>
      </c>
      <c r="FQ38" s="82">
        <f>('65 and older'!E37/Total!E37)*100</f>
        <v>12.435551234329148</v>
      </c>
      <c r="FR38" s="83">
        <f>('65 and older'!F37/Total!F37)*100</f>
        <v>7.8956525406750533</v>
      </c>
      <c r="FS38" s="83">
        <f>('65 and older'!P37/Total!P37)*100</f>
        <v>10.432266360241817</v>
      </c>
      <c r="FT38" s="83">
        <f>('65 and older'!Z37/Total!Z37)*100</f>
        <v>11.759053206554723</v>
      </c>
      <c r="FU38" s="83">
        <f>('65 and older'!AA37/Total!AA37)*100</f>
        <v>11.857105024289558</v>
      </c>
      <c r="FV38" s="83">
        <f>('65 and older'!AB37/Total!AB37)*100</f>
        <v>11.859396780509462</v>
      </c>
      <c r="FW38" s="83">
        <f>('65 and older'!AC37/Total!AC37)*100</f>
        <v>11.976887614136771</v>
      </c>
      <c r="FX38" s="83">
        <f>('65 and older'!AD37/Total!AD37)*100</f>
        <v>12.077052715937349</v>
      </c>
      <c r="FY38" s="83">
        <f>('65 and older'!AE37/Total!AE37)*100</f>
        <v>12.101751021575122</v>
      </c>
      <c r="FZ38" s="83">
        <f>('65 and older'!AF37/Total!AF37)*100</f>
        <v>12.170081524182702</v>
      </c>
      <c r="GA38" s="83">
        <f>('65 and older'!AG37/Total!AG37)*100</f>
        <v>12.127483753243743</v>
      </c>
      <c r="GB38" s="83">
        <f>('65 and older'!AH37/Total!AH37)*100</f>
        <v>12.267532044179671</v>
      </c>
      <c r="GC38" s="83">
        <f>('65 and older'!AI37/Total!AI37)*100</f>
        <v>12.227360494131474</v>
      </c>
      <c r="GD38" s="83">
        <f>('65 and older'!AJ37/Total!AJ37)*100</f>
        <v>12.489232961493881</v>
      </c>
      <c r="GE38" s="83">
        <f>('65 and older'!AK37/Total!AK37)*100</f>
        <v>12.704268598996348</v>
      </c>
      <c r="GF38" s="83">
        <f>('65 and older'!AL37/Total!AL37)*100</f>
        <v>13.092888631452624</v>
      </c>
      <c r="GG38" s="83">
        <f>('65 and older'!AM37/Total!AM37)*100</f>
        <v>13.505177994638364</v>
      </c>
      <c r="GH38" s="83">
        <f>('65 and older'!AN37/Total!AN37)*100</f>
        <v>13.975961777137154</v>
      </c>
      <c r="GI38" s="83">
        <f>('65 and older'!AO37/Total!AO37)*100</f>
        <v>14.451115581284647</v>
      </c>
      <c r="GJ38" s="83">
        <f>('65 and older'!AP37/Total!AP37)*100</f>
        <v>14.997754060198018</v>
      </c>
      <c r="GK38" s="83">
        <f>('65 and older'!AQ37/Total!AQ37)*100</f>
        <v>15.812986026600381</v>
      </c>
      <c r="GL38" s="83">
        <f>('65 and older'!AR37/Total!AR37)*100</f>
        <v>16.627241696822853</v>
      </c>
      <c r="GM38" s="83">
        <f>('65 and older'!AS37/Total!AS37)*100</f>
        <v>17.228596492751862</v>
      </c>
      <c r="GN38" s="83">
        <f>('65 and older'!AV37/Total!AV37)*100</f>
        <v>20.652681618538914</v>
      </c>
      <c r="GO38" s="83">
        <f>('65 and older'!AW37/Total!AW37)*100</f>
        <v>24.309539516587876</v>
      </c>
      <c r="GP38" s="83">
        <f>('65 and older'!AX37/Total!AX37)*100</f>
        <v>24.893871631063327</v>
      </c>
      <c r="GQ38" s="83">
        <f>('65 and older'!AY37/Total!AY37)*100</f>
        <v>26.49934318586406</v>
      </c>
      <c r="GR38" s="62">
        <f t="shared" si="1"/>
        <v>100</v>
      </c>
      <c r="GS38" s="63">
        <f t="shared" si="2"/>
        <v>100</v>
      </c>
      <c r="GT38" s="63">
        <f t="shared" si="3"/>
        <v>100</v>
      </c>
      <c r="GU38" s="63">
        <f t="shared" si="4"/>
        <v>100</v>
      </c>
      <c r="GV38" s="63">
        <f t="shared" si="5"/>
        <v>100</v>
      </c>
      <c r="GW38" s="63">
        <f t="shared" si="6"/>
        <v>100</v>
      </c>
      <c r="GX38" s="63">
        <f t="shared" si="7"/>
        <v>100</v>
      </c>
      <c r="GY38" s="63">
        <f t="shared" si="8"/>
        <v>99.999999999999986</v>
      </c>
      <c r="GZ38" s="63">
        <f t="shared" si="9"/>
        <v>100</v>
      </c>
      <c r="HA38" s="63">
        <f t="shared" si="10"/>
        <v>100</v>
      </c>
      <c r="HB38" s="63">
        <f t="shared" si="27"/>
        <v>100</v>
      </c>
      <c r="HC38" s="63">
        <f t="shared" si="28"/>
        <v>100</v>
      </c>
      <c r="HD38" s="63">
        <f t="shared" si="29"/>
        <v>100</v>
      </c>
      <c r="HE38" s="63">
        <f t="shared" si="30"/>
        <v>99.999999999999986</v>
      </c>
      <c r="HF38" s="63">
        <f t="shared" si="11"/>
        <v>100</v>
      </c>
      <c r="HG38" s="63">
        <f t="shared" si="31"/>
        <v>100</v>
      </c>
      <c r="HH38" s="63">
        <f t="shared" si="32"/>
        <v>100</v>
      </c>
      <c r="HI38" s="63">
        <f t="shared" si="33"/>
        <v>100</v>
      </c>
      <c r="HJ38" s="63">
        <f t="shared" si="34"/>
        <v>100.00000000000001</v>
      </c>
      <c r="HK38" s="63">
        <f t="shared" si="35"/>
        <v>100.00000000000001</v>
      </c>
      <c r="HL38" s="63">
        <f t="shared" si="36"/>
        <v>100</v>
      </c>
      <c r="HM38" s="63">
        <f t="shared" si="37"/>
        <v>100</v>
      </c>
      <c r="HN38" s="63">
        <f t="shared" si="38"/>
        <v>100</v>
      </c>
      <c r="HO38" s="63">
        <f t="shared" si="39"/>
        <v>100</v>
      </c>
    </row>
    <row r="39" spans="1:223">
      <c r="A39" s="9" t="s">
        <v>48</v>
      </c>
      <c r="B39" s="81">
        <f>('Under 5'!B38/Total!B38)*100</f>
        <v>7.4410942744727109</v>
      </c>
      <c r="C39" s="82">
        <f>('Under 5'!C38/Total!C38)*100</f>
        <v>7.4986573879443696</v>
      </c>
      <c r="D39" s="82">
        <f>('Under 5'!D38/Total!D38)*100</f>
        <v>6.7601013363225579</v>
      </c>
      <c r="E39" s="82">
        <f>('Under 5'!E38/Total!E38)*100</f>
        <v>6.4767835630345969</v>
      </c>
      <c r="F39" s="83">
        <f>('Under 5'!F38/Total!F38)*100</f>
        <v>7.4658159137504034</v>
      </c>
      <c r="G39" s="83">
        <f>('Under 5'!P38/Total!P38)*100</f>
        <v>7.444661998640016</v>
      </c>
      <c r="H39" s="83">
        <f>('Under 5'!Z38/Total!Z38)*100</f>
        <v>6.7412475310091962</v>
      </c>
      <c r="I39" s="83">
        <f>('Under 5'!AA38/Total!AA38)*100</f>
        <v>6.7096137025306284</v>
      </c>
      <c r="J39" s="83">
        <f>('Under 5'!AB38/Total!AB38)*100</f>
        <v>6.67685323575013</v>
      </c>
      <c r="K39" s="83">
        <f>('Under 5'!AC38/Total!AC38)*100</f>
        <v>6.6497281720590093</v>
      </c>
      <c r="L39" s="83">
        <f>('Under 5'!AD38/Total!AD38)*100</f>
        <v>6.6425986389460885</v>
      </c>
      <c r="M39" s="83">
        <f>('Under 5'!AE38/Total!AE38)*100</f>
        <v>6.6115030154578713</v>
      </c>
      <c r="N39" s="83">
        <f>('Under 5'!AF38/Total!AF38)*100</f>
        <v>6.561499036288164</v>
      </c>
      <c r="O39" s="83">
        <f>('Under 5'!AG38/Total!AG38)*100</f>
        <v>6.5566663517548402</v>
      </c>
      <c r="P39" s="83">
        <f>('Under 5'!AH38/Total!AH38)*100</f>
        <v>6.5488218638900424</v>
      </c>
      <c r="Q39" s="83">
        <f>('Under 5'!AI38/Total!AI38)*100</f>
        <v>6.4996593103745628</v>
      </c>
      <c r="R39" s="83">
        <f>('Under 5'!AJ38/Total!AJ38)*100</f>
        <v>6.4543512325796453</v>
      </c>
      <c r="S39" s="83">
        <f>('Under 5'!AK38/Total!AK38)*100</f>
        <v>6.3702793391236732</v>
      </c>
      <c r="T39" s="83">
        <f>('Under 5'!AL38/Total!AL38)*100</f>
        <v>6.2802978398035991</v>
      </c>
      <c r="U39" s="83">
        <f>('Under 5'!AM38/Total!AM38)*100</f>
        <v>6.1973423596207073</v>
      </c>
      <c r="V39" s="83">
        <f>('Under 5'!AN38/Total!AN38)*100</f>
        <v>6.1600315110575954</v>
      </c>
      <c r="W39" s="83">
        <f>('Under 5'!AO38/Total!AO38)*100</f>
        <v>6.1435407859729221</v>
      </c>
      <c r="X39" s="83">
        <f>('Under 5'!AP38/Total!AP38)*100</f>
        <v>6.1425672986654432</v>
      </c>
      <c r="Y39" s="83">
        <f>('Under 5'!AQ38/Total!AQ38)*100</f>
        <v>6.1204498705187147</v>
      </c>
      <c r="Z39" s="83">
        <f>('Under 5'!AR38/Total!AR38)*100</f>
        <v>6.0796061309346499</v>
      </c>
      <c r="AA39" s="83">
        <f>('Under 5'!AS38/Total!AS38)*100</f>
        <v>6.009741309577981</v>
      </c>
      <c r="AB39" s="83">
        <f>('Under 5'!AV38/Total!AV38)*100</f>
        <v>6.6390402155058998</v>
      </c>
      <c r="AC39" s="83">
        <f>('Under 5'!AW38/Total!AW38)*100</f>
        <v>6.5319757697216376</v>
      </c>
      <c r="AD39" s="83">
        <f>('Under 5'!AX38/Total!AX38)*100</f>
        <v>6.5213906501483843</v>
      </c>
      <c r="AE39" s="83">
        <f>('Under 5'!AY38/Total!AY38)*100</f>
        <v>6.5204499043353401</v>
      </c>
      <c r="AF39" s="81">
        <f>('5 through 17'!B38/Total!B38)*100</f>
        <v>21.299676025092385</v>
      </c>
      <c r="AG39" s="82">
        <f>('5 through 17'!C38/Total!C38)*100</f>
        <v>18.760122800506494</v>
      </c>
      <c r="AH39" s="82">
        <f>('5 through 17'!D38/Total!D38)*100</f>
        <v>19.092309036620271</v>
      </c>
      <c r="AI39" s="82">
        <f>('5 through 17'!E38/Total!E38)*100</f>
        <v>17.621275156195928</v>
      </c>
      <c r="AJ39" s="83">
        <f>('5 through 17'!F38/Total!F38)*100</f>
        <v>21.169750286063596</v>
      </c>
      <c r="AK39" s="83">
        <f>('5 through 17'!P38/Total!P38)*100</f>
        <v>18.638037300486705</v>
      </c>
      <c r="AL39" s="83">
        <f>('5 through 17'!Z38/Total!Z38)*100</f>
        <v>19.069607867749127</v>
      </c>
      <c r="AM39" s="83">
        <f>('5 through 17'!AA38/Total!AA38)*100</f>
        <v>18.945843209788436</v>
      </c>
      <c r="AN39" s="83">
        <f>('5 through 17'!AB38/Total!AB38)*100</f>
        <v>18.812854714595474</v>
      </c>
      <c r="AO39" s="83">
        <f>('5 through 17'!AC38/Total!AC38)*100</f>
        <v>18.64297620259671</v>
      </c>
      <c r="AP39" s="83">
        <f>('5 through 17'!AD38/Total!AD38)*100</f>
        <v>18.470284236148874</v>
      </c>
      <c r="AQ39" s="83">
        <f>('5 through 17'!AE38/Total!AE38)*100</f>
        <v>18.337201106608799</v>
      </c>
      <c r="AR39" s="83">
        <f>('5 through 17'!AF38/Total!AF38)*100</f>
        <v>18.228315007045058</v>
      </c>
      <c r="AS39" s="83">
        <f>('5 through 17'!AG38/Total!AG38)*100</f>
        <v>18.072447288308243</v>
      </c>
      <c r="AT39" s="83">
        <f>('5 through 17'!AH38/Total!AH38)*100</f>
        <v>17.867621631221905</v>
      </c>
      <c r="AU39" s="83">
        <f>('5 through 17'!AI38/Total!AI38)*100</f>
        <v>17.725239019454492</v>
      </c>
      <c r="AV39" s="83">
        <f>('5 through 17'!AJ38/Total!AJ38)*100</f>
        <v>17.576387929698317</v>
      </c>
      <c r="AW39" s="83">
        <f>('5 through 17'!AK38/Total!AK38)*100</f>
        <v>17.414570549842516</v>
      </c>
      <c r="AX39" s="83">
        <f>('5 through 17'!AL38/Total!AL38)*100</f>
        <v>17.276372269303568</v>
      </c>
      <c r="AY39" s="83">
        <f>('5 through 17'!AM38/Total!AM38)*100</f>
        <v>17.152100531933716</v>
      </c>
      <c r="AZ39" s="83">
        <f>('5 through 17'!AN38/Total!AN38)*100</f>
        <v>17.016986673045086</v>
      </c>
      <c r="BA39" s="83">
        <f>('5 through 17'!AO38/Total!AO38)*100</f>
        <v>16.90010145138373</v>
      </c>
      <c r="BB39" s="83">
        <f>('5 through 17'!AP38/Total!AP38)*100</f>
        <v>16.78347978226952</v>
      </c>
      <c r="BC39" s="83">
        <f>('5 through 17'!AQ38/Total!AQ38)*100</f>
        <v>16.65418170378301</v>
      </c>
      <c r="BD39" s="83">
        <f>('5 through 17'!AR38/Total!AR38)*100</f>
        <v>16.584960933285725</v>
      </c>
      <c r="BE39" s="83">
        <f>('5 through 17'!AS38/Total!AS38)*100</f>
        <v>16.488524636349965</v>
      </c>
      <c r="BF39" s="83">
        <f>('5 through 17'!AV38/Total!AV38)*100</f>
        <v>17.150419677151486</v>
      </c>
      <c r="BG39" s="83">
        <f>('5 through 17'!AW38/Total!AW38)*100</f>
        <v>17.145075951232709</v>
      </c>
      <c r="BH39" s="83">
        <f>('5 through 17'!AX38/Total!AX38)*100</f>
        <v>17.121046308975878</v>
      </c>
      <c r="BI39" s="83">
        <f>('5 through 17'!AY38/Total!AY38)*100</f>
        <v>16.963333828766032</v>
      </c>
      <c r="BJ39" s="81">
        <f>('18 through 24'!B38/Total!B38)*100</f>
        <v>13.37215732021737</v>
      </c>
      <c r="BK39" s="82">
        <f>('18 through 24'!C38/Total!C38)*100</f>
        <v>10.541929257060623</v>
      </c>
      <c r="BL39" s="82">
        <f>('18 through 24'!D38/Total!D38)*100</f>
        <v>9.6904415203069636</v>
      </c>
      <c r="BM39" s="82">
        <f>('18 through 24'!E38/Total!E38)*100</f>
        <v>9.7874219703942806</v>
      </c>
      <c r="BN39" s="83">
        <f>('18 through 24'!F38/Total!F38)*100</f>
        <v>13.360209848220848</v>
      </c>
      <c r="BO39" s="83">
        <f>('18 through 24'!P38/Total!P38)*100</f>
        <v>10.513539262824803</v>
      </c>
      <c r="BP39" s="83">
        <f>('18 through 24'!Z38/Total!Z38)*100</f>
        <v>9.7234421732710512</v>
      </c>
      <c r="BQ39" s="83">
        <f>('18 through 24'!AA38/Total!AA38)*100</f>
        <v>9.855956936008198</v>
      </c>
      <c r="BR39" s="83">
        <f>('18 through 24'!AB38/Total!AB38)*100</f>
        <v>9.9397334224077518</v>
      </c>
      <c r="BS39" s="83">
        <f>('18 through 24'!AC38/Total!AC38)*100</f>
        <v>10.033908751318267</v>
      </c>
      <c r="BT39" s="83">
        <f>('18 through 24'!AD38/Total!AD38)*100</f>
        <v>10.080699892976448</v>
      </c>
      <c r="BU39" s="83">
        <f>('18 through 24'!AE38/Total!AE38)*100</f>
        <v>10.013187153059308</v>
      </c>
      <c r="BV39" s="83">
        <f>('18 through 24'!AF38/Total!AF38)*100</f>
        <v>9.9402417635824385</v>
      </c>
      <c r="BW39" s="83">
        <f>('18 through 24'!AG38/Total!AG38)*100</f>
        <v>9.8470836341601089</v>
      </c>
      <c r="BX39" s="83">
        <f>('18 through 24'!AH38/Total!AH38)*100</f>
        <v>9.8433969668210395</v>
      </c>
      <c r="BY39" s="83">
        <f>('18 through 24'!AI38/Total!AI38)*100</f>
        <v>9.8188007009062996</v>
      </c>
      <c r="BZ39" s="83">
        <f>('18 through 24'!AJ38/Total!AJ38)*100</f>
        <v>9.8047726449471604</v>
      </c>
      <c r="CA39" s="83">
        <f>('18 through 24'!AK38/Total!AK38)*100</f>
        <v>9.8336815338090595</v>
      </c>
      <c r="CB39" s="83">
        <f>('18 through 24'!AL38/Total!AL38)*100</f>
        <v>9.8804533623582689</v>
      </c>
      <c r="CC39" s="83">
        <f>('18 through 24'!AM38/Total!AM38)*100</f>
        <v>9.8970330531419997</v>
      </c>
      <c r="CD39" s="83">
        <f>('18 through 24'!AN38/Total!AN38)*100</f>
        <v>9.8655138316408024</v>
      </c>
      <c r="CE39" s="83">
        <f>('18 through 24'!AO38/Total!AO38)*100</f>
        <v>9.7643978521752626</v>
      </c>
      <c r="CF39" s="83">
        <f>('18 through 24'!AP38/Total!AP38)*100</f>
        <v>9.6592816733366025</v>
      </c>
      <c r="CG39" s="83">
        <f>('18 through 24'!AQ38/Total!AQ38)*100</f>
        <v>9.5453710024315122</v>
      </c>
      <c r="CH39" s="83">
        <f>('18 through 24'!AR38/Total!AR38)*100</f>
        <v>9.3943490161390457</v>
      </c>
      <c r="CI39" s="83">
        <f>('18 through 24'!AS38/Total!AS38)*100</f>
        <v>9.3068077162082421</v>
      </c>
      <c r="CJ39" s="83">
        <f>('18 through 24'!AV38/Total!AV38)*100</f>
        <v>8.6830189399134046</v>
      </c>
      <c r="CK39" s="83">
        <f>('18 through 24'!AW38/Total!AW38)*100</f>
        <v>8.6564061624246325</v>
      </c>
      <c r="CL39" s="83">
        <f>('18 through 24'!AX38/Total!AX38)*100</f>
        <v>8.6446144882357459</v>
      </c>
      <c r="CM39" s="83">
        <f>('18 through 24'!AY38/Total!AY38)*100</f>
        <v>8.7386597426755284</v>
      </c>
      <c r="CN39" s="81">
        <f>('25 through 44'!B38/Total!B38)*100</f>
        <v>27.012758030274693</v>
      </c>
      <c r="CO39" s="82">
        <f>('25 through 44'!C38/Total!C38)*100</f>
        <v>31.599740804018694</v>
      </c>
      <c r="CP39" s="82">
        <f>('25 through 44'!D38/Total!D38)*100</f>
        <v>29.544695436267471</v>
      </c>
      <c r="CQ39" s="82">
        <f>('25 through 44'!E38/Total!E38)*100</f>
        <v>25.657632559988759</v>
      </c>
      <c r="CR39" s="83">
        <f>('25 through 44'!F38/Total!F38)*100</f>
        <v>27.136545075673961</v>
      </c>
      <c r="CS39" s="83">
        <f>('25 through 44'!P38/Total!P38)*100</f>
        <v>31.73248285296653</v>
      </c>
      <c r="CT39" s="83">
        <f>('25 through 44'!Z38/Total!Z38)*100</f>
        <v>29.429181064380476</v>
      </c>
      <c r="CU39" s="83">
        <f>('25 through 44'!AA38/Total!AA38)*100</f>
        <v>28.932781225965932</v>
      </c>
      <c r="CV39" s="83">
        <f>('25 through 44'!AB38/Total!AB38)*100</f>
        <v>28.442587688360259</v>
      </c>
      <c r="CW39" s="83">
        <f>('25 through 44'!AC38/Total!AC38)*100</f>
        <v>27.95197214624935</v>
      </c>
      <c r="CX39" s="83">
        <f>('25 through 44'!AD38/Total!AD38)*100</f>
        <v>27.524235565954836</v>
      </c>
      <c r="CY39" s="83">
        <f>('25 through 44'!AE38/Total!AE38)*100</f>
        <v>27.143634785029391</v>
      </c>
      <c r="CZ39" s="83">
        <f>('25 through 44'!AF38/Total!AF38)*100</f>
        <v>26.778486974309828</v>
      </c>
      <c r="DA39" s="83">
        <f>('25 through 44'!AG38/Total!AG38)*100</f>
        <v>26.476370925745286</v>
      </c>
      <c r="DB39" s="83">
        <f>('25 through 44'!AH38/Total!AH38)*100</f>
        <v>26.159208711871901</v>
      </c>
      <c r="DC39" s="83">
        <f>('25 through 44'!AI38/Total!AI38)*100</f>
        <v>25.850349125028949</v>
      </c>
      <c r="DD39" s="83">
        <f>('25 through 44'!AJ38/Total!AJ38)*100</f>
        <v>25.622600261964223</v>
      </c>
      <c r="DE39" s="83">
        <f>('25 through 44'!AK38/Total!AK38)*100</f>
        <v>25.491134235516661</v>
      </c>
      <c r="DF39" s="83">
        <f>('25 through 44'!AL38/Total!AL38)*100</f>
        <v>25.380842725774151</v>
      </c>
      <c r="DG39" s="83">
        <f>('25 through 44'!AM38/Total!AM38)*100</f>
        <v>25.333731371919981</v>
      </c>
      <c r="DH39" s="83">
        <f>('25 through 44'!AN38/Total!AN38)*100</f>
        <v>25.29518589002766</v>
      </c>
      <c r="DI39" s="83">
        <f>('25 through 44'!AO38/Total!AO38)*100</f>
        <v>25.265373496907252</v>
      </c>
      <c r="DJ39" s="83">
        <f>('25 through 44'!AP38/Total!AP38)*100</f>
        <v>25.261118661487085</v>
      </c>
      <c r="DK39" s="83">
        <f>('25 through 44'!AQ38/Total!AQ38)*100</f>
        <v>25.3387290236893</v>
      </c>
      <c r="DL39" s="83">
        <f>('25 through 44'!AR38/Total!AR38)*100</f>
        <v>25.453802145842978</v>
      </c>
      <c r="DM39" s="83">
        <f>('25 through 44'!AS38/Total!AS38)*100</f>
        <v>25.594910750103296</v>
      </c>
      <c r="DN39" s="83">
        <f>('25 through 44'!AV38/Total!AV38)*100</f>
        <v>26.290611174761274</v>
      </c>
      <c r="DO39" s="83">
        <f>('25 through 44'!AW38/Total!AW38)*100</f>
        <v>25.710828659660805</v>
      </c>
      <c r="DP39" s="83">
        <f>('25 through 44'!AX38/Total!AX38)*100</f>
        <v>25.525970768427175</v>
      </c>
      <c r="DQ39" s="83">
        <f>('25 through 44'!AY38/Total!AY38)*100</f>
        <v>24.945842605201694</v>
      </c>
      <c r="DR39" s="89">
        <f>('25 through 49'!C38/Total!Q38)*100</f>
        <v>37.379526506074257</v>
      </c>
      <c r="DS39" s="83">
        <f>('25 through 49'!D38/Total!R38)*100</f>
        <v>37.802952636386969</v>
      </c>
      <c r="DT39" s="83">
        <f>('25 through 49'!E38/Total!S38)*100</f>
        <v>38.271939229101868</v>
      </c>
      <c r="DU39" s="83">
        <f>('25 through 49'!F38/Total!T38)*100</f>
        <v>38.294563682201051</v>
      </c>
      <c r="DV39" s="83">
        <f>('25 through 49'!G38/Total!U38)*100</f>
        <v>38.190359324247417</v>
      </c>
      <c r="DW39" s="83">
        <f>('25 through 49'!H38/Total!V38)*100</f>
        <v>37.731340165051932</v>
      </c>
      <c r="DX39" s="83">
        <f>('25 through 49'!I38/Total!W38)*100</f>
        <v>37.304899373882719</v>
      </c>
      <c r="DY39" s="83">
        <f>('25 through 49'!J38/Total!X38)*100</f>
        <v>36.903511792402327</v>
      </c>
      <c r="DZ39" s="83">
        <f>('25 through 49'!K38/Total!Y38)*100</f>
        <v>36.493968181161826</v>
      </c>
      <c r="EA39" s="83">
        <f>('25 through 49'!L38/Total!Z38)*100</f>
        <v>35.571566089144461</v>
      </c>
      <c r="EB39" s="83">
        <f>('25 through 49'!M38/Total!AA38)*100</f>
        <v>35.223488581072672</v>
      </c>
      <c r="EC39" s="83">
        <f>('25 through 49'!N38/Total!AB38)*100</f>
        <v>34.860253867323152</v>
      </c>
      <c r="ED39" s="83">
        <f>('25 through 49'!O38/Total!AC38)*100</f>
        <v>34.428728092919286</v>
      </c>
      <c r="EE39" s="83">
        <f>('25 through 49'!P38/Total!AD38)*100</f>
        <v>34.003194302413135</v>
      </c>
      <c r="EF39" s="149">
        <f>('25 through 49'!U38/Total!AN38)*100</f>
        <v>31.73313709972977</v>
      </c>
      <c r="EG39" s="153">
        <f>('25 through 49'!V38/Total!AO38)*100</f>
        <v>31.618436358109587</v>
      </c>
      <c r="EH39" s="153">
        <f>('25 through 49'!W38/Total!AP38)*100</f>
        <v>31.594797630765171</v>
      </c>
      <c r="EI39" s="153">
        <f>('25 through 49'!X38/Total!AQ38)*100</f>
        <v>31.603339844053369</v>
      </c>
      <c r="EJ39" s="81">
        <f>('45 to 64'!B38/Total!B38)*100</f>
        <v>19.506280995357734</v>
      </c>
      <c r="EK39" s="82">
        <f>('45 to 64'!C38/Total!C38)*100</f>
        <v>18.65266858653138</v>
      </c>
      <c r="EL39" s="82">
        <f>('45 to 64'!D38/Total!D38)*100</f>
        <v>22.085786042327385</v>
      </c>
      <c r="EM39" s="82">
        <f>('45 to 64'!E38/Total!E38)*100</f>
        <v>26.976028703273286</v>
      </c>
      <c r="EN39" s="83">
        <f>('45 to 64'!F38/Total!F38)*100</f>
        <v>19.444981784593391</v>
      </c>
      <c r="EO39" s="83">
        <f>('45 to 64'!P38/Total!P38)*100</f>
        <v>18.696007257706128</v>
      </c>
      <c r="EP39" s="83">
        <f>('45 to 64'!Z38/Total!Z38)*100</f>
        <v>22.205743891773778</v>
      </c>
      <c r="EQ39" s="83">
        <f>('45 to 64'!AA38/Total!AA38)*100</f>
        <v>22.762736399082563</v>
      </c>
      <c r="ER39" s="83">
        <f>('45 to 64'!AB38/Total!AB38)*100</f>
        <v>23.362677331439631</v>
      </c>
      <c r="ES39" s="83">
        <f>('45 to 64'!AC38/Total!AC38)*100</f>
        <v>23.939390615560889</v>
      </c>
      <c r="ET39" s="83">
        <f>('45 to 64'!AD38/Total!AD38)*100</f>
        <v>24.489146231007744</v>
      </c>
      <c r="EU39" s="83">
        <f>('45 to 64'!AE38/Total!AE38)*100</f>
        <v>25.075641952825311</v>
      </c>
      <c r="EV39" s="83">
        <f>('45 to 64'!AF38/Total!AF38)*100</f>
        <v>25.603381749002381</v>
      </c>
      <c r="EW39" s="83">
        <f>('45 to 64'!AG38/Total!AG38)*100</f>
        <v>26.031859533416522</v>
      </c>
      <c r="EX39" s="83">
        <f>('45 to 64'!AH38/Total!AH38)*100</f>
        <v>26.365136097255821</v>
      </c>
      <c r="EY39" s="83">
        <f>('45 to 64'!AI38/Total!AI38)*100</f>
        <v>26.731927820272404</v>
      </c>
      <c r="EZ39" s="83">
        <f>('45 to 64'!AJ38/Total!AJ38)*100</f>
        <v>27.027631153404201</v>
      </c>
      <c r="FA39" s="83">
        <f>('45 to 64'!AK38/Total!AK38)*100</f>
        <v>27.215416498061863</v>
      </c>
      <c r="FB39" s="83">
        <f>('45 to 64'!AL38/Total!AL38)*100</f>
        <v>27.051603557114245</v>
      </c>
      <c r="FC39" s="83">
        <f>('45 to 64'!AM38/Total!AM38)*100</f>
        <v>26.924427987313887</v>
      </c>
      <c r="FD39" s="83">
        <f>('45 to 64'!AN38/Total!AN38)*100</f>
        <v>26.811850384827785</v>
      </c>
      <c r="FE39" s="83">
        <f>('45 to 64'!AO38/Total!AO38)*100</f>
        <v>26.725850493796678</v>
      </c>
      <c r="FF39" s="83">
        <f>('45 to 64'!AP38/Total!AP38)*100</f>
        <v>26.571551799418291</v>
      </c>
      <c r="FG39" s="83">
        <f>('45 to 64'!AQ38/Total!AQ38)*100</f>
        <v>26.312597196767097</v>
      </c>
      <c r="FH39" s="83">
        <f>('45 to 64'!AR38/Total!AR38)*100</f>
        <v>26.020814287637982</v>
      </c>
      <c r="FI39" s="83">
        <f>('45 to 64'!AS38/Total!AS38)*100</f>
        <v>25.665186132357793</v>
      </c>
      <c r="FJ39" s="83">
        <f>('45 to 64'!AV38/Total!AV38)*100</f>
        <v>24.967642799834568</v>
      </c>
      <c r="FK39" s="83">
        <f>('45 to 64'!AW38/Total!AW38)*100</f>
        <v>23.737671533589026</v>
      </c>
      <c r="FL39" s="83">
        <f>('45 to 64'!AX38/Total!AX38)*100</f>
        <v>23.615244400463752</v>
      </c>
      <c r="FM39" s="83">
        <f>('45 to 64'!AY38/Total!AY38)*100</f>
        <v>23.173698089818988</v>
      </c>
      <c r="FN39" s="81">
        <f>('65 and older'!B38/Total!B38)*100</f>
        <v>11.368033354585108</v>
      </c>
      <c r="FO39" s="82">
        <f>('65 and older'!C38/Total!C38)*100</f>
        <v>12.946881163938443</v>
      </c>
      <c r="FP39" s="82">
        <f>('65 and older'!D38/Total!D38)*100</f>
        <v>12.826666628155348</v>
      </c>
      <c r="FQ39" s="82">
        <f>('65 and older'!E38/Total!E38)*100</f>
        <v>13.480858047113154</v>
      </c>
      <c r="FR39" s="83">
        <f>('65 and older'!F38/Total!F38)*100</f>
        <v>11.422697091697801</v>
      </c>
      <c r="FS39" s="83">
        <f>('65 and older'!P38/Total!P38)*100</f>
        <v>12.97527132737582</v>
      </c>
      <c r="FT39" s="83">
        <f>('65 and older'!Z38/Total!Z38)*100</f>
        <v>12.83077747181637</v>
      </c>
      <c r="FU39" s="83">
        <f>('65 and older'!AA38/Total!AA38)*100</f>
        <v>12.793068526624248</v>
      </c>
      <c r="FV39" s="83">
        <f>('65 and older'!AB38/Total!AB38)*100</f>
        <v>12.765293607446754</v>
      </c>
      <c r="FW39" s="83">
        <f>('65 and older'!AC38/Total!AC38)*100</f>
        <v>12.782024112215776</v>
      </c>
      <c r="FX39" s="83">
        <f>('65 and older'!AD38/Total!AD38)*100</f>
        <v>12.793035434966008</v>
      </c>
      <c r="FY39" s="83">
        <f>('65 and older'!AE38/Total!AE38)*100</f>
        <v>12.818831987019319</v>
      </c>
      <c r="FZ39" s="83">
        <f>('65 and older'!AF38/Total!AF38)*100</f>
        <v>12.888075469772131</v>
      </c>
      <c r="GA39" s="83">
        <f>('65 and older'!AG38/Total!AG38)*100</f>
        <v>13.015572266615003</v>
      </c>
      <c r="GB39" s="83">
        <f>('65 and older'!AH38/Total!AH38)*100</f>
        <v>13.215814728939289</v>
      </c>
      <c r="GC39" s="83">
        <f>('65 and older'!AI38/Total!AI38)*100</f>
        <v>13.374024023963289</v>
      </c>
      <c r="GD39" s="83">
        <f>('65 and older'!AJ38/Total!AJ38)*100</f>
        <v>13.51425677740645</v>
      </c>
      <c r="GE39" s="83">
        <f>('65 and older'!AK38/Total!AK38)*100</f>
        <v>13.674917843646227</v>
      </c>
      <c r="GF39" s="83">
        <f>('65 and older'!AL38/Total!AL38)*100</f>
        <v>14.130430245646167</v>
      </c>
      <c r="GG39" s="83">
        <f>('65 and older'!AM38/Total!AM38)*100</f>
        <v>14.495364696069707</v>
      </c>
      <c r="GH39" s="83">
        <f>('65 and older'!AN38/Total!AN38)*100</f>
        <v>14.850431709401068</v>
      </c>
      <c r="GI39" s="83">
        <f>('65 and older'!AO38/Total!AO38)*100</f>
        <v>15.200735919764153</v>
      </c>
      <c r="GJ39" s="83">
        <f>('65 and older'!AP38/Total!AP38)*100</f>
        <v>15.582000784823059</v>
      </c>
      <c r="GK39" s="83">
        <f>('65 and older'!AQ38/Total!AQ38)*100</f>
        <v>16.028671202810362</v>
      </c>
      <c r="GL39" s="83">
        <f>('65 and older'!AR38/Total!AR38)*100</f>
        <v>16.466467486159619</v>
      </c>
      <c r="GM39" s="83">
        <f>('65 and older'!AS38/Total!AS38)*100</f>
        <v>16.934829455402728</v>
      </c>
      <c r="GN39" s="83">
        <f>('65 and older'!AV38/Total!AV38)*100</f>
        <v>16.269267192833365</v>
      </c>
      <c r="GO39" s="83">
        <f>('65 and older'!AW38/Total!AW38)*100</f>
        <v>18.218041923371185</v>
      </c>
      <c r="GP39" s="83">
        <f>('65 and older'!AX38/Total!AX38)*100</f>
        <v>18.571733383749066</v>
      </c>
      <c r="GQ39" s="83">
        <f>('65 and older'!AY38/Total!AY38)*100</f>
        <v>19.658015829202419</v>
      </c>
      <c r="GR39" s="62">
        <f t="shared" si="1"/>
        <v>100</v>
      </c>
      <c r="GS39" s="63">
        <f t="shared" si="2"/>
        <v>100.00000000000001</v>
      </c>
      <c r="GT39" s="63">
        <f t="shared" si="3"/>
        <v>100</v>
      </c>
      <c r="GU39" s="63">
        <f t="shared" si="4"/>
        <v>100.00000000000001</v>
      </c>
      <c r="GV39" s="63">
        <f t="shared" si="5"/>
        <v>100</v>
      </c>
      <c r="GW39" s="63">
        <f t="shared" si="6"/>
        <v>100</v>
      </c>
      <c r="GX39" s="63">
        <f t="shared" si="7"/>
        <v>100</v>
      </c>
      <c r="GY39" s="63">
        <f t="shared" si="8"/>
        <v>100</v>
      </c>
      <c r="GZ39" s="63">
        <f t="shared" si="9"/>
        <v>100.00000000000001</v>
      </c>
      <c r="HA39" s="63">
        <f t="shared" si="10"/>
        <v>99.999999999999986</v>
      </c>
      <c r="HB39" s="63">
        <f t="shared" si="27"/>
        <v>99.999999999999986</v>
      </c>
      <c r="HC39" s="63">
        <f t="shared" si="28"/>
        <v>100</v>
      </c>
      <c r="HD39" s="63">
        <f t="shared" si="29"/>
        <v>100</v>
      </c>
      <c r="HE39" s="63">
        <f t="shared" si="30"/>
        <v>100</v>
      </c>
      <c r="HF39" s="63">
        <f t="shared" si="11"/>
        <v>99.999999999999986</v>
      </c>
      <c r="HG39" s="63">
        <f t="shared" si="31"/>
        <v>100</v>
      </c>
      <c r="HH39" s="63">
        <f t="shared" si="32"/>
        <v>100</v>
      </c>
      <c r="HI39" s="63">
        <f t="shared" si="33"/>
        <v>100</v>
      </c>
      <c r="HJ39" s="63">
        <f t="shared" si="34"/>
        <v>100</v>
      </c>
      <c r="HK39" s="63">
        <f t="shared" si="35"/>
        <v>100</v>
      </c>
      <c r="HL39" s="63">
        <f t="shared" si="36"/>
        <v>100</v>
      </c>
      <c r="HM39" s="63">
        <f t="shared" si="37"/>
        <v>100</v>
      </c>
      <c r="HN39" s="63">
        <f t="shared" si="38"/>
        <v>100</v>
      </c>
      <c r="HO39" s="63">
        <f t="shared" si="39"/>
        <v>100</v>
      </c>
    </row>
    <row r="40" spans="1:223">
      <c r="A40" s="9"/>
      <c r="B40" s="81"/>
      <c r="C40" s="82"/>
      <c r="D40" s="82"/>
      <c r="E40" s="82"/>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1"/>
      <c r="AG40" s="82"/>
      <c r="AH40" s="82"/>
      <c r="AI40" s="82"/>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1"/>
      <c r="BK40" s="82"/>
      <c r="BL40" s="82"/>
      <c r="BM40" s="82"/>
      <c r="BN40" s="83"/>
      <c r="BO40" s="83"/>
      <c r="BP40" s="83"/>
      <c r="BQ40" s="83"/>
      <c r="BR40" s="83"/>
      <c r="BS40" s="83"/>
      <c r="BT40" s="83"/>
      <c r="BU40" s="83"/>
      <c r="BV40" s="83"/>
      <c r="BW40" s="83"/>
      <c r="BX40" s="83"/>
      <c r="BY40" s="83"/>
      <c r="BZ40" s="83"/>
      <c r="CA40" s="83"/>
      <c r="CB40" s="83"/>
      <c r="CC40" s="83"/>
      <c r="CD40" s="83"/>
      <c r="CE40" s="83"/>
      <c r="CF40" s="83"/>
      <c r="CG40" s="83"/>
      <c r="CH40" s="83"/>
      <c r="CI40" s="83"/>
      <c r="CJ40" s="83"/>
      <c r="CK40" s="83"/>
      <c r="CL40" s="83"/>
      <c r="CM40" s="83"/>
      <c r="CN40" s="81"/>
      <c r="CO40" s="82"/>
      <c r="CP40" s="82"/>
      <c r="CQ40" s="82"/>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9"/>
      <c r="DS40" s="83"/>
      <c r="DT40" s="83"/>
      <c r="DU40" s="83"/>
      <c r="DV40" s="83"/>
      <c r="DW40" s="83"/>
      <c r="DX40" s="83"/>
      <c r="DY40" s="83"/>
      <c r="DZ40" s="83"/>
      <c r="EA40" s="83"/>
      <c r="EB40" s="83"/>
      <c r="EC40" s="83"/>
      <c r="ED40" s="83"/>
      <c r="EE40" s="83"/>
      <c r="EF40" s="149"/>
      <c r="EG40" s="153"/>
      <c r="EH40" s="153"/>
      <c r="EI40" s="153"/>
      <c r="EJ40" s="81"/>
      <c r="EK40" s="82"/>
      <c r="EL40" s="82"/>
      <c r="EM40" s="82"/>
      <c r="EN40" s="83"/>
      <c r="EO40" s="83"/>
      <c r="EP40" s="83"/>
      <c r="EQ40" s="83"/>
      <c r="ER40" s="83"/>
      <c r="ES40" s="83"/>
      <c r="ET40" s="83"/>
      <c r="EU40" s="83"/>
      <c r="EV40" s="83"/>
      <c r="EW40" s="83"/>
      <c r="EX40" s="83"/>
      <c r="EY40" s="83"/>
      <c r="EZ40" s="83"/>
      <c r="FA40" s="83"/>
      <c r="FB40" s="83"/>
      <c r="FC40" s="83"/>
      <c r="FD40" s="83"/>
      <c r="FE40" s="83"/>
      <c r="FF40" s="83"/>
      <c r="FG40" s="83"/>
      <c r="FH40" s="83"/>
      <c r="FI40" s="83"/>
      <c r="FJ40" s="83"/>
      <c r="FK40" s="83"/>
      <c r="FL40" s="83"/>
      <c r="FM40" s="83"/>
      <c r="FN40" s="81"/>
      <c r="FO40" s="82"/>
      <c r="FP40" s="82"/>
      <c r="FQ40" s="82"/>
      <c r="FR40" s="83"/>
      <c r="FS40" s="83"/>
      <c r="FT40" s="83"/>
      <c r="FU40" s="83"/>
      <c r="FV40" s="83"/>
      <c r="FW40" s="83"/>
      <c r="FX40" s="83"/>
      <c r="FY40" s="83"/>
      <c r="FZ40" s="83"/>
      <c r="GA40" s="83"/>
      <c r="GB40" s="83"/>
      <c r="GC40" s="83"/>
      <c r="GD40" s="83"/>
      <c r="GE40" s="83"/>
      <c r="GF40" s="83"/>
      <c r="GG40" s="83"/>
      <c r="GH40" s="83"/>
      <c r="GI40" s="83"/>
      <c r="GJ40" s="83"/>
      <c r="GK40" s="83"/>
      <c r="GL40" s="83"/>
      <c r="GM40" s="83"/>
      <c r="GN40" s="83"/>
      <c r="GO40" s="83"/>
      <c r="GP40" s="83"/>
      <c r="GQ40" s="83"/>
      <c r="GR40" s="62"/>
      <c r="GS40" s="63"/>
      <c r="GT40" s="63"/>
      <c r="GU40" s="63"/>
      <c r="GV40" s="63"/>
      <c r="GW40" s="63"/>
      <c r="GX40" s="63"/>
      <c r="GY40" s="63"/>
      <c r="GZ40" s="63"/>
      <c r="HA40" s="63"/>
      <c r="HB40" s="63"/>
      <c r="HC40" s="63"/>
      <c r="HD40" s="63"/>
      <c r="HE40" s="63"/>
      <c r="HF40" s="63"/>
      <c r="HG40" s="63"/>
      <c r="HH40" s="63"/>
      <c r="HI40" s="63"/>
      <c r="HJ40" s="63"/>
      <c r="HK40" s="63"/>
      <c r="HL40" s="63"/>
      <c r="HM40" s="63"/>
      <c r="HN40" s="63"/>
      <c r="HO40" s="63"/>
    </row>
    <row r="41" spans="1:223">
      <c r="A41" s="9" t="s">
        <v>49</v>
      </c>
      <c r="B41" s="81">
        <f>('Under 5'!B40/Total!B40)*100</f>
        <v>7.3709331224087684</v>
      </c>
      <c r="C41" s="82">
        <f>('Under 5'!C40/Total!C40)*100</f>
        <v>7.5773699407957693</v>
      </c>
      <c r="D41" s="82">
        <f>('Under 5'!D40/Total!D40)*100</f>
        <v>7.0579239314369557</v>
      </c>
      <c r="E41" s="82">
        <f>('Under 5'!E40/Total!E40)*100</f>
        <v>6.5123604199699594</v>
      </c>
      <c r="F41" s="83">
        <f>('Under 5'!F40/Total!F40)*100</f>
        <v>7.4027727176449369</v>
      </c>
      <c r="G41" s="83">
        <f>('Under 5'!P40/Total!P40)*100</f>
        <v>7.5333238577619479</v>
      </c>
      <c r="H41" s="83">
        <f>('Under 5'!Z40/Total!Z40)*100</f>
        <v>7.038062318800602</v>
      </c>
      <c r="I41" s="83">
        <f>('Under 5'!AA40/Total!AA40)*100</f>
        <v>6.9902377757999501</v>
      </c>
      <c r="J41" s="83">
        <f>('Under 5'!AB40/Total!AB40)*100</f>
        <v>6.9661578296404567</v>
      </c>
      <c r="K41" s="83">
        <f>('Under 5'!AC40/Total!AC40)*100</f>
        <v>6.9394837817057438</v>
      </c>
      <c r="L41" s="83">
        <f>('Under 5'!AD40/Total!AD40)*100</f>
        <v>6.9197752810952196</v>
      </c>
      <c r="M41" s="83">
        <f>('Under 5'!AE40/Total!AE40)*100</f>
        <v>6.8668172943122565</v>
      </c>
      <c r="N41" s="83">
        <f>('Under 5'!AF40/Total!AF40)*100</f>
        <v>6.7574584060129919</v>
      </c>
      <c r="O41" s="83">
        <f>('Under 5'!AG40/Total!AG40)*100</f>
        <v>6.7069390934025295</v>
      </c>
      <c r="P41" s="83">
        <f>('Under 5'!AH40/Total!AH40)*100</f>
        <v>6.6573269805895299</v>
      </c>
      <c r="Q41" s="83">
        <f>('Under 5'!AI40/Total!AI40)*100</f>
        <v>6.5663481854573078</v>
      </c>
      <c r="R41" s="83">
        <f>('Under 5'!AJ40/Total!AJ40)*100</f>
        <v>6.493394118785532</v>
      </c>
      <c r="S41" s="83">
        <f>('Under 5'!AK40/Total!AK40)*100</f>
        <v>6.4038652859333052</v>
      </c>
      <c r="T41" s="83">
        <f>('Under 5'!AL40/Total!AL40)*100</f>
        <v>6.3033641400439153</v>
      </c>
      <c r="U41" s="83">
        <f>('Under 5'!AM40/Total!AM40)*100</f>
        <v>6.2025355269138229</v>
      </c>
      <c r="V41" s="83">
        <f>('Under 5'!AN40/Total!AN40)*100</f>
        <v>6.1385822688108762</v>
      </c>
      <c r="W41" s="83">
        <f>('Under 5'!AO40/Total!AO40)*100</f>
        <v>6.0937970815696278</v>
      </c>
      <c r="X41" s="83">
        <f>('Under 5'!AP40/Total!AP40)*100</f>
        <v>6.0345166311644247</v>
      </c>
      <c r="Y41" s="83">
        <f>('Under 5'!AQ40/Total!AQ40)*100</f>
        <v>6.0384909478759727</v>
      </c>
      <c r="Z41" s="83">
        <f>('Under 5'!AR40/Total!AR40)*100</f>
        <v>5.9783903674390562</v>
      </c>
      <c r="AA41" s="83">
        <f>('Under 5'!AS40/Total!AS40)*100</f>
        <v>5.9073676128543342</v>
      </c>
      <c r="AB41" s="83">
        <f>('Under 5'!AV40/Total!AV40)*100</f>
        <v>7.0881683679944878</v>
      </c>
      <c r="AC41" s="83">
        <f>('Under 5'!AW40/Total!AW40)*100</f>
        <v>6.9905214247104706</v>
      </c>
      <c r="AD41" s="83">
        <f>('Under 5'!AX40/Total!AX40)*100</f>
        <v>6.9761550985272383</v>
      </c>
      <c r="AE41" s="83">
        <f>('Under 5'!AY40/Total!AY40)*100</f>
        <v>6.9395853104454357</v>
      </c>
      <c r="AF41" s="81">
        <f>('5 through 17'!B40/Total!B40)*100</f>
        <v>21.010740104728317</v>
      </c>
      <c r="AG41" s="82">
        <f>('5 through 17'!C40/Total!C40)*100</f>
        <v>18.3308105732314</v>
      </c>
      <c r="AH41" s="82">
        <f>('5 through 17'!D40/Total!D40)*100</f>
        <v>19.074186184830232</v>
      </c>
      <c r="AI41" s="82">
        <f>('5 through 17'!E40/Total!E40)*100</f>
        <v>17.875986155631303</v>
      </c>
      <c r="AJ41" s="83">
        <f>('5 through 17'!F40/Total!F40)*100</f>
        <v>20.889263226973469</v>
      </c>
      <c r="AK41" s="83">
        <f>('5 through 17'!P40/Total!P40)*100</f>
        <v>18.14908544865855</v>
      </c>
      <c r="AL41" s="83">
        <f>('5 through 17'!Z40/Total!Z40)*100</f>
        <v>19.051458317131328</v>
      </c>
      <c r="AM41" s="83">
        <f>('5 through 17'!AA40/Total!AA40)*100</f>
        <v>18.969903779053357</v>
      </c>
      <c r="AN41" s="83">
        <f>('5 through 17'!AB40/Total!AB40)*100</f>
        <v>18.876535301107591</v>
      </c>
      <c r="AO41" s="83">
        <f>('5 through 17'!AC40/Total!AC40)*100</f>
        <v>18.74959282434239</v>
      </c>
      <c r="AP41" s="83">
        <f>('5 through 17'!AD40/Total!AD40)*100</f>
        <v>18.57247148141591</v>
      </c>
      <c r="AQ41" s="83">
        <f>('5 through 17'!AE40/Total!AE40)*100</f>
        <v>18.481181020980099</v>
      </c>
      <c r="AR41" s="83">
        <f>('5 through 17'!AF40/Total!AF40)*100</f>
        <v>18.402105986615737</v>
      </c>
      <c r="AS41" s="83">
        <f>('5 through 17'!AG40/Total!AG40)*100</f>
        <v>18.260873263785236</v>
      </c>
      <c r="AT41" s="83">
        <f>('5 through 17'!AH40/Total!AH40)*100</f>
        <v>18.074771566539617</v>
      </c>
      <c r="AU41" s="83">
        <f>('5 through 17'!AI40/Total!AI40)*100</f>
        <v>17.959622336184935</v>
      </c>
      <c r="AV41" s="83">
        <f>('5 through 17'!AJ40/Total!AJ40)*100</f>
        <v>17.822541734830928</v>
      </c>
      <c r="AW41" s="83">
        <f>('5 through 17'!AK40/Total!AK40)*100</f>
        <v>17.630361614098351</v>
      </c>
      <c r="AX41" s="83">
        <f>('5 through 17'!AL40/Total!AL40)*100</f>
        <v>17.453213318545448</v>
      </c>
      <c r="AY41" s="83">
        <f>('5 through 17'!AM40/Total!AM40)*100</f>
        <v>17.266454667646318</v>
      </c>
      <c r="AZ41" s="83">
        <f>('5 through 17'!AN40/Total!AN40)*100</f>
        <v>17.062810836158</v>
      </c>
      <c r="BA41" s="83">
        <f>('5 through 17'!AO40/Total!AO40)*100</f>
        <v>16.913000354976809</v>
      </c>
      <c r="BB41" s="83">
        <f>('5 through 17'!AP40/Total!AP40)*100</f>
        <v>16.822961676717153</v>
      </c>
      <c r="BC41" s="83">
        <f>('5 through 17'!AQ40/Total!AQ40)*100</f>
        <v>16.592190156196406</v>
      </c>
      <c r="BD41" s="83">
        <f>('5 through 17'!AR40/Total!AR40)*100</f>
        <v>16.509468776655904</v>
      </c>
      <c r="BE41" s="83">
        <f>('5 through 17'!AS40/Total!AS40)*100</f>
        <v>16.377626924918157</v>
      </c>
      <c r="BF41" s="83">
        <f>('5 through 17'!AV40/Total!AV40)*100</f>
        <v>17.508332880048833</v>
      </c>
      <c r="BG41" s="83">
        <f>('5 through 17'!AW40/Total!AW40)*100</f>
        <v>17.486201986176386</v>
      </c>
      <c r="BH41" s="83">
        <f>('5 through 17'!AX40/Total!AX40)*100</f>
        <v>17.465231955386717</v>
      </c>
      <c r="BI41" s="83">
        <f>('5 through 17'!AY40/Total!AY40)*100</f>
        <v>17.322598886375324</v>
      </c>
      <c r="BJ41" s="81">
        <f>('18 through 24'!B40/Total!B40)*100</f>
        <v>13.199165310027078</v>
      </c>
      <c r="BK41" s="82">
        <f>('18 through 24'!C40/Total!C40)*100</f>
        <v>10.682709449598542</v>
      </c>
      <c r="BL41" s="82">
        <f>('18 through 24'!D40/Total!D40)*100</f>
        <v>9.7498640692493606</v>
      </c>
      <c r="BM41" s="82">
        <f>('18 through 24'!E40/Total!E40)*100</f>
        <v>9.7135277513999299</v>
      </c>
      <c r="BN41" s="83">
        <f>('18 through 24'!F40/Total!F40)*100</f>
        <v>13.184584959013362</v>
      </c>
      <c r="BO41" s="83">
        <f>('18 through 24'!P40/Total!P40)*100</f>
        <v>10.642467326968976</v>
      </c>
      <c r="BP41" s="83">
        <f>('18 through 24'!Z40/Total!Z40)*100</f>
        <v>9.7794294283305483</v>
      </c>
      <c r="BQ41" s="83">
        <f>('18 through 24'!AA40/Total!AA40)*100</f>
        <v>9.8469104840514579</v>
      </c>
      <c r="BR41" s="83">
        <f>('18 through 24'!AB40/Total!AB40)*100</f>
        <v>9.8492873290415215</v>
      </c>
      <c r="BS41" s="83">
        <f>('18 through 24'!AC40/Total!AC40)*100</f>
        <v>9.8840905300618687</v>
      </c>
      <c r="BT41" s="83">
        <f>('18 through 24'!AD40/Total!AD40)*100</f>
        <v>9.955016663128081</v>
      </c>
      <c r="BU41" s="83">
        <f>('18 through 24'!AE40/Total!AE40)*100</f>
        <v>9.8640489145713488</v>
      </c>
      <c r="BV41" s="83">
        <f>('18 through 24'!AF40/Total!AF40)*100</f>
        <v>9.800580593651274</v>
      </c>
      <c r="BW41" s="83">
        <f>('18 through 24'!AG40/Total!AG40)*100</f>
        <v>9.7848937599057848</v>
      </c>
      <c r="BX41" s="83">
        <f>('18 through 24'!AH40/Total!AH40)*100</f>
        <v>9.7767340146000983</v>
      </c>
      <c r="BY41" s="83">
        <f>('18 through 24'!AI40/Total!AI40)*100</f>
        <v>9.7565809143520354</v>
      </c>
      <c r="BZ41" s="83">
        <f>('18 through 24'!AJ40/Total!AJ40)*100</f>
        <v>9.7160251859565196</v>
      </c>
      <c r="CA41" s="83">
        <f>('18 through 24'!AK40/Total!AK40)*100</f>
        <v>9.6920963567898806</v>
      </c>
      <c r="CB41" s="83">
        <f>('18 through 24'!AL40/Total!AL40)*100</f>
        <v>9.7378326341416113</v>
      </c>
      <c r="CC41" s="83">
        <f>('18 through 24'!AM40/Total!AM40)*100</f>
        <v>9.7776571973512159</v>
      </c>
      <c r="CD41" s="83">
        <f>('18 through 24'!AN40/Total!AN40)*100</f>
        <v>9.7213013699693658</v>
      </c>
      <c r="CE41" s="83">
        <f>('18 through 24'!AO40/Total!AO40)*100</f>
        <v>9.610019288498945</v>
      </c>
      <c r="CF41" s="83">
        <f>('18 through 24'!AP40/Total!AP40)*100</f>
        <v>9.4872264967516795</v>
      </c>
      <c r="CG41" s="83">
        <f>('18 through 24'!AQ40/Total!AQ40)*100</f>
        <v>9.3352667777584841</v>
      </c>
      <c r="CH41" s="83">
        <f>('18 through 24'!AR40/Total!AR40)*100</f>
        <v>9.115600293871216</v>
      </c>
      <c r="CI41" s="83">
        <f>('18 through 24'!AS40/Total!AS40)*100</f>
        <v>9.0299838446505003</v>
      </c>
      <c r="CJ41" s="83">
        <f>('18 through 24'!AV40/Total!AV40)*100</f>
        <v>8.9515151789869396</v>
      </c>
      <c r="CK41" s="83">
        <f>('18 through 24'!AW40/Total!AW40)*100</f>
        <v>9.0899543772961557</v>
      </c>
      <c r="CL41" s="83">
        <f>('18 through 24'!AX40/Total!AX40)*100</f>
        <v>9.0855324962104902</v>
      </c>
      <c r="CM41" s="83">
        <f>('18 through 24'!AY40/Total!AY40)*100</f>
        <v>9.1444642002630552</v>
      </c>
      <c r="CN41" s="81">
        <f>('25 through 44'!B40/Total!B40)*100</f>
        <v>27.554833414693785</v>
      </c>
      <c r="CO41" s="82">
        <f>('25 through 44'!C40/Total!C40)*100</f>
        <v>32.245344558405584</v>
      </c>
      <c r="CP41" s="82">
        <f>('25 through 44'!D40/Total!D40)*100</f>
        <v>30.561355151282289</v>
      </c>
      <c r="CQ41" s="82">
        <f>('25 through 44'!E40/Total!E40)*100</f>
        <v>27.29286445126008</v>
      </c>
      <c r="CR41" s="83">
        <f>('25 through 44'!F40/Total!F40)*100</f>
        <v>27.684464361205041</v>
      </c>
      <c r="CS41" s="83">
        <f>('25 through 44'!P40/Total!P40)*100</f>
        <v>32.429822750613937</v>
      </c>
      <c r="CT41" s="83">
        <f>('25 through 44'!Z40/Total!Z40)*100</f>
        <v>30.454519609324667</v>
      </c>
      <c r="CU41" s="83">
        <f>('25 through 44'!AA40/Total!AA40)*100</f>
        <v>30.083401095973116</v>
      </c>
      <c r="CV41" s="83">
        <f>('25 through 44'!AB40/Total!AB40)*100</f>
        <v>29.696374356555509</v>
      </c>
      <c r="CW41" s="83">
        <f>('25 through 44'!AC40/Total!AC40)*100</f>
        <v>29.266042083764539</v>
      </c>
      <c r="CX41" s="83">
        <f>('25 through 44'!AD40/Total!AD40)*100</f>
        <v>28.864086747235234</v>
      </c>
      <c r="CY41" s="83">
        <f>('25 through 44'!AE40/Total!AE40)*100</f>
        <v>28.51201155155595</v>
      </c>
      <c r="CZ41" s="83">
        <f>('25 through 44'!AF40/Total!AF40)*100</f>
        <v>28.242492163251136</v>
      </c>
      <c r="DA41" s="83">
        <f>('25 through 44'!AG40/Total!AG40)*100</f>
        <v>27.975736353865109</v>
      </c>
      <c r="DB41" s="83">
        <f>('25 through 44'!AH40/Total!AH40)*100</f>
        <v>27.739495245875943</v>
      </c>
      <c r="DC41" s="83">
        <f>('25 through 44'!AI40/Total!AI40)*100</f>
        <v>27.481480103819884</v>
      </c>
      <c r="DD41" s="83">
        <f>('25 through 44'!AJ40/Total!AJ40)*100</f>
        <v>27.264230186153178</v>
      </c>
      <c r="DE41" s="83">
        <f>('25 through 44'!AK40/Total!AK40)*100</f>
        <v>27.144128369932414</v>
      </c>
      <c r="DF41" s="83">
        <f>('25 through 44'!AL40/Total!AL40)*100</f>
        <v>27.028886420096931</v>
      </c>
      <c r="DG41" s="83">
        <f>('25 through 44'!AM40/Total!AM40)*100</f>
        <v>26.938484963866628</v>
      </c>
      <c r="DH41" s="83">
        <f>('25 through 44'!AN40/Total!AN40)*100</f>
        <v>26.867974889329517</v>
      </c>
      <c r="DI41" s="83">
        <f>('25 through 44'!AO40/Total!AO40)*100</f>
        <v>26.781946649279416</v>
      </c>
      <c r="DJ41" s="83">
        <f>('25 through 44'!AP40/Total!AP40)*100</f>
        <v>26.721693383897044</v>
      </c>
      <c r="DK41" s="83">
        <f>('25 through 44'!AQ40/Total!AQ40)*100</f>
        <v>26.677354040060703</v>
      </c>
      <c r="DL41" s="83">
        <f>('25 through 44'!AR40/Total!AR40)*100</f>
        <v>26.711623784979029</v>
      </c>
      <c r="DM41" s="83">
        <f>('25 through 44'!AS40/Total!AS40)*100</f>
        <v>26.766362105862896</v>
      </c>
      <c r="DN41" s="83">
        <f>('25 through 44'!AV40/Total!AV40)*100</f>
        <v>26.966922319124375</v>
      </c>
      <c r="DO41" s="83">
        <f>('25 through 44'!AW40/Total!AW40)*100</f>
        <v>26.485695033929368</v>
      </c>
      <c r="DP41" s="83">
        <f>('25 through 44'!AX40/Total!AX40)*100</f>
        <v>26.357834459269796</v>
      </c>
      <c r="DQ41" s="83">
        <f>('25 through 44'!AY40/Total!AY40)*100</f>
        <v>26.002248808372762</v>
      </c>
      <c r="DR41" s="89">
        <f>('25 through 49'!C40/Total!Q40)*100</f>
        <v>38.169792873128259</v>
      </c>
      <c r="DS41" s="83">
        <f>('25 through 49'!D40/Total!R40)*100</f>
        <v>38.596252388335152</v>
      </c>
      <c r="DT41" s="83">
        <f>('25 through 49'!E40/Total!S40)*100</f>
        <v>38.880429992058666</v>
      </c>
      <c r="DU41" s="83">
        <f>('25 through 49'!F40/Total!T40)*100</f>
        <v>38.772904940336225</v>
      </c>
      <c r="DV41" s="83">
        <f>('25 through 49'!G40/Total!U40)*100</f>
        <v>39.257530646991341</v>
      </c>
      <c r="DW41" s="83">
        <f>('25 through 49'!H40/Total!V40)*100</f>
        <v>38.917383355463059</v>
      </c>
      <c r="DX41" s="83">
        <f>('25 through 49'!I40/Total!W40)*100</f>
        <v>38.578666510594125</v>
      </c>
      <c r="DY41" s="83">
        <f>('25 through 49'!J40/Total!X40)*100</f>
        <v>38.167127238670751</v>
      </c>
      <c r="DZ41" s="83">
        <f>('25 through 49'!K40/Total!Y40)*100</f>
        <v>37.755403240501401</v>
      </c>
      <c r="EA41" s="83">
        <f>('25 through 49'!L40/Total!Z40)*100</f>
        <v>36.602292667756195</v>
      </c>
      <c r="EB41" s="83">
        <f>('25 through 49'!M40/Total!AA40)*100</f>
        <v>36.314897491240906</v>
      </c>
      <c r="EC41" s="83">
        <f>('25 through 49'!N40/Total!AB40)*100</f>
        <v>36.041529813127653</v>
      </c>
      <c r="ED41" s="83">
        <f>('25 through 49'!O40/Total!AC40)*100</f>
        <v>35.776217373582014</v>
      </c>
      <c r="EE41" s="83">
        <f>('25 through 49'!P40/Total!AD40)*100</f>
        <v>35.495270645467549</v>
      </c>
      <c r="EF41" s="149">
        <f>('25 through 49'!U40/Total!AN40)*100</f>
        <v>33.480666243290287</v>
      </c>
      <c r="EG41" s="153">
        <f>('25 through 49'!V40/Total!AO40)*100</f>
        <v>33.351381551859077</v>
      </c>
      <c r="EH41" s="153">
        <f>('25 through 49'!W40/Total!AP40)*100</f>
        <v>33.288536636102897</v>
      </c>
      <c r="EI41" s="153">
        <f>('25 through 49'!X40/Total!AQ40)*100</f>
        <v>33.192121276457634</v>
      </c>
      <c r="EJ41" s="81">
        <f>('45 to 64'!B40/Total!B40)*100</f>
        <v>19.820850061234751</v>
      </c>
      <c r="EK41" s="82">
        <f>('45 to 64'!C40/Total!C40)*100</f>
        <v>18.658562339936253</v>
      </c>
      <c r="EL41" s="82">
        <f>('45 to 64'!D40/Total!D40)*100</f>
        <v>21.478008687168611</v>
      </c>
      <c r="EM41" s="82">
        <f>('45 to 64'!E40/Total!E40)*100</f>
        <v>26.063299142240226</v>
      </c>
      <c r="EN41" s="83">
        <f>('45 to 64'!F40/Total!F40)*100</f>
        <v>19.748892450367311</v>
      </c>
      <c r="EO41" s="83">
        <f>('45 to 64'!P40/Total!P40)*100</f>
        <v>18.716658779578438</v>
      </c>
      <c r="EP41" s="83">
        <f>('45 to 64'!Z40/Total!Z40)*100</f>
        <v>21.595827816609418</v>
      </c>
      <c r="EQ41" s="83">
        <f>('45 to 64'!AA40/Total!AA40)*100</f>
        <v>22.082276856726356</v>
      </c>
      <c r="ER41" s="83">
        <f>('45 to 64'!AB40/Total!AB40)*100</f>
        <v>22.63411700047487</v>
      </c>
      <c r="ES41" s="83">
        <f>('45 to 64'!AC40/Total!AC40)*100</f>
        <v>23.161975233207119</v>
      </c>
      <c r="ET41" s="83">
        <f>('45 to 64'!AD40/Total!AD40)*100</f>
        <v>23.669163852279148</v>
      </c>
      <c r="EU41" s="83">
        <f>('45 to 64'!AE40/Total!AE40)*100</f>
        <v>24.242145240926913</v>
      </c>
      <c r="EV41" s="83">
        <f>('45 to 64'!AF40/Total!AF40)*100</f>
        <v>24.746449983411047</v>
      </c>
      <c r="EW41" s="83">
        <f>('45 to 64'!AG40/Total!AG40)*100</f>
        <v>25.119302613937482</v>
      </c>
      <c r="EX41" s="83">
        <f>('45 to 64'!AH40/Total!AH40)*100</f>
        <v>25.430927561367589</v>
      </c>
      <c r="EY41" s="83">
        <f>('45 to 64'!AI40/Total!AI40)*100</f>
        <v>25.790671683137738</v>
      </c>
      <c r="EZ41" s="83">
        <f>('45 to 64'!AJ40/Total!AJ40)*100</f>
        <v>26.124631465155517</v>
      </c>
      <c r="FA41" s="83">
        <f>('45 to 64'!AK40/Total!AK40)*100</f>
        <v>26.379666411791565</v>
      </c>
      <c r="FB41" s="83">
        <f>('45 to 64'!AL40/Total!AL40)*100</f>
        <v>26.308536583849541</v>
      </c>
      <c r="FC41" s="83">
        <f>('45 to 64'!AM40/Total!AM40)*100</f>
        <v>26.279525870517585</v>
      </c>
      <c r="FD41" s="83">
        <f>('45 to 64'!AN40/Total!AN40)*100</f>
        <v>26.323830138083842</v>
      </c>
      <c r="FE41" s="83">
        <f>('45 to 64'!AO40/Total!AO40)*100</f>
        <v>26.368906053229413</v>
      </c>
      <c r="FF41" s="83">
        <f>('45 to 64'!AP40/Total!AP40)*100</f>
        <v>26.316109336541487</v>
      </c>
      <c r="FG41" s="83">
        <f>('45 to 64'!AQ40/Total!AQ40)*100</f>
        <v>26.160677886612138</v>
      </c>
      <c r="FH41" s="83">
        <f>('45 to 64'!AR40/Total!AR40)*100</f>
        <v>26.001442889711569</v>
      </c>
      <c r="FI41" s="83">
        <f>('45 to 64'!AS40/Total!AS40)*100</f>
        <v>25.759102519600237</v>
      </c>
      <c r="FJ41" s="83">
        <f>('45 to 64'!AV40/Total!AV40)*100</f>
        <v>24.460463015006738</v>
      </c>
      <c r="FK41" s="83">
        <f>('45 to 64'!AW40/Total!AW40)*100</f>
        <v>23.258373913375259</v>
      </c>
      <c r="FL41" s="83">
        <f>('45 to 64'!AX40/Total!AX40)*100</f>
        <v>23.121896813069593</v>
      </c>
      <c r="FM41" s="83">
        <f>('45 to 64'!AY40/Total!AY40)*100</f>
        <v>22.633860229055664</v>
      </c>
      <c r="FN41" s="81">
        <f>('65 and older'!B40/Total!B40)*100</f>
        <v>11.043477986907298</v>
      </c>
      <c r="FO41" s="82">
        <f>('65 and older'!C40/Total!C40)*100</f>
        <v>12.505203138032449</v>
      </c>
      <c r="FP41" s="82">
        <f>('65 and older'!D40/Total!D40)*100</f>
        <v>12.078661976032548</v>
      </c>
      <c r="FQ41" s="82">
        <f>('65 and older'!E40/Total!E40)*100</f>
        <v>12.5419620794985</v>
      </c>
      <c r="FR41" s="83">
        <f>('65 and older'!F40/Total!F40)*100</f>
        <v>11.090022284795879</v>
      </c>
      <c r="FS41" s="83">
        <f>('65 and older'!P40/Total!P40)*100</f>
        <v>12.528641836418149</v>
      </c>
      <c r="FT41" s="83">
        <f>('65 and older'!Z40/Total!Z40)*100</f>
        <v>12.080702509803436</v>
      </c>
      <c r="FU41" s="83">
        <f>('65 and older'!AA40/Total!AA40)*100</f>
        <v>12.027270008395762</v>
      </c>
      <c r="FV41" s="83">
        <f>('65 and older'!AB40/Total!AB40)*100</f>
        <v>11.977528183180052</v>
      </c>
      <c r="FW41" s="83">
        <f>('65 and older'!AC40/Total!AC40)*100</f>
        <v>11.998815546918342</v>
      </c>
      <c r="FX41" s="83">
        <f>('65 and older'!AD40/Total!AD40)*100</f>
        <v>12.019485974846409</v>
      </c>
      <c r="FY41" s="83">
        <f>('65 and older'!AE40/Total!AE40)*100</f>
        <v>12.033795977653435</v>
      </c>
      <c r="FZ41" s="83">
        <f>('65 and older'!AF40/Total!AF40)*100</f>
        <v>12.050912867057816</v>
      </c>
      <c r="GA41" s="83">
        <f>('65 and older'!AG40/Total!AG40)*100</f>
        <v>12.152254915103862</v>
      </c>
      <c r="GB41" s="83">
        <f>('65 and older'!AH40/Total!AH40)*100</f>
        <v>12.320744631027223</v>
      </c>
      <c r="GC41" s="83">
        <f>('65 and older'!AI40/Total!AI40)*100</f>
        <v>12.445296777048098</v>
      </c>
      <c r="GD41" s="83">
        <f>('65 and older'!AJ40/Total!AJ40)*100</f>
        <v>12.579177309118325</v>
      </c>
      <c r="GE41" s="83">
        <f>('65 and older'!AK40/Total!AK40)*100</f>
        <v>12.749881961454484</v>
      </c>
      <c r="GF41" s="83">
        <f>('65 and older'!AL40/Total!AL40)*100</f>
        <v>13.168166903322549</v>
      </c>
      <c r="GG41" s="83">
        <f>('65 and older'!AM40/Total!AM40)*100</f>
        <v>13.535341773704438</v>
      </c>
      <c r="GH41" s="83">
        <f>('65 and older'!AN40/Total!AN40)*100</f>
        <v>13.885500497648398</v>
      </c>
      <c r="GI41" s="83">
        <f>('65 and older'!AO40/Total!AO40)*100</f>
        <v>14.23233057244579</v>
      </c>
      <c r="GJ41" s="83">
        <f>('65 and older'!AP40/Total!AP40)*100</f>
        <v>14.617492474928209</v>
      </c>
      <c r="GK41" s="83">
        <f>('65 and older'!AQ40/Total!AQ40)*100</f>
        <v>15.196020191496299</v>
      </c>
      <c r="GL41" s="83">
        <f>('65 and older'!AR40/Total!AR40)*100</f>
        <v>15.683473887343224</v>
      </c>
      <c r="GM41" s="83">
        <f>('65 and older'!AS40/Total!AS40)*100</f>
        <v>16.159556992113878</v>
      </c>
      <c r="GN41" s="83">
        <f>('65 and older'!AV40/Total!AV40)*100</f>
        <v>15.024598238838625</v>
      </c>
      <c r="GO41" s="83">
        <f>('65 and older'!AW40/Total!AW40)*100</f>
        <v>16.689253264512359</v>
      </c>
      <c r="GP41" s="83">
        <f>('65 and older'!AX40/Total!AX40)*100</f>
        <v>16.993349177536164</v>
      </c>
      <c r="GQ41" s="83">
        <f>('65 and older'!AY40/Total!AY40)*100</f>
        <v>17.957242565487761</v>
      </c>
      <c r="GR41" s="62">
        <f t="shared" si="1"/>
        <v>99.999999999999986</v>
      </c>
      <c r="GS41" s="63">
        <f t="shared" si="2"/>
        <v>99.999999999999986</v>
      </c>
      <c r="GT41" s="63">
        <f t="shared" si="3"/>
        <v>100</v>
      </c>
      <c r="GU41" s="63">
        <f t="shared" si="4"/>
        <v>99.999999999999986</v>
      </c>
      <c r="GV41" s="63">
        <f t="shared" si="5"/>
        <v>99.999999999999986</v>
      </c>
      <c r="GW41" s="63">
        <f t="shared" si="6"/>
        <v>100</v>
      </c>
      <c r="GX41" s="63">
        <f t="shared" si="7"/>
        <v>100.00000000000001</v>
      </c>
      <c r="GY41" s="63">
        <f t="shared" si="8"/>
        <v>100.00000000000001</v>
      </c>
      <c r="GZ41" s="63">
        <f t="shared" si="9"/>
        <v>100</v>
      </c>
      <c r="HA41" s="63">
        <f t="shared" si="10"/>
        <v>100</v>
      </c>
      <c r="HB41" s="63">
        <f t="shared" ref="HB41:HB53" si="40">+R41+AV41+BZ41+DD41+EZ41+GD41</f>
        <v>99.999999999999986</v>
      </c>
      <c r="HC41" s="63">
        <f t="shared" ref="HC41:HC53" si="41">+S41+AW41+CA41+DE41+FA41+GE41</f>
        <v>100</v>
      </c>
      <c r="HD41" s="63">
        <f t="shared" ref="HD41:HD53" si="42">+T41+AX41+CB41+DF41+FB41+GF41</f>
        <v>99.999999999999986</v>
      </c>
      <c r="HE41" s="63">
        <f t="shared" ref="HE41:HE53" si="43">+U41+AY41+CC41+DG41+FC41+GG41</f>
        <v>100</v>
      </c>
      <c r="HF41" s="63">
        <f t="shared" si="11"/>
        <v>100</v>
      </c>
      <c r="HG41" s="63">
        <f t="shared" ref="HG41:HG53" si="44">+W41+BA41+CE41+DI41+FE41+GI41</f>
        <v>100</v>
      </c>
      <c r="HH41" s="63">
        <f t="shared" ref="HH41:HH53" si="45">+X41+BB41+CF41+DJ41+FF41+GJ41</f>
        <v>100</v>
      </c>
      <c r="HI41" s="63">
        <f t="shared" ref="HI41:HI53" si="46">+Y41+BC41+CG41+DK41+FG41+GK41</f>
        <v>100</v>
      </c>
      <c r="HJ41" s="63">
        <f t="shared" ref="HJ41:HJ53" si="47">+Z41+BD41+CH41+DL41+FH41+GL41</f>
        <v>100</v>
      </c>
      <c r="HK41" s="63">
        <f t="shared" ref="HK41:HK53" si="48">+AA41+BE41+CI41+DM41+FI41+GM41</f>
        <v>100</v>
      </c>
      <c r="HL41" s="63">
        <f t="shared" ref="HL41:HL53" si="49">+AB41+BF41+CJ41+DN41+FJ41+GN41</f>
        <v>100</v>
      </c>
      <c r="HM41" s="63">
        <f t="shared" ref="HM41:HM53" si="50">+AC41+BG41+CK41+DO41+FK41+GO41</f>
        <v>100</v>
      </c>
      <c r="HN41" s="63">
        <f t="shared" ref="HN41:HN53" si="51">+AD41+BH41+CL41+DP41+FL41+GP41</f>
        <v>100</v>
      </c>
      <c r="HO41" s="63">
        <f t="shared" ref="HO41:HO53" si="52">+AE41+BI41+CM41+DQ41+FM41+GQ41</f>
        <v>100</v>
      </c>
    </row>
    <row r="42" spans="1:223">
      <c r="A42" s="9" t="s">
        <v>50</v>
      </c>
      <c r="B42" s="81">
        <f>('Under 5'!B41/Total!B41)*100</f>
        <v>7.6274483518340954</v>
      </c>
      <c r="C42" s="82">
        <f>('Under 5'!C41/Total!C41)*100</f>
        <v>7.299235447198817</v>
      </c>
      <c r="D42" s="82">
        <f>('Under 5'!D41/Total!D41)*100</f>
        <v>6.9599085782246402</v>
      </c>
      <c r="E42" s="82">
        <f>('Under 5'!E41/Total!E41)*100</f>
        <v>6.694760265658946</v>
      </c>
      <c r="F42" s="83">
        <f>('Under 5'!F41/Total!F41)*100</f>
        <v>7.6322217064024924</v>
      </c>
      <c r="G42" s="83">
        <f>('Under 5'!P41/Total!P41)*100</f>
        <v>7.1610090696886122</v>
      </c>
      <c r="H42" s="83">
        <f>('Under 5'!Z41/Total!Z41)*100</f>
        <v>6.9412393509640555</v>
      </c>
      <c r="I42" s="83">
        <f>('Under 5'!AA41/Total!AA41)*100</f>
        <v>6.9307707873676518</v>
      </c>
      <c r="J42" s="83">
        <f>('Under 5'!AB41/Total!AB41)*100</f>
        <v>6.9166712557101109</v>
      </c>
      <c r="K42" s="83">
        <f>('Under 5'!AC41/Total!AC41)*100</f>
        <v>6.8774390241934418</v>
      </c>
      <c r="L42" s="83">
        <f>('Under 5'!AD41/Total!AD41)*100</f>
        <v>6.8655626409532351</v>
      </c>
      <c r="M42" s="83">
        <f>('Under 5'!AE41/Total!AE41)*100</f>
        <v>6.8316488856779909</v>
      </c>
      <c r="N42" s="83">
        <f>('Under 5'!AF41/Total!AF41)*100</f>
        <v>6.7798269576382406</v>
      </c>
      <c r="O42" s="83">
        <f>('Under 5'!AG41/Total!AG41)*100</f>
        <v>6.7860221308580684</v>
      </c>
      <c r="P42" s="83">
        <f>('Under 5'!AH41/Total!AH41)*100</f>
        <v>6.795613750827652</v>
      </c>
      <c r="Q42" s="83">
        <f>('Under 5'!AI41/Total!AI41)*100</f>
        <v>6.7266316526881686</v>
      </c>
      <c r="R42" s="83">
        <f>('Under 5'!AJ41/Total!AJ41)*100</f>
        <v>6.6697278028463938</v>
      </c>
      <c r="S42" s="83">
        <f>('Under 5'!AK41/Total!AK41)*100</f>
        <v>6.5816894647544268</v>
      </c>
      <c r="T42" s="83">
        <f>('Under 5'!AL41/Total!AL41)*100</f>
        <v>6.4845386401687914</v>
      </c>
      <c r="U42" s="83">
        <f>('Under 5'!AM41/Total!AM41)*100</f>
        <v>6.4042196946477059</v>
      </c>
      <c r="V42" s="83">
        <f>('Under 5'!AN41/Total!AN41)*100</f>
        <v>6.3588937455802794</v>
      </c>
      <c r="W42" s="83">
        <f>('Under 5'!AO41/Total!AO41)*100</f>
        <v>6.3370132695236014</v>
      </c>
      <c r="X42" s="83">
        <f>('Under 5'!AP41/Total!AP41)*100</f>
        <v>6.3618819267688655</v>
      </c>
      <c r="Y42" s="83">
        <f>('Under 5'!AQ41/Total!AQ41)*100</f>
        <v>6.317496592827343</v>
      </c>
      <c r="Z42" s="83">
        <f>('Under 5'!AR41/Total!AR41)*100</f>
        <v>6.2729486550784461</v>
      </c>
      <c r="AA42" s="83">
        <f>('Under 5'!AS41/Total!AS41)*100</f>
        <v>6.2166211770803814</v>
      </c>
      <c r="AB42" s="83">
        <f>('Under 5'!AV41/Total!AV41)*100</f>
        <v>6.8690878296812068</v>
      </c>
      <c r="AC42" s="83">
        <f>('Under 5'!AW41/Total!AW41)*100</f>
        <v>6.935480847369015</v>
      </c>
      <c r="AD42" s="83">
        <f>('Under 5'!AX41/Total!AX41)*100</f>
        <v>6.9520416277584873</v>
      </c>
      <c r="AE42" s="83">
        <f>('Under 5'!AY41/Total!AY41)*100</f>
        <v>7.023515632938568</v>
      </c>
      <c r="AF42" s="81">
        <f>('5 through 17'!B41/Total!B41)*100</f>
        <v>21.848908168409885</v>
      </c>
      <c r="AG42" s="82">
        <f>('5 through 17'!C41/Total!C41)*100</f>
        <v>19.04684860959901</v>
      </c>
      <c r="AH42" s="82">
        <f>('5 through 17'!D41/Total!D41)*100</f>
        <v>18.932326145769316</v>
      </c>
      <c r="AI42" s="82">
        <f>('5 through 17'!E41/Total!E41)*100</f>
        <v>18.110099598969864</v>
      </c>
      <c r="AJ42" s="83">
        <f>('5 through 17'!F41/Total!F41)*100</f>
        <v>21.724706099617883</v>
      </c>
      <c r="AK42" s="83">
        <f>('5 through 17'!P41/Total!P41)*100</f>
        <v>18.695191101073483</v>
      </c>
      <c r="AL42" s="83">
        <f>('5 through 17'!Z41/Total!Z41)*100</f>
        <v>18.913580830569813</v>
      </c>
      <c r="AM42" s="83">
        <f>('5 through 17'!AA41/Total!AA41)*100</f>
        <v>18.834598613522722</v>
      </c>
      <c r="AN42" s="83">
        <f>('5 through 17'!AB41/Total!AB41)*100</f>
        <v>18.764103186388102</v>
      </c>
      <c r="AO42" s="83">
        <f>('5 through 17'!AC41/Total!AC41)*100</f>
        <v>18.67725692544893</v>
      </c>
      <c r="AP42" s="83">
        <f>('5 through 17'!AD41/Total!AD41)*100</f>
        <v>18.567041557951082</v>
      </c>
      <c r="AQ42" s="83">
        <f>('5 through 17'!AE41/Total!AE41)*100</f>
        <v>18.551779564158725</v>
      </c>
      <c r="AR42" s="83">
        <f>('5 through 17'!AF41/Total!AF41)*100</f>
        <v>18.52219024869293</v>
      </c>
      <c r="AS42" s="83">
        <f>('5 through 17'!AG41/Total!AG41)*100</f>
        <v>18.431581671512582</v>
      </c>
      <c r="AT42" s="83">
        <f>('5 through 17'!AH41/Total!AH41)*100</f>
        <v>18.266855061460223</v>
      </c>
      <c r="AU42" s="83">
        <f>('5 through 17'!AI41/Total!AI41)*100</f>
        <v>18.195709303990743</v>
      </c>
      <c r="AV42" s="83">
        <f>('5 through 17'!AJ41/Total!AJ41)*100</f>
        <v>18.07436557824272</v>
      </c>
      <c r="AW42" s="83">
        <f>('5 through 17'!AK41/Total!AK41)*100</f>
        <v>17.942690493553432</v>
      </c>
      <c r="AX42" s="83">
        <f>('5 through 17'!AL41/Total!AL41)*100</f>
        <v>17.830358981073395</v>
      </c>
      <c r="AY42" s="83">
        <f>('5 through 17'!AM41/Total!AM41)*100</f>
        <v>17.732907902141896</v>
      </c>
      <c r="AZ42" s="83">
        <f>('5 through 17'!AN41/Total!AN41)*100</f>
        <v>17.621124005302526</v>
      </c>
      <c r="BA42" s="83">
        <f>('5 through 17'!AO41/Total!AO41)*100</f>
        <v>17.522992047953981</v>
      </c>
      <c r="BB42" s="83">
        <f>('5 through 17'!AP41/Total!AP41)*100</f>
        <v>17.38965450750959</v>
      </c>
      <c r="BC42" s="83">
        <f>('5 through 17'!AQ41/Total!AQ41)*100</f>
        <v>17.28310267356931</v>
      </c>
      <c r="BD42" s="83">
        <f>('5 through 17'!AR41/Total!AR41)*100</f>
        <v>17.194887292911126</v>
      </c>
      <c r="BE42" s="83">
        <f>('5 through 17'!AS41/Total!AS41)*100</f>
        <v>17.083805206988639</v>
      </c>
      <c r="BF42" s="83">
        <f>('5 through 17'!AV41/Total!AV41)*100</f>
        <v>17.802498503095212</v>
      </c>
      <c r="BG42" s="83">
        <f>('5 through 17'!AW41/Total!AW41)*100</f>
        <v>17.85552008964903</v>
      </c>
      <c r="BH42" s="83">
        <f>('5 through 17'!AX41/Total!AX41)*100</f>
        <v>17.873452124650012</v>
      </c>
      <c r="BI42" s="83">
        <f>('5 through 17'!AY41/Total!AY41)*100</f>
        <v>17.960287854465744</v>
      </c>
      <c r="BJ42" s="81">
        <f>('18 through 24'!B41/Total!B41)*100</f>
        <v>13.416866051366938</v>
      </c>
      <c r="BK42" s="82">
        <f>('18 through 24'!C41/Total!C41)*100</f>
        <v>10.949782076839108</v>
      </c>
      <c r="BL42" s="82">
        <f>('18 through 24'!D41/Total!D41)*100</f>
        <v>10.11160159629603</v>
      </c>
      <c r="BM42" s="82">
        <f>('18 through 24'!E41/Total!E41)*100</f>
        <v>10.029763401164935</v>
      </c>
      <c r="BN42" s="83">
        <f>('18 through 24'!F41/Total!F41)*100</f>
        <v>13.415087016805261</v>
      </c>
      <c r="BO42" s="83">
        <f>('18 through 24'!P41/Total!P41)*100</f>
        <v>10.995325554171242</v>
      </c>
      <c r="BP42" s="83">
        <f>('18 through 24'!Z41/Total!Z41)*100</f>
        <v>10.152209520038689</v>
      </c>
      <c r="BQ42" s="83">
        <f>('18 through 24'!AA41/Total!AA41)*100</f>
        <v>10.253632648798256</v>
      </c>
      <c r="BR42" s="83">
        <f>('18 through 24'!AB41/Total!AB41)*100</f>
        <v>10.27408041661042</v>
      </c>
      <c r="BS42" s="83">
        <f>('18 through 24'!AC41/Total!AC41)*100</f>
        <v>10.310978307914711</v>
      </c>
      <c r="BT42" s="83">
        <f>('18 through 24'!AD41/Total!AD41)*100</f>
        <v>10.303052764099254</v>
      </c>
      <c r="BU42" s="83">
        <f>('18 through 24'!AE41/Total!AE41)*100</f>
        <v>10.189411169595337</v>
      </c>
      <c r="BV42" s="83">
        <f>('18 through 24'!AF41/Total!AF41)*100</f>
        <v>10.093658771680628</v>
      </c>
      <c r="BW42" s="83">
        <f>('18 through 24'!AG41/Total!AG41)*100</f>
        <v>10.0018982384316</v>
      </c>
      <c r="BX42" s="83">
        <f>('18 through 24'!AH41/Total!AH41)*100</f>
        <v>10.020971839460989</v>
      </c>
      <c r="BY42" s="83">
        <f>('18 through 24'!AI41/Total!AI41)*100</f>
        <v>10.040832439922127</v>
      </c>
      <c r="BZ42" s="83">
        <f>('18 through 24'!AJ41/Total!AJ41)*100</f>
        <v>10.032719745021737</v>
      </c>
      <c r="CA42" s="83">
        <f>('18 through 24'!AK41/Total!AK41)*100</f>
        <v>10.075600767056825</v>
      </c>
      <c r="CB42" s="83">
        <f>('18 through 24'!AL41/Total!AL41)*100</f>
        <v>10.127318408597901</v>
      </c>
      <c r="CC42" s="83">
        <f>('18 through 24'!AM41/Total!AM41)*100</f>
        <v>10.141880064563434</v>
      </c>
      <c r="CD42" s="83">
        <f>('18 through 24'!AN41/Total!AN41)*100</f>
        <v>10.147001866798648</v>
      </c>
      <c r="CE42" s="83">
        <f>('18 through 24'!AO41/Total!AO41)*100</f>
        <v>10.057042032243251</v>
      </c>
      <c r="CF42" s="83">
        <f>('18 through 24'!AP41/Total!AP41)*100</f>
        <v>9.9690745724480117</v>
      </c>
      <c r="CG42" s="83">
        <f>('18 through 24'!AQ41/Total!AQ41)*100</f>
        <v>9.8678859989878234</v>
      </c>
      <c r="CH42" s="83">
        <f>('18 through 24'!AR41/Total!AR41)*100</f>
        <v>9.8430997071716497</v>
      </c>
      <c r="CI42" s="83">
        <f>('18 through 24'!AS41/Total!AS41)*100</f>
        <v>9.800904362794844</v>
      </c>
      <c r="CJ42" s="83">
        <f>('18 through 24'!AV41/Total!AV41)*100</f>
        <v>9.3211597149120688</v>
      </c>
      <c r="CK42" s="83">
        <f>('18 through 24'!AW41/Total!AW41)*100</f>
        <v>9.1964795020979491</v>
      </c>
      <c r="CL42" s="83">
        <f>('18 through 24'!AX41/Total!AX41)*100</f>
        <v>9.1404459044358219</v>
      </c>
      <c r="CM42" s="83">
        <f>('18 through 24'!AY41/Total!AY41)*100</f>
        <v>9.1327479681673172</v>
      </c>
      <c r="CN42" s="81">
        <f>('25 through 44'!B41/Total!B41)*100</f>
        <v>27.102555378432648</v>
      </c>
      <c r="CO42" s="82">
        <f>('25 through 44'!C41/Total!C41)*100</f>
        <v>31.247353068708744</v>
      </c>
      <c r="CP42" s="82">
        <f>('25 through 44'!D41/Total!D41)*100</f>
        <v>29.467176092988666</v>
      </c>
      <c r="CQ42" s="82">
        <f>('25 through 44'!E41/Total!E41)*100</f>
        <v>25.728345806981768</v>
      </c>
      <c r="CR42" s="83">
        <f>('25 through 44'!F41/Total!F41)*100</f>
        <v>27.207483315943389</v>
      </c>
      <c r="CS42" s="83">
        <f>('25 through 44'!P41/Total!P41)*100</f>
        <v>31.523985989803599</v>
      </c>
      <c r="CT42" s="83">
        <f>('25 through 44'!Z41/Total!Z41)*100</f>
        <v>29.3240691768335</v>
      </c>
      <c r="CU42" s="83">
        <f>('25 through 44'!AA41/Total!AA41)*100</f>
        <v>28.869423737222082</v>
      </c>
      <c r="CV42" s="83">
        <f>('25 through 44'!AB41/Total!AB41)*100</f>
        <v>28.411474590425843</v>
      </c>
      <c r="CW42" s="83">
        <f>('25 through 44'!AC41/Total!AC41)*100</f>
        <v>27.98383575093462</v>
      </c>
      <c r="CX42" s="83">
        <f>('25 through 44'!AD41/Total!AD41)*100</f>
        <v>27.609531001649767</v>
      </c>
      <c r="CY42" s="83">
        <f>('25 through 44'!AE41/Total!AE41)*100</f>
        <v>27.272730168559438</v>
      </c>
      <c r="CZ42" s="83">
        <f>('25 through 44'!AF41/Total!AF41)*100</f>
        <v>26.917544561384783</v>
      </c>
      <c r="DA42" s="83">
        <f>('25 through 44'!AG41/Total!AG41)*100</f>
        <v>26.647442887868028</v>
      </c>
      <c r="DB42" s="83">
        <f>('25 through 44'!AH41/Total!AH41)*100</f>
        <v>26.300965352105571</v>
      </c>
      <c r="DC42" s="83">
        <f>('25 through 44'!AI41/Total!AI41)*100</f>
        <v>25.954941112267921</v>
      </c>
      <c r="DD42" s="83">
        <f>('25 through 44'!AJ41/Total!AJ41)*100</f>
        <v>25.700862793558983</v>
      </c>
      <c r="DE42" s="83">
        <f>('25 through 44'!AK41/Total!AK41)*100</f>
        <v>25.565962221714777</v>
      </c>
      <c r="DF42" s="83">
        <f>('25 through 44'!AL41/Total!AL41)*100</f>
        <v>25.432906756450429</v>
      </c>
      <c r="DG42" s="83">
        <f>('25 through 44'!AM41/Total!AM41)*100</f>
        <v>25.400454914713382</v>
      </c>
      <c r="DH42" s="83">
        <f>('25 through 44'!AN41/Total!AN41)*100</f>
        <v>25.324309841583602</v>
      </c>
      <c r="DI42" s="83">
        <f>('25 through 44'!AO41/Total!AO41)*100</f>
        <v>25.282415464191622</v>
      </c>
      <c r="DJ42" s="83">
        <f>('25 through 44'!AP41/Total!AP41)*100</f>
        <v>25.245855867577117</v>
      </c>
      <c r="DK42" s="83">
        <f>('25 through 44'!AQ41/Total!AQ41)*100</f>
        <v>25.283156072357158</v>
      </c>
      <c r="DL42" s="83">
        <f>('25 through 44'!AR41/Total!AR41)*100</f>
        <v>25.380364572640644</v>
      </c>
      <c r="DM42" s="83">
        <f>('25 through 44'!AS41/Total!AS41)*100</f>
        <v>25.522399615179946</v>
      </c>
      <c r="DN42" s="83">
        <f>('25 through 44'!AV41/Total!AV41)*100</f>
        <v>26.049795020618653</v>
      </c>
      <c r="DO42" s="83">
        <f>('25 through 44'!AW41/Total!AW41)*100</f>
        <v>25.49184520545214</v>
      </c>
      <c r="DP42" s="83">
        <f>('25 through 44'!AX41/Total!AX41)*100</f>
        <v>25.341507847346485</v>
      </c>
      <c r="DQ42" s="83">
        <f>('25 through 44'!AY41/Total!AY41)*100</f>
        <v>25.094535945685443</v>
      </c>
      <c r="DR42" s="89">
        <f>('25 through 49'!C41/Total!Q41)*100</f>
        <v>37.30801265676817</v>
      </c>
      <c r="DS42" s="83">
        <f>('25 through 49'!D41/Total!R41)*100</f>
        <v>37.884545490434967</v>
      </c>
      <c r="DT42" s="83">
        <f>('25 through 49'!E41/Total!S41)*100</f>
        <v>38.446517998619775</v>
      </c>
      <c r="DU42" s="83">
        <f>('25 through 49'!F41/Total!T41)*100</f>
        <v>38.667292302005038</v>
      </c>
      <c r="DV42" s="83">
        <f>('25 through 49'!G41/Total!U41)*100</f>
        <v>38.449457761024647</v>
      </c>
      <c r="DW42" s="83">
        <f>('25 through 49'!H41/Total!V41)*100</f>
        <v>38.018320083195825</v>
      </c>
      <c r="DX42" s="83">
        <f>('25 through 49'!I41/Total!W41)*100</f>
        <v>37.574318375715428</v>
      </c>
      <c r="DY42" s="83">
        <f>('25 through 49'!J41/Total!X41)*100</f>
        <v>37.260201533037772</v>
      </c>
      <c r="DZ42" s="83">
        <f>('25 through 49'!K41/Total!Y41)*100</f>
        <v>36.89174697677111</v>
      </c>
      <c r="EA42" s="83">
        <f>('25 through 49'!L41/Total!Z41)*100</f>
        <v>35.932339943130728</v>
      </c>
      <c r="EB42" s="83">
        <f>('25 through 49'!M41/Total!AA41)*100</f>
        <v>35.698852435473974</v>
      </c>
      <c r="EC42" s="83">
        <f>('25 through 49'!N41/Total!AB41)*100</f>
        <v>35.437844289938525</v>
      </c>
      <c r="ED42" s="83">
        <f>('25 through 49'!O41/Total!AC41)*100</f>
        <v>34.999494887388934</v>
      </c>
      <c r="EE42" s="83">
        <f>('25 through 49'!P41/Total!AD41)*100</f>
        <v>34.582938860809882</v>
      </c>
      <c r="EF42" s="149">
        <f>('25 through 49'!U41/Total!AN41)*100</f>
        <v>31.729922819282823</v>
      </c>
      <c r="EG42" s="153">
        <f>('25 through 49'!V41/Total!AO41)*100</f>
        <v>31.607978029149447</v>
      </c>
      <c r="EH42" s="153">
        <f>('25 through 49'!W41/Total!AP41)*100</f>
        <v>31.589239525147772</v>
      </c>
      <c r="EI42" s="153">
        <f>('25 through 49'!X41/Total!AQ41)*100</f>
        <v>31.599377694126346</v>
      </c>
      <c r="EJ42" s="81">
        <f>('45 to 64'!B41/Total!B41)*100</f>
        <v>19.341924846782206</v>
      </c>
      <c r="EK42" s="82">
        <f>('45 to 64'!C41/Total!C41)*100</f>
        <v>18.940231840518194</v>
      </c>
      <c r="EL42" s="82">
        <f>('45 to 64'!D41/Total!D41)*100</f>
        <v>22.14746448139373</v>
      </c>
      <c r="EM42" s="82">
        <f>('45 to 64'!E41/Total!E41)*100</f>
        <v>26.464580503846353</v>
      </c>
      <c r="EN42" s="83">
        <f>('45 to 64'!F41/Total!F41)*100</f>
        <v>19.294424174894335</v>
      </c>
      <c r="EO42" s="83">
        <f>('45 to 64'!P41/Total!P41)*100</f>
        <v>19.077146627682648</v>
      </c>
      <c r="EP42" s="83">
        <f>('45 to 64'!Z41/Total!Z41)*100</f>
        <v>22.273700701886746</v>
      </c>
      <c r="EQ42" s="83">
        <f>('45 to 64'!AA41/Total!AA41)*100</f>
        <v>22.759589148400067</v>
      </c>
      <c r="ER42" s="83">
        <f>('45 to 64'!AB41/Total!AB41)*100</f>
        <v>23.303438761123964</v>
      </c>
      <c r="ES42" s="83">
        <f>('45 to 64'!AC41/Total!AC41)*100</f>
        <v>23.810185458630954</v>
      </c>
      <c r="ET42" s="83">
        <f>('45 to 64'!AD41/Total!AD41)*100</f>
        <v>24.284891706362597</v>
      </c>
      <c r="EU42" s="83">
        <f>('45 to 64'!AE41/Total!AE41)*100</f>
        <v>24.788313220620594</v>
      </c>
      <c r="EV42" s="83">
        <f>('45 to 64'!AF41/Total!AF41)*100</f>
        <v>25.245263884785391</v>
      </c>
      <c r="EW42" s="83">
        <f>('45 to 64'!AG41/Total!AG41)*100</f>
        <v>25.584868265231091</v>
      </c>
      <c r="EX42" s="83">
        <f>('45 to 64'!AH41/Total!AH41)*100</f>
        <v>25.872034112780995</v>
      </c>
      <c r="EY42" s="83">
        <f>('45 to 64'!AI41/Total!AI41)*100</f>
        <v>26.213466577390054</v>
      </c>
      <c r="EZ42" s="83">
        <f>('45 to 64'!AJ41/Total!AJ41)*100</f>
        <v>26.517446550174</v>
      </c>
      <c r="FA42" s="83">
        <f>('45 to 64'!AK41/Total!AK41)*100</f>
        <v>26.681865391839832</v>
      </c>
      <c r="FB42" s="83">
        <f>('45 to 64'!AL41/Total!AL41)*100</f>
        <v>26.525326173310766</v>
      </c>
      <c r="FC42" s="83">
        <f>('45 to 64'!AM41/Total!AM41)*100</f>
        <v>26.395006347682553</v>
      </c>
      <c r="FD42" s="83">
        <f>('45 to 64'!AN41/Total!AN41)*100</f>
        <v>26.277567113419952</v>
      </c>
      <c r="FE42" s="83">
        <f>('45 to 64'!AO41/Total!AO41)*100</f>
        <v>26.205768254658835</v>
      </c>
      <c r="FF42" s="83">
        <f>('45 to 64'!AP41/Total!AP41)*100</f>
        <v>26.084715439481638</v>
      </c>
      <c r="FG42" s="83">
        <f>('45 to 64'!AQ41/Total!AQ41)*100</f>
        <v>25.875357629381813</v>
      </c>
      <c r="FH42" s="83">
        <f>('45 to 64'!AR41/Total!AR41)*100</f>
        <v>25.57946334625197</v>
      </c>
      <c r="FI42" s="83">
        <f>('45 to 64'!AS41/Total!AS41)*100</f>
        <v>25.241898249452145</v>
      </c>
      <c r="FJ42" s="83">
        <f>('45 to 64'!AV41/Total!AV41)*100</f>
        <v>24.570318913150548</v>
      </c>
      <c r="FK42" s="83">
        <f>('45 to 64'!AW41/Total!AW41)*100</f>
        <v>23.549459466456153</v>
      </c>
      <c r="FL42" s="83">
        <f>('45 to 64'!AX41/Total!AX41)*100</f>
        <v>23.444371454768007</v>
      </c>
      <c r="FM42" s="83">
        <f>('45 to 64'!AY41/Total!AY41)*100</f>
        <v>22.700021791137527</v>
      </c>
      <c r="FN42" s="81">
        <f>('65 and older'!B41/Total!B41)*100</f>
        <v>10.662297203174225</v>
      </c>
      <c r="FO42" s="82">
        <f>('65 and older'!C41/Total!C41)*100</f>
        <v>12.516548957136125</v>
      </c>
      <c r="FP42" s="82">
        <f>('65 and older'!D41/Total!D41)*100</f>
        <v>12.381523105327615</v>
      </c>
      <c r="FQ42" s="82">
        <f>('65 and older'!E41/Total!E41)*100</f>
        <v>12.972450423378135</v>
      </c>
      <c r="FR42" s="83">
        <f>('65 and older'!F41/Total!F41)*100</f>
        <v>10.726077686336639</v>
      </c>
      <c r="FS42" s="83">
        <f>('65 and older'!P41/Total!P41)*100</f>
        <v>12.547341657580416</v>
      </c>
      <c r="FT42" s="83">
        <f>('65 and older'!Z41/Total!Z41)*100</f>
        <v>12.395200419707196</v>
      </c>
      <c r="FU42" s="83">
        <f>('65 and older'!AA41/Total!AA41)*100</f>
        <v>12.351985064689218</v>
      </c>
      <c r="FV42" s="83">
        <f>('65 and older'!AB41/Total!AB41)*100</f>
        <v>12.330231789741562</v>
      </c>
      <c r="FW42" s="83">
        <f>('65 and older'!AC41/Total!AC41)*100</f>
        <v>12.340304532877344</v>
      </c>
      <c r="FX42" s="83">
        <f>('65 and older'!AD41/Total!AD41)*100</f>
        <v>12.369920328984069</v>
      </c>
      <c r="FY42" s="83">
        <f>('65 and older'!AE41/Total!AE41)*100</f>
        <v>12.366116991387912</v>
      </c>
      <c r="FZ42" s="83">
        <f>('65 and older'!AF41/Total!AF41)*100</f>
        <v>12.441515575818032</v>
      </c>
      <c r="GA42" s="83">
        <f>('65 and older'!AG41/Total!AG41)*100</f>
        <v>12.548186806098627</v>
      </c>
      <c r="GB42" s="83">
        <f>('65 and older'!AH41/Total!AH41)*100</f>
        <v>12.743559883364572</v>
      </c>
      <c r="GC42" s="83">
        <f>('65 and older'!AI41/Total!AI41)*100</f>
        <v>12.868418913740987</v>
      </c>
      <c r="GD42" s="83">
        <f>('65 and older'!AJ41/Total!AJ41)*100</f>
        <v>13.004877530156172</v>
      </c>
      <c r="GE42" s="83">
        <f>('65 and older'!AK41/Total!AK41)*100</f>
        <v>13.152191661080707</v>
      </c>
      <c r="GF42" s="83">
        <f>('65 and older'!AL41/Total!AL41)*100</f>
        <v>13.599551040398715</v>
      </c>
      <c r="GG42" s="83">
        <f>('65 and older'!AM41/Total!AM41)*100</f>
        <v>13.925531076251024</v>
      </c>
      <c r="GH42" s="83">
        <f>('65 and older'!AN41/Total!AN41)*100</f>
        <v>14.271103427314985</v>
      </c>
      <c r="GI42" s="83">
        <f>('65 and older'!AO41/Total!AO41)*100</f>
        <v>14.594768931428709</v>
      </c>
      <c r="GJ42" s="83">
        <f>('65 and older'!AP41/Total!AP41)*100</f>
        <v>14.948817686214779</v>
      </c>
      <c r="GK42" s="83">
        <f>('65 and older'!AQ41/Total!AQ41)*100</f>
        <v>15.373001032876555</v>
      </c>
      <c r="GL42" s="83">
        <f>('65 and older'!AR41/Total!AR41)*100</f>
        <v>15.729236425946164</v>
      </c>
      <c r="GM42" s="83">
        <f>('65 and older'!AS41/Total!AS41)*100</f>
        <v>16.13437138850405</v>
      </c>
      <c r="GN42" s="83">
        <f>('65 and older'!AV41/Total!AV41)*100</f>
        <v>15.387140018542306</v>
      </c>
      <c r="GO42" s="83">
        <f>('65 and older'!AW41/Total!AW41)*100</f>
        <v>16.971214888975712</v>
      </c>
      <c r="GP42" s="83">
        <f>('65 and older'!AX41/Total!AX41)*100</f>
        <v>17.248181041041185</v>
      </c>
      <c r="GQ42" s="83">
        <f>('65 and older'!AY41/Total!AY41)*100</f>
        <v>18.088890807605402</v>
      </c>
      <c r="GR42" s="62">
        <f t="shared" si="1"/>
        <v>99.999999999999986</v>
      </c>
      <c r="GS42" s="63">
        <f t="shared" si="2"/>
        <v>100</v>
      </c>
      <c r="GT42" s="63">
        <f t="shared" si="3"/>
        <v>100</v>
      </c>
      <c r="GU42" s="63">
        <f t="shared" si="4"/>
        <v>100</v>
      </c>
      <c r="GV42" s="63">
        <f t="shared" si="5"/>
        <v>100</v>
      </c>
      <c r="GW42" s="63">
        <f t="shared" si="6"/>
        <v>100</v>
      </c>
      <c r="GX42" s="63">
        <f t="shared" si="7"/>
        <v>100</v>
      </c>
      <c r="GY42" s="63">
        <f t="shared" si="8"/>
        <v>100</v>
      </c>
      <c r="GZ42" s="63">
        <f t="shared" si="9"/>
        <v>100</v>
      </c>
      <c r="HA42" s="63">
        <f t="shared" si="10"/>
        <v>99.999999999999986</v>
      </c>
      <c r="HB42" s="63">
        <f t="shared" si="40"/>
        <v>100</v>
      </c>
      <c r="HC42" s="63">
        <f t="shared" si="41"/>
        <v>100</v>
      </c>
      <c r="HD42" s="63">
        <f t="shared" si="42"/>
        <v>100</v>
      </c>
      <c r="HE42" s="63">
        <f t="shared" si="43"/>
        <v>99.999999999999986</v>
      </c>
      <c r="HF42" s="63">
        <f t="shared" si="11"/>
        <v>99.999999999999986</v>
      </c>
      <c r="HG42" s="63">
        <f t="shared" si="44"/>
        <v>99.999999999999986</v>
      </c>
      <c r="HH42" s="63">
        <f t="shared" si="45"/>
        <v>100.00000000000001</v>
      </c>
      <c r="HI42" s="63">
        <f t="shared" si="46"/>
        <v>100</v>
      </c>
      <c r="HJ42" s="63">
        <f t="shared" si="47"/>
        <v>100</v>
      </c>
      <c r="HK42" s="63">
        <f t="shared" si="48"/>
        <v>100.00000000000001</v>
      </c>
      <c r="HL42" s="63">
        <f t="shared" si="49"/>
        <v>100</v>
      </c>
      <c r="HM42" s="63">
        <f t="shared" si="50"/>
        <v>100</v>
      </c>
      <c r="HN42" s="63">
        <f t="shared" si="51"/>
        <v>100</v>
      </c>
      <c r="HO42" s="63">
        <f t="shared" si="52"/>
        <v>100</v>
      </c>
    </row>
    <row r="43" spans="1:223">
      <c r="A43" s="9" t="s">
        <v>51</v>
      </c>
      <c r="B43" s="81">
        <f>('Under 5'!B42/Total!B42)*100</f>
        <v>7.6061291615645228</v>
      </c>
      <c r="C43" s="82">
        <f>('Under 5'!C42/Total!C42)*100</f>
        <v>7.0395713675048999</v>
      </c>
      <c r="D43" s="82">
        <f>('Under 5'!D42/Total!D42)*100</f>
        <v>6.4381532035463067</v>
      </c>
      <c r="E43" s="82">
        <f>('Under 5'!E42/Total!E42)*100</f>
        <v>6.6349128712838779</v>
      </c>
      <c r="F43" s="83">
        <f>('Under 5'!F42/Total!F42)*100</f>
        <v>7.6334120104954746</v>
      </c>
      <c r="G43" s="83">
        <f>('Under 5'!P42/Total!P42)*100</f>
        <v>6.9961568749057932</v>
      </c>
      <c r="H43" s="83">
        <f>('Under 5'!Z42/Total!Z42)*100</f>
        <v>6.4196209919404374</v>
      </c>
      <c r="I43" s="83">
        <f>('Under 5'!AA42/Total!AA42)*100</f>
        <v>6.3956750296811364</v>
      </c>
      <c r="J43" s="83">
        <f>('Under 5'!AB42/Total!AB42)*100</f>
        <v>6.3808135274828119</v>
      </c>
      <c r="K43" s="83">
        <f>('Under 5'!AC42/Total!AC42)*100</f>
        <v>6.3759029149907942</v>
      </c>
      <c r="L43" s="83">
        <f>('Under 5'!AD42/Total!AD42)*100</f>
        <v>6.3736379071889377</v>
      </c>
      <c r="M43" s="83">
        <f>('Under 5'!AE42/Total!AE42)*100</f>
        <v>6.4032702143463851</v>
      </c>
      <c r="N43" s="83">
        <f>('Under 5'!AF42/Total!AF42)*100</f>
        <v>6.4513565816101419</v>
      </c>
      <c r="O43" s="83">
        <f>('Under 5'!AG42/Total!AG42)*100</f>
        <v>6.5073092532305159</v>
      </c>
      <c r="P43" s="83">
        <f>('Under 5'!AH42/Total!AH42)*100</f>
        <v>6.5932892989570835</v>
      </c>
      <c r="Q43" s="83">
        <f>('Under 5'!AI42/Total!AI42)*100</f>
        <v>6.6192748123064957</v>
      </c>
      <c r="R43" s="83">
        <f>('Under 5'!AJ42/Total!AJ42)*100</f>
        <v>6.6120405964762972</v>
      </c>
      <c r="S43" s="83">
        <f>('Under 5'!AK42/Total!AK42)*100</f>
        <v>6.4966179324317528</v>
      </c>
      <c r="T43" s="83">
        <f>('Under 5'!AL42/Total!AL42)*100</f>
        <v>6.3978700757941613</v>
      </c>
      <c r="U43" s="83">
        <f>('Under 5'!AM42/Total!AM42)*100</f>
        <v>6.3009640126118942</v>
      </c>
      <c r="V43" s="83">
        <f>('Under 5'!AN42/Total!AN42)*100</f>
        <v>6.2868387056076909</v>
      </c>
      <c r="W43" s="83">
        <f>('Under 5'!AO42/Total!AO42)*100</f>
        <v>6.2992113381386536</v>
      </c>
      <c r="X43" s="83">
        <f>('Under 5'!AP42/Total!AP42)*100</f>
        <v>6.3615480048604445</v>
      </c>
      <c r="Y43" s="83">
        <f>('Under 5'!AQ42/Total!AQ42)*100</f>
        <v>6.3259466619788025</v>
      </c>
      <c r="Z43" s="83">
        <f>('Under 5'!AR42/Total!AR42)*100</f>
        <v>6.2808545905275075</v>
      </c>
      <c r="AA43" s="83">
        <f>('Under 5'!AS42/Total!AS42)*100</f>
        <v>6.2042280566611989</v>
      </c>
      <c r="AB43" s="83">
        <f>('Under 5'!AV42/Total!AV42)*100</f>
        <v>6.1555784215572542</v>
      </c>
      <c r="AC43" s="83">
        <f>('Under 5'!AW42/Total!AW42)*100</f>
        <v>6.0392112579688382</v>
      </c>
      <c r="AD43" s="83">
        <f>('Under 5'!AX42/Total!AX42)*100</f>
        <v>6.0282756893103482</v>
      </c>
      <c r="AE43" s="83">
        <f>('Under 5'!AY42/Total!AY42)*100</f>
        <v>6.0202248803115355</v>
      </c>
      <c r="AF43" s="81">
        <f>('5 through 17'!B42/Total!B42)*100</f>
        <v>20.737296348970144</v>
      </c>
      <c r="AG43" s="82">
        <f>('5 through 17'!C42/Total!C42)*100</f>
        <v>18.908748857960749</v>
      </c>
      <c r="AH43" s="82">
        <f>('5 through 17'!D42/Total!D42)*100</f>
        <v>18.630819077011814</v>
      </c>
      <c r="AI43" s="82">
        <f>('5 through 17'!E42/Total!E42)*100</f>
        <v>17.262269170861572</v>
      </c>
      <c r="AJ43" s="83">
        <f>('5 through 17'!F42/Total!F42)*100</f>
        <v>20.614114257358739</v>
      </c>
      <c r="AK43" s="83">
        <f>('5 through 17'!P42/Total!P42)*100</f>
        <v>18.881712832972809</v>
      </c>
      <c r="AL43" s="83">
        <f>('5 through 17'!Z42/Total!Z42)*100</f>
        <v>18.574788490669555</v>
      </c>
      <c r="AM43" s="83">
        <f>('5 through 17'!AA42/Total!AA42)*100</f>
        <v>18.411205741342844</v>
      </c>
      <c r="AN43" s="83">
        <f>('5 through 17'!AB42/Total!AB42)*100</f>
        <v>18.260779474302321</v>
      </c>
      <c r="AO43" s="83">
        <f>('5 through 17'!AC42/Total!AC42)*100</f>
        <v>18.082840952699168</v>
      </c>
      <c r="AP43" s="83">
        <f>('5 through 17'!AD42/Total!AD42)*100</f>
        <v>17.914840527011631</v>
      </c>
      <c r="AQ43" s="83">
        <f>('5 through 17'!AE42/Total!AE42)*100</f>
        <v>17.783308494582815</v>
      </c>
      <c r="AR43" s="83">
        <f>('5 through 17'!AF42/Total!AF42)*100</f>
        <v>17.67592780097122</v>
      </c>
      <c r="AS43" s="83">
        <f>('5 through 17'!AG42/Total!AG42)*100</f>
        <v>17.541174148409649</v>
      </c>
      <c r="AT43" s="83">
        <f>('5 through 17'!AH42/Total!AH42)*100</f>
        <v>17.360231296494817</v>
      </c>
      <c r="AU43" s="83">
        <f>('5 through 17'!AI42/Total!AI42)*100</f>
        <v>17.304104692914631</v>
      </c>
      <c r="AV43" s="83">
        <f>('5 through 17'!AJ42/Total!AJ42)*100</f>
        <v>17.245077064197325</v>
      </c>
      <c r="AW43" s="83">
        <f>('5 through 17'!AK42/Total!AK42)*100</f>
        <v>17.181510276093942</v>
      </c>
      <c r="AX43" s="83">
        <f>('5 through 17'!AL42/Total!AL42)*100</f>
        <v>17.14384760648564</v>
      </c>
      <c r="AY43" s="83">
        <f>('5 through 17'!AM42/Total!AM42)*100</f>
        <v>17.127338196540531</v>
      </c>
      <c r="AZ43" s="83">
        <f>('5 through 17'!AN42/Total!AN42)*100</f>
        <v>17.077324833302544</v>
      </c>
      <c r="BA43" s="83">
        <f>('5 through 17'!AO42/Total!AO42)*100</f>
        <v>17.030480178776585</v>
      </c>
      <c r="BB43" s="83">
        <f>('5 through 17'!AP42/Total!AP42)*100</f>
        <v>16.949538599154685</v>
      </c>
      <c r="BC43" s="83">
        <f>('5 through 17'!AQ42/Total!AQ42)*100</f>
        <v>16.942147578083304</v>
      </c>
      <c r="BD43" s="83">
        <f>('5 through 17'!AR42/Total!AR42)*100</f>
        <v>16.895739409060013</v>
      </c>
      <c r="BE43" s="83">
        <f>('5 through 17'!AS42/Total!AS42)*100</f>
        <v>16.846168214636936</v>
      </c>
      <c r="BF43" s="83">
        <f>('5 through 17'!AV42/Total!AV42)*100</f>
        <v>16.932318400686512</v>
      </c>
      <c r="BG43" s="83">
        <f>('5 through 17'!AW42/Total!AW42)*100</f>
        <v>16.737181538823382</v>
      </c>
      <c r="BH43" s="83">
        <f>('5 through 17'!AX42/Total!AX42)*100</f>
        <v>16.677137655775496</v>
      </c>
      <c r="BI43" s="83">
        <f>('5 through 17'!AY42/Total!AY42)*100</f>
        <v>16.425203000028425</v>
      </c>
      <c r="BJ43" s="81">
        <f>('18 through 24'!B42/Total!B42)*100</f>
        <v>13.321159115494227</v>
      </c>
      <c r="BK43" s="82">
        <f>('18 through 24'!C42/Total!C42)*100</f>
        <v>10.249669497351476</v>
      </c>
      <c r="BL43" s="82">
        <f>('18 through 24'!D42/Total!D42)*100</f>
        <v>10.183124223912349</v>
      </c>
      <c r="BM43" s="82">
        <f>('18 through 24'!E42/Total!E42)*100</f>
        <v>10.040425360800038</v>
      </c>
      <c r="BN43" s="83">
        <f>('18 through 24'!F42/Total!F42)*100</f>
        <v>13.314914321050866</v>
      </c>
      <c r="BO43" s="83">
        <f>('18 through 24'!P42/Total!P42)*100</f>
        <v>10.232073240618195</v>
      </c>
      <c r="BP43" s="83">
        <f>('18 through 24'!Z42/Total!Z42)*100</f>
        <v>10.202054101186487</v>
      </c>
      <c r="BQ43" s="83">
        <f>('18 through 24'!AA42/Total!AA42)*100</f>
        <v>10.304921867246113</v>
      </c>
      <c r="BR43" s="83">
        <f>('18 through 24'!AB42/Total!AB42)*100</f>
        <v>10.435841176947715</v>
      </c>
      <c r="BS43" s="83">
        <f>('18 through 24'!AC42/Total!AC42)*100</f>
        <v>10.526074278067396</v>
      </c>
      <c r="BT43" s="83">
        <f>('18 through 24'!AD42/Total!AD42)*100</f>
        <v>10.59254105534367</v>
      </c>
      <c r="BU43" s="83">
        <f>('18 through 24'!AE42/Total!AE42)*100</f>
        <v>10.496907693625875</v>
      </c>
      <c r="BV43" s="83">
        <f>('18 through 24'!AF42/Total!AF42)*100</f>
        <v>10.430644756799671</v>
      </c>
      <c r="BW43" s="83">
        <f>('18 through 24'!AG42/Total!AG42)*100</f>
        <v>10.233387969906763</v>
      </c>
      <c r="BX43" s="83">
        <f>('18 through 24'!AH42/Total!AH42)*100</f>
        <v>10.166060381856671</v>
      </c>
      <c r="BY43" s="83">
        <f>('18 through 24'!AI42/Total!AI42)*100</f>
        <v>10.090805079017565</v>
      </c>
      <c r="BZ43" s="83">
        <f>('18 through 24'!AJ42/Total!AJ42)*100</f>
        <v>10.050145657135626</v>
      </c>
      <c r="CA43" s="83">
        <f>('18 through 24'!AK42/Total!AK42)*100</f>
        <v>10.144962537147915</v>
      </c>
      <c r="CB43" s="83">
        <f>('18 through 24'!AL42/Total!AL42)*100</f>
        <v>10.215480193909736</v>
      </c>
      <c r="CC43" s="83">
        <f>('18 through 24'!AM42/Total!AM42)*100</f>
        <v>10.267743889495783</v>
      </c>
      <c r="CD43" s="83">
        <f>('18 through 24'!AN42/Total!AN42)*100</f>
        <v>10.31297089335933</v>
      </c>
      <c r="CE43" s="83">
        <f>('18 through 24'!AO42/Total!AO42)*100</f>
        <v>10.313361603560166</v>
      </c>
      <c r="CF43" s="83">
        <f>('18 through 24'!AP42/Total!AP42)*100</f>
        <v>10.275232694238319</v>
      </c>
      <c r="CG43" s="83">
        <f>('18 through 24'!AQ42/Total!AQ42)*100</f>
        <v>10.189683667698654</v>
      </c>
      <c r="CH43" s="83">
        <f>('18 through 24'!AR42/Total!AR42)*100</f>
        <v>10.038778867662149</v>
      </c>
      <c r="CI43" s="83">
        <f>('18 through 24'!AS42/Total!AS42)*100</f>
        <v>9.9412704720085738</v>
      </c>
      <c r="CJ43" s="83">
        <f>('18 through 24'!AV42/Total!AV42)*100</f>
        <v>8.4392761983462314</v>
      </c>
      <c r="CK43" s="83">
        <f>('18 through 24'!AW42/Total!AW42)*100</f>
        <v>8.3359336527661494</v>
      </c>
      <c r="CL43" s="83">
        <f>('18 through 24'!AX42/Total!AX42)*100</f>
        <v>8.3235656196124079</v>
      </c>
      <c r="CM43" s="83">
        <f>('18 through 24'!AY42/Total!AY42)*100</f>
        <v>8.3536931183700975</v>
      </c>
      <c r="CN43" s="81">
        <f>('25 through 44'!B42/Total!B42)*100</f>
        <v>25.80303849807537</v>
      </c>
      <c r="CO43" s="82">
        <f>('25 through 44'!C42/Total!C42)*100</f>
        <v>29.638065838360344</v>
      </c>
      <c r="CP43" s="82">
        <f>('25 through 44'!D42/Total!D42)*100</f>
        <v>27.619289412951414</v>
      </c>
      <c r="CQ43" s="82">
        <f>('25 through 44'!E42/Total!E42)*100</f>
        <v>24.525408233774463</v>
      </c>
      <c r="CR43" s="83">
        <f>('25 through 44'!F42/Total!F42)*100</f>
        <v>25.894177729856168</v>
      </c>
      <c r="CS43" s="83">
        <f>('25 through 44'!P42/Total!P42)*100</f>
        <v>29.689625289007825</v>
      </c>
      <c r="CT43" s="83">
        <f>('25 through 44'!Z42/Total!Z42)*100</f>
        <v>27.519070065655722</v>
      </c>
      <c r="CU43" s="83">
        <f>('25 through 44'!AA42/Total!AA42)*100</f>
        <v>27.060396037240146</v>
      </c>
      <c r="CV43" s="83">
        <f>('25 through 44'!AB42/Total!AB42)*100</f>
        <v>26.578248360560202</v>
      </c>
      <c r="CW43" s="83">
        <f>('25 through 44'!AC42/Total!AC42)*100</f>
        <v>26.125229818229034</v>
      </c>
      <c r="CX43" s="83">
        <f>('25 through 44'!AD42/Total!AD42)*100</f>
        <v>25.753351378894141</v>
      </c>
      <c r="CY43" s="83">
        <f>('25 through 44'!AE42/Total!AE42)*100</f>
        <v>25.4547717724748</v>
      </c>
      <c r="CZ43" s="83">
        <f>('25 through 44'!AF42/Total!AF42)*100</f>
        <v>25.092702984332021</v>
      </c>
      <c r="DA43" s="83">
        <f>('25 through 44'!AG42/Total!AG42)*100</f>
        <v>24.976560509893933</v>
      </c>
      <c r="DB43" s="83">
        <f>('25 through 44'!AH42/Total!AH42)*100</f>
        <v>24.738608044328732</v>
      </c>
      <c r="DC43" s="83">
        <f>('25 through 44'!AI42/Total!AI42)*100</f>
        <v>24.592745485299403</v>
      </c>
      <c r="DD43" s="83">
        <f>('25 through 44'!AJ42/Total!AJ42)*100</f>
        <v>24.528917350803884</v>
      </c>
      <c r="DE43" s="83">
        <f>('25 through 44'!AK42/Total!AK42)*100</f>
        <v>24.466809525270371</v>
      </c>
      <c r="DF43" s="83">
        <f>('25 through 44'!AL42/Total!AL42)*100</f>
        <v>24.386650055495231</v>
      </c>
      <c r="DG43" s="83">
        <f>('25 through 44'!AM42/Total!AM42)*100</f>
        <v>24.341124301712131</v>
      </c>
      <c r="DH43" s="83">
        <f>('25 through 44'!AN42/Total!AN42)*100</f>
        <v>24.315492838076086</v>
      </c>
      <c r="DI43" s="83">
        <f>('25 through 44'!AO42/Total!AO42)*100</f>
        <v>24.26150781443318</v>
      </c>
      <c r="DJ43" s="83">
        <f>('25 through 44'!AP42/Total!AP42)*100</f>
        <v>24.305665658487129</v>
      </c>
      <c r="DK43" s="83">
        <f>('25 through 44'!AQ42/Total!AQ42)*100</f>
        <v>24.437432427835869</v>
      </c>
      <c r="DL43" s="83">
        <f>('25 through 44'!AR42/Total!AR42)*100</f>
        <v>24.634575191375919</v>
      </c>
      <c r="DM43" s="83">
        <f>('25 through 44'!AS42/Total!AS42)*100</f>
        <v>24.802609609265815</v>
      </c>
      <c r="DN43" s="83">
        <f>('25 through 44'!AV42/Total!AV42)*100</f>
        <v>25.018308251360043</v>
      </c>
      <c r="DO43" s="83">
        <f>('25 through 44'!AW42/Total!AW42)*100</f>
        <v>23.87113284614372</v>
      </c>
      <c r="DP43" s="83">
        <f>('25 through 44'!AX42/Total!AX42)*100</f>
        <v>23.542043142261225</v>
      </c>
      <c r="DQ43" s="83">
        <f>('25 through 44'!AY42/Total!AY42)*100</f>
        <v>22.771229559565398</v>
      </c>
      <c r="DR43" s="89">
        <f>('25 through 49'!C42/Total!Q42)*100</f>
        <v>35.031654537592246</v>
      </c>
      <c r="DS43" s="83">
        <f>('25 through 49'!D42/Total!R42)*100</f>
        <v>35.488754055597539</v>
      </c>
      <c r="DT43" s="83">
        <f>('25 through 49'!E42/Total!S42)*100</f>
        <v>36.032724404144616</v>
      </c>
      <c r="DU43" s="83">
        <f>('25 through 49'!F42/Total!T42)*100</f>
        <v>35.977630766990572</v>
      </c>
      <c r="DV43" s="83">
        <f>('25 through 49'!G42/Total!U42)*100</f>
        <v>35.924579176728173</v>
      </c>
      <c r="DW43" s="83">
        <f>('25 through 49'!H42/Total!V42)*100</f>
        <v>35.484977389639994</v>
      </c>
      <c r="DX43" s="83">
        <f>('25 through 49'!I42/Total!W42)*100</f>
        <v>34.979484276183122</v>
      </c>
      <c r="DY43" s="83">
        <f>('25 through 49'!J42/Total!X42)*100</f>
        <v>34.609868840712679</v>
      </c>
      <c r="DZ43" s="83">
        <f>('25 through 49'!K42/Total!Y42)*100</f>
        <v>34.269692093818492</v>
      </c>
      <c r="EA43" s="83">
        <f>('25 through 49'!L42/Total!Z42)*100</f>
        <v>33.402684199439619</v>
      </c>
      <c r="EB43" s="83">
        <f>('25 through 49'!M42/Total!AA42)*100</f>
        <v>33.236220910185104</v>
      </c>
      <c r="EC43" s="83">
        <f>('25 through 49'!N42/Total!AB42)*100</f>
        <v>33.174177655906107</v>
      </c>
      <c r="ED43" s="83">
        <f>('25 through 49'!O42/Total!AC42)*100</f>
        <v>32.94059583296935</v>
      </c>
      <c r="EE43" s="83">
        <f>('25 through 49'!P42/Total!AD42)*100</f>
        <v>32.73505358651289</v>
      </c>
      <c r="EF43" s="149">
        <f>('25 through 49'!U42/Total!AN42)*100</f>
        <v>30.382900468149664</v>
      </c>
      <c r="EG43" s="153">
        <f>('25 through 49'!V42/Total!AO42)*100</f>
        <v>30.240574359158217</v>
      </c>
      <c r="EH43" s="153">
        <f>('25 through 49'!W42/Total!AP42)*100</f>
        <v>30.256519537957942</v>
      </c>
      <c r="EI43" s="153">
        <f>('25 through 49'!X42/Total!AQ42)*100</f>
        <v>30.322810963880663</v>
      </c>
      <c r="EJ43" s="81">
        <f>('45 to 64'!B42/Total!B42)*100</f>
        <v>19.23074547121842</v>
      </c>
      <c r="EK43" s="82">
        <f>('45 to 64'!C42/Total!C42)*100</f>
        <v>18.832258787084992</v>
      </c>
      <c r="EL43" s="82">
        <f>('45 to 64'!D42/Total!D42)*100</f>
        <v>22.219769570735114</v>
      </c>
      <c r="EM43" s="82">
        <f>('45 to 64'!E42/Total!E42)*100</f>
        <v>26.670430727869864</v>
      </c>
      <c r="EN43" s="83">
        <f>('45 to 64'!F42/Total!F42)*100</f>
        <v>19.182860229415191</v>
      </c>
      <c r="EO43" s="83">
        <f>('45 to 64'!P42/Total!P42)*100</f>
        <v>18.847897073461858</v>
      </c>
      <c r="EP43" s="83">
        <f>('45 to 64'!Z42/Total!Z42)*100</f>
        <v>22.375384380077342</v>
      </c>
      <c r="EQ43" s="83">
        <f>('45 to 64'!AA42/Total!AA42)*100</f>
        <v>22.956230855625023</v>
      </c>
      <c r="ER43" s="83">
        <f>('45 to 64'!AB42/Total!AB42)*100</f>
        <v>23.509985911144103</v>
      </c>
      <c r="ES43" s="83">
        <f>('45 to 64'!AC42/Total!AC42)*100</f>
        <v>24.088417433180638</v>
      </c>
      <c r="ET43" s="83">
        <f>('45 to 64'!AD42/Total!AD42)*100</f>
        <v>24.573584752347529</v>
      </c>
      <c r="EU43" s="83">
        <f>('45 to 64'!AE42/Total!AE42)*100</f>
        <v>25.122872542464819</v>
      </c>
      <c r="EV43" s="83">
        <f>('45 to 64'!AF42/Total!AF42)*100</f>
        <v>25.629408001759511</v>
      </c>
      <c r="EW43" s="83">
        <f>('45 to 64'!AG42/Total!AG42)*100</f>
        <v>25.97325564181525</v>
      </c>
      <c r="EX43" s="83">
        <f>('45 to 64'!AH42/Total!AH42)*100</f>
        <v>26.294761155607354</v>
      </c>
      <c r="EY43" s="83">
        <f>('45 to 64'!AI42/Total!AI42)*100</f>
        <v>26.523227174260683</v>
      </c>
      <c r="EZ43" s="83">
        <f>('45 to 64'!AJ42/Total!AJ42)*100</f>
        <v>26.698005516809086</v>
      </c>
      <c r="FA43" s="83">
        <f>('45 to 64'!AK42/Total!AK42)*100</f>
        <v>26.788794889987344</v>
      </c>
      <c r="FB43" s="83">
        <f>('45 to 64'!AL42/Total!AL42)*100</f>
        <v>26.568508562005228</v>
      </c>
      <c r="FC43" s="83">
        <f>('45 to 64'!AM42/Total!AM42)*100</f>
        <v>26.402497268976088</v>
      </c>
      <c r="FD43" s="83">
        <f>('45 to 64'!AN42/Total!AN42)*100</f>
        <v>26.193755901756155</v>
      </c>
      <c r="FE43" s="83">
        <f>('45 to 64'!AO42/Total!AO42)*100</f>
        <v>25.997703510900962</v>
      </c>
      <c r="FF43" s="83">
        <f>('45 to 64'!AP42/Total!AP42)*100</f>
        <v>25.704016310369148</v>
      </c>
      <c r="FG43" s="83">
        <f>('45 to 64'!AQ42/Total!AQ42)*100</f>
        <v>25.381797628580628</v>
      </c>
      <c r="FH43" s="83">
        <f>('45 to 64'!AR42/Total!AR42)*100</f>
        <v>25.041970982106683</v>
      </c>
      <c r="FI43" s="83">
        <f>('45 to 64'!AS42/Total!AS42)*100</f>
        <v>24.669826773421487</v>
      </c>
      <c r="FJ43" s="83">
        <f>('45 to 64'!AV42/Total!AV42)*100</f>
        <v>25.029068073587911</v>
      </c>
      <c r="FK43" s="83">
        <f>('45 to 64'!AW42/Total!AW42)*100</f>
        <v>24.328900429036</v>
      </c>
      <c r="FL43" s="83">
        <f>('45 to 64'!AX42/Total!AX42)*100</f>
        <v>24.309919397942686</v>
      </c>
      <c r="FM43" s="83">
        <f>('45 to 64'!AY42/Total!AY42)*100</f>
        <v>23.988113043843136</v>
      </c>
      <c r="FN43" s="81">
        <f>('65 and older'!B42/Total!B42)*100</f>
        <v>13.301631404677316</v>
      </c>
      <c r="FO43" s="82">
        <f>('65 and older'!C42/Total!C42)*100</f>
        <v>15.331685651737539</v>
      </c>
      <c r="FP43" s="82">
        <f>('65 and older'!D42/Total!D42)*100</f>
        <v>14.908844511843004</v>
      </c>
      <c r="FQ43" s="82">
        <f>('65 and older'!E42/Total!E42)*100</f>
        <v>14.866553635410188</v>
      </c>
      <c r="FR43" s="83">
        <f>('65 and older'!F42/Total!F42)*100</f>
        <v>13.360521451823566</v>
      </c>
      <c r="FS43" s="83">
        <f>('65 and older'!P42/Total!P42)*100</f>
        <v>15.352534689033515</v>
      </c>
      <c r="FT43" s="83">
        <f>('65 and older'!Z42/Total!Z42)*100</f>
        <v>14.909081970470462</v>
      </c>
      <c r="FU43" s="83">
        <f>('65 and older'!AA42/Total!AA42)*100</f>
        <v>14.871570468864736</v>
      </c>
      <c r="FV43" s="83">
        <f>('65 and older'!AB42/Total!AB42)*100</f>
        <v>14.834331549562851</v>
      </c>
      <c r="FW43" s="83">
        <f>('65 and older'!AC42/Total!AC42)*100</f>
        <v>14.801534602832971</v>
      </c>
      <c r="FX43" s="83">
        <f>('65 and older'!AD42/Total!AD42)*100</f>
        <v>14.792044379214087</v>
      </c>
      <c r="FY43" s="83">
        <f>('65 and older'!AE42/Total!AE42)*100</f>
        <v>14.738869282505313</v>
      </c>
      <c r="FZ43" s="83">
        <f>('65 and older'!AF42/Total!AF42)*100</f>
        <v>14.719959874527433</v>
      </c>
      <c r="GA43" s="83">
        <f>('65 and older'!AG42/Total!AG42)*100</f>
        <v>14.768312476743892</v>
      </c>
      <c r="GB43" s="83">
        <f>('65 and older'!AH42/Total!AH42)*100</f>
        <v>14.847049822755338</v>
      </c>
      <c r="GC43" s="83">
        <f>('65 and older'!AI42/Total!AI42)*100</f>
        <v>14.869842756201221</v>
      </c>
      <c r="GD43" s="83">
        <f>('65 and older'!AJ42/Total!AJ42)*100</f>
        <v>14.865813814577777</v>
      </c>
      <c r="GE43" s="83">
        <f>('65 and older'!AK42/Total!AK42)*100</f>
        <v>14.921304839068672</v>
      </c>
      <c r="GF43" s="83">
        <f>('65 and older'!AL42/Total!AL42)*100</f>
        <v>15.287643506310001</v>
      </c>
      <c r="GG43" s="83">
        <f>('65 and older'!AM42/Total!AM42)*100</f>
        <v>15.560332330663574</v>
      </c>
      <c r="GH43" s="83">
        <f>('65 and older'!AN42/Total!AN42)*100</f>
        <v>15.813616827898191</v>
      </c>
      <c r="GI43" s="83">
        <f>('65 and older'!AO42/Total!AO42)*100</f>
        <v>16.097735554190454</v>
      </c>
      <c r="GJ43" s="83">
        <f>('65 and older'!AP42/Total!AP42)*100</f>
        <v>16.403998732890273</v>
      </c>
      <c r="GK43" s="83">
        <f>('65 and older'!AQ42/Total!AQ42)*100</f>
        <v>16.722992035822745</v>
      </c>
      <c r="GL43" s="83">
        <f>('65 and older'!AR42/Total!AR42)*100</f>
        <v>17.108080959267731</v>
      </c>
      <c r="GM43" s="83">
        <f>('65 and older'!AS42/Total!AS42)*100</f>
        <v>17.535896874005992</v>
      </c>
      <c r="GN43" s="83">
        <f>('65 and older'!AV42/Total!AV42)*100</f>
        <v>18.42545065446205</v>
      </c>
      <c r="GO43" s="83">
        <f>('65 and older'!AW42/Total!AW42)*100</f>
        <v>20.687640275261909</v>
      </c>
      <c r="GP43" s="83">
        <f>('65 and older'!AX42/Total!AX42)*100</f>
        <v>21.119058495097836</v>
      </c>
      <c r="GQ43" s="83">
        <f>('65 and older'!AY42/Total!AY42)*100</f>
        <v>22.441536397881411</v>
      </c>
      <c r="GR43" s="62">
        <f t="shared" si="1"/>
        <v>100.00000000000001</v>
      </c>
      <c r="GS43" s="63">
        <f t="shared" si="2"/>
        <v>99.999999999999986</v>
      </c>
      <c r="GT43" s="63">
        <f t="shared" si="3"/>
        <v>100</v>
      </c>
      <c r="GU43" s="63">
        <f t="shared" si="4"/>
        <v>100</v>
      </c>
      <c r="GV43" s="63">
        <f t="shared" si="5"/>
        <v>100</v>
      </c>
      <c r="GW43" s="63">
        <f t="shared" si="6"/>
        <v>100</v>
      </c>
      <c r="GX43" s="63">
        <f t="shared" si="7"/>
        <v>100</v>
      </c>
      <c r="GY43" s="63">
        <f t="shared" si="8"/>
        <v>100</v>
      </c>
      <c r="GZ43" s="63">
        <f t="shared" si="9"/>
        <v>100</v>
      </c>
      <c r="HA43" s="63">
        <f t="shared" si="10"/>
        <v>100</v>
      </c>
      <c r="HB43" s="63">
        <f t="shared" si="40"/>
        <v>100</v>
      </c>
      <c r="HC43" s="63">
        <f t="shared" si="41"/>
        <v>99.999999999999986</v>
      </c>
      <c r="HD43" s="63">
        <f t="shared" si="42"/>
        <v>100</v>
      </c>
      <c r="HE43" s="63">
        <f t="shared" si="43"/>
        <v>100</v>
      </c>
      <c r="HF43" s="63">
        <f t="shared" si="11"/>
        <v>100</v>
      </c>
      <c r="HG43" s="63">
        <f t="shared" si="44"/>
        <v>100</v>
      </c>
      <c r="HH43" s="63">
        <f t="shared" si="45"/>
        <v>100</v>
      </c>
      <c r="HI43" s="63">
        <f t="shared" si="46"/>
        <v>100</v>
      </c>
      <c r="HJ43" s="63">
        <f t="shared" si="47"/>
        <v>100</v>
      </c>
      <c r="HK43" s="63">
        <f t="shared" si="48"/>
        <v>100</v>
      </c>
      <c r="HL43" s="63">
        <f t="shared" si="49"/>
        <v>100</v>
      </c>
      <c r="HM43" s="63">
        <f t="shared" si="50"/>
        <v>100</v>
      </c>
      <c r="HN43" s="63">
        <f t="shared" si="51"/>
        <v>99.999999999999986</v>
      </c>
      <c r="HO43" s="63">
        <f t="shared" si="52"/>
        <v>100</v>
      </c>
    </row>
    <row r="44" spans="1:223">
      <c r="A44" s="9" t="s">
        <v>52</v>
      </c>
      <c r="B44" s="81">
        <f>('Under 5'!B43/Total!B43)*100</f>
        <v>7.6523504249096428</v>
      </c>
      <c r="C44" s="82">
        <f>('Under 5'!C43/Total!C43)*100</f>
        <v>7.7120166871973872</v>
      </c>
      <c r="D44" s="82">
        <f>('Under 5'!D43/Total!D43)*100</f>
        <v>7.019236311909034</v>
      </c>
      <c r="E44" s="82">
        <f>('Under 5'!E43/Total!E43)*100</f>
        <v>7.2023659729460903</v>
      </c>
      <c r="F44" s="83">
        <f>('Under 5'!F43/Total!F43)*100</f>
        <v>7.6934149247859569</v>
      </c>
      <c r="G44" s="83">
        <f>('Under 5'!P43/Total!P43)*100</f>
        <v>7.6591406479586466</v>
      </c>
      <c r="H44" s="83">
        <f>('Under 5'!Z43/Total!Z43)*100</f>
        <v>7.0084022569858861</v>
      </c>
      <c r="I44" s="83">
        <f>('Under 5'!AA43/Total!AA43)*100</f>
        <v>6.9668657911701821</v>
      </c>
      <c r="J44" s="83">
        <f>('Under 5'!AB43/Total!AB43)*100</f>
        <v>7.0246744560140186</v>
      </c>
      <c r="K44" s="83">
        <f>('Under 5'!AC43/Total!AC43)*100</f>
        <v>7.0390642099681084</v>
      </c>
      <c r="L44" s="83">
        <f>('Under 5'!AD43/Total!AD43)*100</f>
        <v>7.0409194356439304</v>
      </c>
      <c r="M44" s="83">
        <f>('Under 5'!AE43/Total!AE43)*100</f>
        <v>7.0398160637511618</v>
      </c>
      <c r="N44" s="83">
        <f>('Under 5'!AF43/Total!AF43)*100</f>
        <v>7.0090060157130232</v>
      </c>
      <c r="O44" s="83">
        <f>('Under 5'!AG43/Total!AG43)*100</f>
        <v>7.0344872179424769</v>
      </c>
      <c r="P44" s="83">
        <f>('Under 5'!AH43/Total!AH43)*100</f>
        <v>7.115334485248975</v>
      </c>
      <c r="Q44" s="83">
        <f>('Under 5'!AI43/Total!AI43)*100</f>
        <v>7.1489643817356132</v>
      </c>
      <c r="R44" s="83">
        <f>('Under 5'!AJ43/Total!AJ43)*100</f>
        <v>7.1947000780017563</v>
      </c>
      <c r="S44" s="83">
        <f>('Under 5'!AK43/Total!AK43)*100</f>
        <v>7.1225154623655014</v>
      </c>
      <c r="T44" s="83">
        <f>('Under 5'!AL43/Total!AL43)*100</f>
        <v>7.0292209255014395</v>
      </c>
      <c r="U44" s="83">
        <f>('Under 5'!AM43/Total!AM43)*100</f>
        <v>6.9249819537747097</v>
      </c>
      <c r="V44" s="83">
        <f>('Under 5'!AN43/Total!AN43)*100</f>
        <v>6.9079045915990278</v>
      </c>
      <c r="W44" s="83">
        <f>('Under 5'!AO43/Total!AO43)*100</f>
        <v>6.7824295646338264</v>
      </c>
      <c r="X44" s="83">
        <f>('Under 5'!AP43/Total!AP43)*100</f>
        <v>6.6834428912983883</v>
      </c>
      <c r="Y44" s="83">
        <f>('Under 5'!AQ43/Total!AQ43)*100</f>
        <v>6.6299637880034581</v>
      </c>
      <c r="Z44" s="83">
        <f>('Under 5'!AR43/Total!AR43)*100</f>
        <v>6.5297570952516457</v>
      </c>
      <c r="AA44" s="83">
        <f>('Under 5'!AS43/Total!AS43)*100</f>
        <v>6.411559495408528</v>
      </c>
      <c r="AB44" s="83">
        <f>('Under 5'!AV43/Total!AV43)*100</f>
        <v>6.8953623615582549</v>
      </c>
      <c r="AC44" s="83">
        <f>('Under 5'!AW43/Total!AW43)*100</f>
        <v>6.762037162016334</v>
      </c>
      <c r="AD44" s="83">
        <f>('Under 5'!AX43/Total!AX43)*100</f>
        <v>6.7447004337198084</v>
      </c>
      <c r="AE44" s="83">
        <f>('Under 5'!AY43/Total!AY43)*100</f>
        <v>6.7033799034313306</v>
      </c>
      <c r="AF44" s="81">
        <f>('5 through 17'!B43/Total!B43)*100</f>
        <v>19.80632733971068</v>
      </c>
      <c r="AG44" s="82">
        <f>('5 through 17'!C43/Total!C43)*100</f>
        <v>19.061885995573114</v>
      </c>
      <c r="AH44" s="82">
        <f>('5 through 17'!D43/Total!D43)*100</f>
        <v>19.50035794973828</v>
      </c>
      <c r="AI44" s="82">
        <f>('5 through 17'!E43/Total!E43)*100</f>
        <v>18.27639095193399</v>
      </c>
      <c r="AJ44" s="83">
        <f>('5 through 17'!F43/Total!F43)*100</f>
        <v>19.693259587537394</v>
      </c>
      <c r="AK44" s="83">
        <f>('5 through 17'!P43/Total!P43)*100</f>
        <v>19.039554832278046</v>
      </c>
      <c r="AL44" s="83">
        <f>('5 through 17'!Z43/Total!Z43)*100</f>
        <v>19.481928260993044</v>
      </c>
      <c r="AM44" s="83">
        <f>('5 through 17'!AA43/Total!AA43)*100</f>
        <v>19.33041024187299</v>
      </c>
      <c r="AN44" s="83">
        <f>('5 through 17'!AB43/Total!AB43)*100</f>
        <v>19.131059669398038</v>
      </c>
      <c r="AO44" s="83">
        <f>('5 through 17'!AC43/Total!AC43)*100</f>
        <v>18.974999669482674</v>
      </c>
      <c r="AP44" s="83">
        <f>('5 through 17'!AD43/Total!AD43)*100</f>
        <v>18.761449151231378</v>
      </c>
      <c r="AQ44" s="83">
        <f>('5 through 17'!AE43/Total!AE43)*100</f>
        <v>18.629191210137765</v>
      </c>
      <c r="AR44" s="83">
        <f>('5 through 17'!AF43/Total!AF43)*100</f>
        <v>18.529199607228701</v>
      </c>
      <c r="AS44" s="83">
        <f>('5 through 17'!AG43/Total!AG43)*100</f>
        <v>18.48601813717654</v>
      </c>
      <c r="AT44" s="83">
        <f>('5 through 17'!AH43/Total!AH43)*100</f>
        <v>18.29669140009031</v>
      </c>
      <c r="AU44" s="83">
        <f>('5 through 17'!AI43/Total!AI43)*100</f>
        <v>18.318786572829353</v>
      </c>
      <c r="AV44" s="83">
        <f>('5 through 17'!AJ43/Total!AJ43)*100</f>
        <v>18.2600711459962</v>
      </c>
      <c r="AW44" s="83">
        <f>('5 through 17'!AK43/Total!AK43)*100</f>
        <v>18.205062260676595</v>
      </c>
      <c r="AX44" s="83">
        <f>('5 through 17'!AL43/Total!AL43)*100</f>
        <v>18.155103732656638</v>
      </c>
      <c r="AY44" s="83">
        <f>('5 through 17'!AM43/Total!AM43)*100</f>
        <v>18.095845929984446</v>
      </c>
      <c r="AZ44" s="83">
        <f>('5 through 17'!AN43/Total!AN43)*100</f>
        <v>17.977108292260972</v>
      </c>
      <c r="BA44" s="83">
        <f>('5 through 17'!AO43/Total!AO43)*100</f>
        <v>17.930678953895761</v>
      </c>
      <c r="BB44" s="83">
        <f>('5 through 17'!AP43/Total!AP43)*100</f>
        <v>17.908229969569589</v>
      </c>
      <c r="BC44" s="83">
        <f>('5 through 17'!AQ43/Total!AQ43)*100</f>
        <v>17.829628203134572</v>
      </c>
      <c r="BD44" s="83">
        <f>('5 through 17'!AR43/Total!AR43)*100</f>
        <v>17.893514623927949</v>
      </c>
      <c r="BE44" s="83">
        <f>('5 through 17'!AS43/Total!AS43)*100</f>
        <v>17.813716020613192</v>
      </c>
      <c r="BF44" s="83">
        <f>('5 through 17'!AV43/Total!AV43)*100</f>
        <v>17.802188221960684</v>
      </c>
      <c r="BG44" s="83">
        <f>('5 through 17'!AW43/Total!AW43)*100</f>
        <v>17.682858730483911</v>
      </c>
      <c r="BH44" s="83">
        <f>('5 through 17'!AX43/Total!AX43)*100</f>
        <v>17.636468171136173</v>
      </c>
      <c r="BI44" s="83">
        <f>('5 through 17'!AY43/Total!AY43)*100</f>
        <v>17.40974067407598</v>
      </c>
      <c r="BJ44" s="81">
        <f>('18 through 24'!B43/Total!B43)*100</f>
        <v>13.822900656138165</v>
      </c>
      <c r="BK44" s="82">
        <f>('18 through 24'!C43/Total!C43)*100</f>
        <v>10.328674501168072</v>
      </c>
      <c r="BL44" s="82">
        <f>('18 through 24'!D43/Total!D43)*100</f>
        <v>10.2524614855379</v>
      </c>
      <c r="BM44" s="82">
        <f>('18 through 24'!E43/Total!E43)*100</f>
        <v>10.099792577804353</v>
      </c>
      <c r="BN44" s="83">
        <f>('18 through 24'!F43/Total!F43)*100</f>
        <v>13.799139651141243</v>
      </c>
      <c r="BO44" s="83">
        <f>('18 through 24'!P43/Total!P43)*100</f>
        <v>10.287569995843887</v>
      </c>
      <c r="BP44" s="83">
        <f>('18 through 24'!Z43/Total!Z43)*100</f>
        <v>10.266397542990429</v>
      </c>
      <c r="BQ44" s="83">
        <f>('18 through 24'!AA43/Total!AA43)*100</f>
        <v>10.442194065344713</v>
      </c>
      <c r="BR44" s="83">
        <f>('18 through 24'!AB43/Total!AB43)*100</f>
        <v>10.601853302058016</v>
      </c>
      <c r="BS44" s="83">
        <f>('18 through 24'!AC43/Total!AC43)*100</f>
        <v>10.689921865704202</v>
      </c>
      <c r="BT44" s="83">
        <f>('18 through 24'!AD43/Total!AD43)*100</f>
        <v>10.765246731151896</v>
      </c>
      <c r="BU44" s="83">
        <f>('18 through 24'!AE43/Total!AE43)*100</f>
        <v>10.756897518266682</v>
      </c>
      <c r="BV44" s="83">
        <f>('18 through 24'!AF43/Total!AF43)*100</f>
        <v>10.678406373521453</v>
      </c>
      <c r="BW44" s="83">
        <f>('18 through 24'!AG43/Total!AG43)*100</f>
        <v>10.413771178449485</v>
      </c>
      <c r="BX44" s="83">
        <f>('18 through 24'!AH43/Total!AH43)*100</f>
        <v>10.38885699674795</v>
      </c>
      <c r="BY44" s="83">
        <f>('18 through 24'!AI43/Total!AI43)*100</f>
        <v>10.164881328935179</v>
      </c>
      <c r="BZ44" s="83">
        <f>('18 through 24'!AJ43/Total!AJ43)*100</f>
        <v>10.133232595639596</v>
      </c>
      <c r="CA44" s="83">
        <f>('18 through 24'!AK43/Total!AK43)*100</f>
        <v>10.1436184374682</v>
      </c>
      <c r="CB44" s="83">
        <f>('18 through 24'!AL43/Total!AL43)*100</f>
        <v>10.295702707217513</v>
      </c>
      <c r="CC44" s="83">
        <f>('18 through 24'!AM43/Total!AM43)*100</f>
        <v>10.375931639620077</v>
      </c>
      <c r="CD44" s="83">
        <f>('18 through 24'!AN43/Total!AN43)*100</f>
        <v>10.404022560442918</v>
      </c>
      <c r="CE44" s="83">
        <f>('18 through 24'!AO43/Total!AO43)*100</f>
        <v>10.448987357988159</v>
      </c>
      <c r="CF44" s="83">
        <f>('18 through 24'!AP43/Total!AP43)*100</f>
        <v>10.220277378685092</v>
      </c>
      <c r="CG44" s="83">
        <f>('18 through 24'!AQ43/Total!AQ43)*100</f>
        <v>10.170150728273402</v>
      </c>
      <c r="CH44" s="83">
        <f>('18 through 24'!AR43/Total!AR43)*100</f>
        <v>9.9340792945563674</v>
      </c>
      <c r="CI44" s="83">
        <f>('18 through 24'!AS43/Total!AS43)*100</f>
        <v>9.8789307044685906</v>
      </c>
      <c r="CJ44" s="83">
        <f>('18 through 24'!AV43/Total!AV43)*100</f>
        <v>8.9483858870546449</v>
      </c>
      <c r="CK44" s="83">
        <f>('18 through 24'!AW43/Total!AW43)*100</f>
        <v>9.0107851930214498</v>
      </c>
      <c r="CL44" s="83">
        <f>('18 through 24'!AX43/Total!AX43)*100</f>
        <v>9.017992822298007</v>
      </c>
      <c r="CM44" s="83">
        <f>('18 through 24'!AY43/Total!AY43)*100</f>
        <v>9.0928354427968721</v>
      </c>
      <c r="CN44" s="81">
        <f>('25 through 44'!B43/Total!B43)*100</f>
        <v>26.410438980927616</v>
      </c>
      <c r="CO44" s="82">
        <f>('25 through 44'!C43/Total!C43)*100</f>
        <v>31.219032381493616</v>
      </c>
      <c r="CP44" s="82">
        <f>('25 through 44'!D43/Total!D43)*100</f>
        <v>28.612289297767695</v>
      </c>
      <c r="CQ44" s="82">
        <f>('25 through 44'!E43/Total!E43)*100</f>
        <v>25.389521218540555</v>
      </c>
      <c r="CR44" s="83">
        <f>('25 through 44'!F43/Total!F43)*100</f>
        <v>26.557224258444034</v>
      </c>
      <c r="CS44" s="83">
        <f>('25 through 44'!P43/Total!P43)*100</f>
        <v>31.297267728282897</v>
      </c>
      <c r="CT44" s="83">
        <f>('25 through 44'!Z43/Total!Z43)*100</f>
        <v>28.506270787075383</v>
      </c>
      <c r="CU44" s="83">
        <f>('25 through 44'!AA43/Total!AA43)*100</f>
        <v>27.959389555474466</v>
      </c>
      <c r="CV44" s="83">
        <f>('25 through 44'!AB43/Total!AB43)*100</f>
        <v>27.435872395233524</v>
      </c>
      <c r="CW44" s="83">
        <f>('25 through 44'!AC43/Total!AC43)*100</f>
        <v>26.898161001599703</v>
      </c>
      <c r="CX44" s="83">
        <f>('25 through 44'!AD43/Total!AD43)*100</f>
        <v>26.522058256134041</v>
      </c>
      <c r="CY44" s="83">
        <f>('25 through 44'!AE43/Total!AE43)*100</f>
        <v>26.097303062435095</v>
      </c>
      <c r="CZ44" s="83">
        <f>('25 through 44'!AF43/Total!AF43)*100</f>
        <v>25.826595018116631</v>
      </c>
      <c r="DA44" s="83">
        <f>('25 through 44'!AG43/Total!AG43)*100</f>
        <v>25.686681981546705</v>
      </c>
      <c r="DB44" s="83">
        <f>('25 through 44'!AH43/Total!AH43)*100</f>
        <v>25.519893336220246</v>
      </c>
      <c r="DC44" s="83">
        <f>('25 through 44'!AI43/Total!AI43)*100</f>
        <v>25.438768046361353</v>
      </c>
      <c r="DD44" s="83">
        <f>('25 through 44'!AJ43/Total!AJ43)*100</f>
        <v>25.382645833551948</v>
      </c>
      <c r="DE44" s="83">
        <f>('25 through 44'!AK43/Total!AK43)*100</f>
        <v>25.326427716142053</v>
      </c>
      <c r="DF44" s="83">
        <f>('25 through 44'!AL43/Total!AL43)*100</f>
        <v>25.29162354725414</v>
      </c>
      <c r="DG44" s="83">
        <f>('25 through 44'!AM43/Total!AM43)*100</f>
        <v>25.266857800582386</v>
      </c>
      <c r="DH44" s="83">
        <f>('25 through 44'!AN43/Total!AN43)*100</f>
        <v>25.225712899459062</v>
      </c>
      <c r="DI44" s="83">
        <f>('25 through 44'!AO43/Total!AO43)*100</f>
        <v>25.186552875165585</v>
      </c>
      <c r="DJ44" s="83">
        <f>('25 through 44'!AP43/Total!AP43)*100</f>
        <v>25.167604596584653</v>
      </c>
      <c r="DK44" s="83">
        <f>('25 through 44'!AQ43/Total!AQ43)*100</f>
        <v>25.249671915672629</v>
      </c>
      <c r="DL44" s="83">
        <f>('25 through 44'!AR43/Total!AR43)*100</f>
        <v>25.185261346067435</v>
      </c>
      <c r="DM44" s="83">
        <f>('25 through 44'!AS43/Total!AS43)*100</f>
        <v>25.289492474856225</v>
      </c>
      <c r="DN44" s="83">
        <f>('25 through 44'!AV43/Total!AV43)*100</f>
        <v>25.647018611579874</v>
      </c>
      <c r="DO44" s="83">
        <f>('25 through 44'!AW43/Total!AW43)*100</f>
        <v>24.911459464570427</v>
      </c>
      <c r="DP44" s="83">
        <f>('25 through 44'!AX43/Total!AX43)*100</f>
        <v>24.713204871643768</v>
      </c>
      <c r="DQ44" s="83">
        <f>('25 through 44'!AY43/Total!AY43)*100</f>
        <v>24.181009794277987</v>
      </c>
      <c r="DR44" s="89">
        <f>('25 through 49'!C43/Total!Q43)*100</f>
        <v>36.580182261285529</v>
      </c>
      <c r="DS44" s="83">
        <f>('25 through 49'!D43/Total!R43)*100</f>
        <v>37.116722524803627</v>
      </c>
      <c r="DT44" s="83">
        <f>('25 through 49'!E43/Total!S43)*100</f>
        <v>37.704549959668007</v>
      </c>
      <c r="DU44" s="83">
        <f>('25 through 49'!F43/Total!T43)*100</f>
        <v>37.489947912085</v>
      </c>
      <c r="DV44" s="83">
        <f>('25 through 49'!G43/Total!U43)*100</f>
        <v>37.197973514674857</v>
      </c>
      <c r="DW44" s="83">
        <f>('25 through 49'!H43/Total!V43)*100</f>
        <v>36.732805648074525</v>
      </c>
      <c r="DX44" s="83">
        <f>('25 through 49'!I43/Total!W43)*100</f>
        <v>36.195500659509335</v>
      </c>
      <c r="DY44" s="83">
        <f>('25 through 49'!J43/Total!X43)*100</f>
        <v>35.567997022739135</v>
      </c>
      <c r="DZ44" s="83">
        <f>('25 through 49'!K43/Total!Y43)*100</f>
        <v>35.121881560722997</v>
      </c>
      <c r="EA44" s="83">
        <f>('25 through 49'!L43/Total!Z43)*100</f>
        <v>34.312451994129965</v>
      </c>
      <c r="EB44" s="83">
        <f>('25 through 49'!M43/Total!AA43)*100</f>
        <v>34.133926833402292</v>
      </c>
      <c r="EC44" s="83">
        <f>('25 through 49'!N43/Total!AB43)*100</f>
        <v>34.018466686444064</v>
      </c>
      <c r="ED44" s="83">
        <f>('25 through 49'!O43/Total!AC43)*100</f>
        <v>33.919817965746653</v>
      </c>
      <c r="EE44" s="83">
        <f>('25 through 49'!P43/Total!AD43)*100</f>
        <v>33.87738249317119</v>
      </c>
      <c r="EF44" s="149">
        <f>('25 through 49'!U43/Total!AN43)*100</f>
        <v>31.094713158066007</v>
      </c>
      <c r="EG44" s="153">
        <f>('25 through 49'!V43/Total!AO43)*100</f>
        <v>30.980364680947957</v>
      </c>
      <c r="EH44" s="153">
        <f>('25 through 49'!W43/Total!AP43)*100</f>
        <v>30.997434379588682</v>
      </c>
      <c r="EI44" s="153">
        <f>('25 through 49'!X43/Total!AQ43)*100</f>
        <v>31.039609381409573</v>
      </c>
      <c r="EJ44" s="81">
        <f>('45 to 64'!B43/Total!B43)*100</f>
        <v>19.350935554277886</v>
      </c>
      <c r="EK44" s="82">
        <f>('45 to 64'!C43/Total!C43)*100</f>
        <v>17.875570918167185</v>
      </c>
      <c r="EL44" s="82">
        <f>('45 to 64'!D43/Total!D43)*100</f>
        <v>21.365155220022871</v>
      </c>
      <c r="EM44" s="82">
        <f>('45 to 64'!E43/Total!E43)*100</f>
        <v>25.849298907370816</v>
      </c>
      <c r="EN44" s="83">
        <f>('45 to 64'!F43/Total!F43)*100</f>
        <v>19.274693240592494</v>
      </c>
      <c r="EO44" s="83">
        <f>('45 to 64'!P43/Total!P43)*100</f>
        <v>17.892370770469263</v>
      </c>
      <c r="EP44" s="83">
        <f>('45 to 64'!Z43/Total!Z43)*100</f>
        <v>21.493079544311296</v>
      </c>
      <c r="EQ44" s="83">
        <f>('45 to 64'!AA43/Total!AA43)*100</f>
        <v>22.137384805204128</v>
      </c>
      <c r="ER44" s="83">
        <f>('45 to 64'!AB43/Total!AB43)*100</f>
        <v>22.744243210424777</v>
      </c>
      <c r="ES44" s="83">
        <f>('45 to 64'!AC43/Total!AC43)*100</f>
        <v>23.368125790487269</v>
      </c>
      <c r="ET44" s="83">
        <f>('45 to 64'!AD43/Total!AD43)*100</f>
        <v>23.879185465918511</v>
      </c>
      <c r="EU44" s="83">
        <f>('45 to 64'!AE43/Total!AE43)*100</f>
        <v>24.489354347194968</v>
      </c>
      <c r="EV44" s="83">
        <f>('45 to 64'!AF43/Total!AF43)*100</f>
        <v>24.958893291218637</v>
      </c>
      <c r="EW44" s="83">
        <f>('45 to 64'!AG43/Total!AG43)*100</f>
        <v>25.350592807993433</v>
      </c>
      <c r="EX44" s="83">
        <f>('45 to 64'!AH43/Total!AH43)*100</f>
        <v>25.60585967046476</v>
      </c>
      <c r="EY44" s="83">
        <f>('45 to 64'!AI43/Total!AI43)*100</f>
        <v>25.795141320801605</v>
      </c>
      <c r="EZ44" s="83">
        <f>('45 to 64'!AJ43/Total!AJ43)*100</f>
        <v>25.835021039487078</v>
      </c>
      <c r="FA44" s="83">
        <f>('45 to 64'!AK43/Total!AK43)*100</f>
        <v>25.906623621559909</v>
      </c>
      <c r="FB44" s="83">
        <f>('45 to 64'!AL43/Total!AL43)*100</f>
        <v>25.562400750260451</v>
      </c>
      <c r="FC44" s="83">
        <f>('45 to 64'!AM43/Total!AM43)*100</f>
        <v>25.339526468430595</v>
      </c>
      <c r="FD44" s="83">
        <f>('45 to 64'!AN43/Total!AN43)*100</f>
        <v>25.178915717207278</v>
      </c>
      <c r="FE44" s="83">
        <f>('45 to 64'!AO43/Total!AO43)*100</f>
        <v>25.006345219070621</v>
      </c>
      <c r="FF44" s="83">
        <f>('45 to 64'!AP43/Total!AP43)*100</f>
        <v>24.989500527811302</v>
      </c>
      <c r="FG44" s="83">
        <f>('45 to 64'!AQ43/Total!AQ43)*100</f>
        <v>24.688246943228968</v>
      </c>
      <c r="FH44" s="83">
        <f>('45 to 64'!AR43/Total!AR43)*100</f>
        <v>24.492785833522003</v>
      </c>
      <c r="FI44" s="83">
        <f>('45 to 64'!AS43/Total!AS43)*100</f>
        <v>24.156742462401954</v>
      </c>
      <c r="FJ44" s="83">
        <f>('45 to 64'!AV43/Total!AV43)*100</f>
        <v>24.104102795092725</v>
      </c>
      <c r="FK44" s="83">
        <f>('45 to 64'!AW43/Total!AW43)*100</f>
        <v>22.970453600237342</v>
      </c>
      <c r="FL44" s="83">
        <f>('45 to 64'!AX43/Total!AX43)*100</f>
        <v>22.845107544111606</v>
      </c>
      <c r="FM44" s="83">
        <f>('45 to 64'!AY43/Total!AY43)*100</f>
        <v>22.440447279737587</v>
      </c>
      <c r="FN44" s="81">
        <f>('65 and older'!B43/Total!B43)*100</f>
        <v>12.957047044036013</v>
      </c>
      <c r="FO44" s="82">
        <f>('65 and older'!C43/Total!C43)*100</f>
        <v>13.802819516400627</v>
      </c>
      <c r="FP44" s="82">
        <f>('65 and older'!D43/Total!D43)*100</f>
        <v>13.250499735024221</v>
      </c>
      <c r="FQ44" s="82">
        <f>('65 and older'!E43/Total!E43)*100</f>
        <v>13.182630371404198</v>
      </c>
      <c r="FR44" s="83">
        <f>('65 and older'!F43/Total!F43)*100</f>
        <v>12.982268337498876</v>
      </c>
      <c r="FS44" s="83">
        <f>('65 and older'!P43/Total!P43)*100</f>
        <v>13.824096025167263</v>
      </c>
      <c r="FT44" s="83">
        <f>('65 and older'!Z43/Total!Z43)*100</f>
        <v>13.243921607643964</v>
      </c>
      <c r="FU44" s="83">
        <f>('65 and older'!AA43/Total!AA43)*100</f>
        <v>13.163755540933519</v>
      </c>
      <c r="FV44" s="83">
        <f>('65 and older'!AB43/Total!AB43)*100</f>
        <v>13.062296966871628</v>
      </c>
      <c r="FW44" s="83">
        <f>('65 and older'!AC43/Total!AC43)*100</f>
        <v>13.029727462758043</v>
      </c>
      <c r="FX44" s="83">
        <f>('65 and older'!AD43/Total!AD43)*100</f>
        <v>13.031140959920245</v>
      </c>
      <c r="FY44" s="83">
        <f>('65 and older'!AE43/Total!AE43)*100</f>
        <v>12.98743779821433</v>
      </c>
      <c r="FZ44" s="83">
        <f>('65 and older'!AF43/Total!AF43)*100</f>
        <v>12.997899694201557</v>
      </c>
      <c r="GA44" s="83">
        <f>('65 and older'!AG43/Total!AG43)*100</f>
        <v>13.028448676891355</v>
      </c>
      <c r="GB44" s="83">
        <f>('65 and older'!AH43/Total!AH43)*100</f>
        <v>13.073364111227759</v>
      </c>
      <c r="GC44" s="83">
        <f>('65 and older'!AI43/Total!AI43)*100</f>
        <v>13.133458349336887</v>
      </c>
      <c r="GD44" s="83">
        <f>('65 and older'!AJ43/Total!AJ43)*100</f>
        <v>13.194329307323422</v>
      </c>
      <c r="GE44" s="83">
        <f>('65 and older'!AK43/Total!AK43)*100</f>
        <v>13.295752501787739</v>
      </c>
      <c r="GF44" s="83">
        <f>('65 and older'!AL43/Total!AL43)*100</f>
        <v>13.665948337109821</v>
      </c>
      <c r="GG44" s="83">
        <f>('65 and older'!AM43/Total!AM43)*100</f>
        <v>13.996856207607783</v>
      </c>
      <c r="GH44" s="83">
        <f>('65 and older'!AN43/Total!AN43)*100</f>
        <v>14.306335939030742</v>
      </c>
      <c r="GI44" s="83">
        <f>('65 and older'!AO43/Total!AO43)*100</f>
        <v>14.64500602924605</v>
      </c>
      <c r="GJ44" s="83">
        <f>('65 and older'!AP43/Total!AP43)*100</f>
        <v>15.030944636050975</v>
      </c>
      <c r="GK44" s="83">
        <f>('65 and older'!AQ43/Total!AQ43)*100</f>
        <v>15.432338421686968</v>
      </c>
      <c r="GL44" s="83">
        <f>('65 and older'!AR43/Total!AR43)*100</f>
        <v>15.964601806674603</v>
      </c>
      <c r="GM44" s="83">
        <f>('65 and older'!AS43/Total!AS43)*100</f>
        <v>16.449558842251509</v>
      </c>
      <c r="GN44" s="83">
        <f>('65 and older'!AV43/Total!AV43)*100</f>
        <v>16.602942122753813</v>
      </c>
      <c r="GO44" s="83">
        <f>('65 and older'!AW43/Total!AW43)*100</f>
        <v>18.662405849670538</v>
      </c>
      <c r="GP44" s="83">
        <f>('65 and older'!AX43/Total!AX43)*100</f>
        <v>19.042526157090638</v>
      </c>
      <c r="GQ44" s="83">
        <f>('65 and older'!AY43/Total!AY43)*100</f>
        <v>20.172586905680244</v>
      </c>
      <c r="GR44" s="62">
        <f t="shared" si="1"/>
        <v>100.00000000000001</v>
      </c>
      <c r="GS44" s="63">
        <f t="shared" si="2"/>
        <v>100</v>
      </c>
      <c r="GT44" s="63">
        <f t="shared" si="3"/>
        <v>100</v>
      </c>
      <c r="GU44" s="63">
        <f t="shared" si="4"/>
        <v>100</v>
      </c>
      <c r="GV44" s="63">
        <f t="shared" si="5"/>
        <v>100.00000000000001</v>
      </c>
      <c r="GW44" s="63">
        <f t="shared" si="6"/>
        <v>100</v>
      </c>
      <c r="GX44" s="63">
        <f t="shared" si="7"/>
        <v>100</v>
      </c>
      <c r="GY44" s="63">
        <f t="shared" si="8"/>
        <v>100</v>
      </c>
      <c r="GZ44" s="63">
        <f t="shared" si="9"/>
        <v>100</v>
      </c>
      <c r="HA44" s="63">
        <f t="shared" si="10"/>
        <v>99.999999999999986</v>
      </c>
      <c r="HB44" s="63">
        <f t="shared" si="40"/>
        <v>100</v>
      </c>
      <c r="HC44" s="63">
        <f t="shared" si="41"/>
        <v>100</v>
      </c>
      <c r="HD44" s="63">
        <f t="shared" si="42"/>
        <v>100</v>
      </c>
      <c r="HE44" s="63">
        <f t="shared" si="43"/>
        <v>99.999999999999986</v>
      </c>
      <c r="HF44" s="63">
        <f t="shared" si="11"/>
        <v>100</v>
      </c>
      <c r="HG44" s="63">
        <f t="shared" si="44"/>
        <v>100</v>
      </c>
      <c r="HH44" s="63">
        <f t="shared" si="45"/>
        <v>100</v>
      </c>
      <c r="HI44" s="63">
        <f t="shared" si="46"/>
        <v>99.999999999999986</v>
      </c>
      <c r="HJ44" s="63">
        <f t="shared" si="47"/>
        <v>100.00000000000001</v>
      </c>
      <c r="HK44" s="63">
        <f t="shared" si="48"/>
        <v>100</v>
      </c>
      <c r="HL44" s="63">
        <f t="shared" si="49"/>
        <v>100</v>
      </c>
      <c r="HM44" s="63">
        <f t="shared" si="50"/>
        <v>100</v>
      </c>
      <c r="HN44" s="63">
        <f t="shared" si="51"/>
        <v>100</v>
      </c>
      <c r="HO44" s="63">
        <f t="shared" si="52"/>
        <v>100</v>
      </c>
    </row>
    <row r="45" spans="1:223">
      <c r="A45" s="9" t="s">
        <v>53</v>
      </c>
      <c r="B45" s="81">
        <f>('Under 5'!B44/Total!B44)*100</f>
        <v>7.3969685852354079</v>
      </c>
      <c r="C45" s="82">
        <f>('Under 5'!C44/Total!C44)*100</f>
        <v>7.6767721104254232</v>
      </c>
      <c r="D45" s="82">
        <f>('Under 5'!D44/Total!D44)*100</f>
        <v>6.7615652275928442</v>
      </c>
      <c r="E45" s="82">
        <f>('Under 5'!E44/Total!E44)*100</f>
        <v>6.0330606942381548</v>
      </c>
      <c r="F45" s="83">
        <f>('Under 5'!F44/Total!F44)*100</f>
        <v>7.4192973666727422</v>
      </c>
      <c r="G45" s="83">
        <f>('Under 5'!P44/Total!P44)*100</f>
        <v>7.6504366808005875</v>
      </c>
      <c r="H45" s="83">
        <f>('Under 5'!Z44/Total!Z44)*100</f>
        <v>6.7408929459580307</v>
      </c>
      <c r="I45" s="83">
        <f>('Under 5'!AA44/Total!AA44)*100</f>
        <v>6.7015109417162444</v>
      </c>
      <c r="J45" s="83">
        <f>('Under 5'!AB44/Total!AB44)*100</f>
        <v>6.633059463582712</v>
      </c>
      <c r="K45" s="83">
        <f>('Under 5'!AC44/Total!AC44)*100</f>
        <v>6.5610997622583547</v>
      </c>
      <c r="L45" s="83">
        <f>('Under 5'!AD44/Total!AD44)*100</f>
        <v>6.5150519899177697</v>
      </c>
      <c r="M45" s="83">
        <f>('Under 5'!AE44/Total!AE44)*100</f>
        <v>6.4463652221634238</v>
      </c>
      <c r="N45" s="83">
        <f>('Under 5'!AF44/Total!AF44)*100</f>
        <v>6.3373342642411918</v>
      </c>
      <c r="O45" s="83">
        <f>('Under 5'!AG44/Total!AG44)*100</f>
        <v>6.2586563885197135</v>
      </c>
      <c r="P45" s="83">
        <f>('Under 5'!AH44/Total!AH44)*100</f>
        <v>6.190799957655102</v>
      </c>
      <c r="Q45" s="83">
        <f>('Under 5'!AI44/Total!AI44)*100</f>
        <v>6.081527706001995</v>
      </c>
      <c r="R45" s="83">
        <f>('Under 5'!AJ44/Total!AJ44)*100</f>
        <v>6.007908548159814</v>
      </c>
      <c r="S45" s="83">
        <f>('Under 5'!AK44/Total!AK44)*100</f>
        <v>5.9282467351299388</v>
      </c>
      <c r="T45" s="83">
        <f>('Under 5'!AL44/Total!AL44)*100</f>
        <v>5.8476791190586122</v>
      </c>
      <c r="U45" s="83">
        <f>('Under 5'!AM44/Total!AM44)*100</f>
        <v>5.7880949777588517</v>
      </c>
      <c r="V45" s="83">
        <f>('Under 5'!AN44/Total!AN44)*100</f>
        <v>5.7547838383866923</v>
      </c>
      <c r="W45" s="83">
        <f>('Under 5'!AO44/Total!AO44)*100</f>
        <v>5.7623746091740697</v>
      </c>
      <c r="X45" s="83">
        <f>('Under 5'!AP44/Total!AP44)*100</f>
        <v>5.7857135662701573</v>
      </c>
      <c r="Y45" s="83">
        <f>('Under 5'!AQ44/Total!AQ44)*100</f>
        <v>5.7545081658261825</v>
      </c>
      <c r="Z45" s="83">
        <f>('Under 5'!AR44/Total!AR44)*100</f>
        <v>5.7279078927289522</v>
      </c>
      <c r="AA45" s="83">
        <f>('Under 5'!AS44/Total!AS44)*100</f>
        <v>5.6739817941194506</v>
      </c>
      <c r="AB45" s="83">
        <f>('Under 5'!AV44/Total!AV44)*100</f>
        <v>6.4197872979161446</v>
      </c>
      <c r="AC45" s="83">
        <f>('Under 5'!AW44/Total!AW44)*100</f>
        <v>6.2462466386589917</v>
      </c>
      <c r="AD45" s="83">
        <f>('Under 5'!AX44/Total!AX44)*100</f>
        <v>6.2224137602656571</v>
      </c>
      <c r="AE45" s="83">
        <f>('Under 5'!AY44/Total!AY44)*100</f>
        <v>6.1790103993090817</v>
      </c>
      <c r="AF45" s="81">
        <f>('5 through 17'!B44/Total!B44)*100</f>
        <v>22.315435046001557</v>
      </c>
      <c r="AG45" s="82">
        <f>('5 through 17'!C44/Total!C44)*100</f>
        <v>18.872617919166991</v>
      </c>
      <c r="AH45" s="82">
        <f>('5 through 17'!D44/Total!D44)*100</f>
        <v>19.356456996970365</v>
      </c>
      <c r="AI45" s="82">
        <f>('5 through 17'!E44/Total!E44)*100</f>
        <v>17.68358620912943</v>
      </c>
      <c r="AJ45" s="83">
        <f>('5 through 17'!F44/Total!F44)*100</f>
        <v>22.202822456961783</v>
      </c>
      <c r="AK45" s="83">
        <f>('5 through 17'!P44/Total!P44)*100</f>
        <v>18.756437650462455</v>
      </c>
      <c r="AL45" s="83">
        <f>('5 through 17'!Z44/Total!Z44)*100</f>
        <v>19.335249109515747</v>
      </c>
      <c r="AM45" s="83">
        <f>('5 through 17'!AA44/Total!AA44)*100</f>
        <v>19.261724411277214</v>
      </c>
      <c r="AN45" s="83">
        <f>('5 through 17'!AB44/Total!AB44)*100</f>
        <v>19.166339680362153</v>
      </c>
      <c r="AO45" s="83">
        <f>('5 through 17'!AC44/Total!AC44)*100</f>
        <v>19.019431236575247</v>
      </c>
      <c r="AP45" s="83">
        <f>('5 through 17'!AD44/Total!AD44)*100</f>
        <v>18.870040371684031</v>
      </c>
      <c r="AQ45" s="83">
        <f>('5 through 17'!AE44/Total!AE44)*100</f>
        <v>18.734477502395997</v>
      </c>
      <c r="AR45" s="83">
        <f>('5 through 17'!AF44/Total!AF44)*100</f>
        <v>18.600896106757208</v>
      </c>
      <c r="AS45" s="83">
        <f>('5 through 17'!AG44/Total!AG44)*100</f>
        <v>18.428683757005601</v>
      </c>
      <c r="AT45" s="83">
        <f>('5 through 17'!AH44/Total!AH44)*100</f>
        <v>18.125767765177635</v>
      </c>
      <c r="AU45" s="83">
        <f>('5 through 17'!AI44/Total!AI44)*100</f>
        <v>17.87931858627568</v>
      </c>
      <c r="AV45" s="83">
        <f>('5 through 17'!AJ44/Total!AJ44)*100</f>
        <v>17.615884491009602</v>
      </c>
      <c r="AW45" s="83">
        <f>('5 through 17'!AK44/Total!AK44)*100</f>
        <v>17.354909657505747</v>
      </c>
      <c r="AX45" s="83">
        <f>('5 through 17'!AL44/Total!AL44)*100</f>
        <v>17.115747513361725</v>
      </c>
      <c r="AY45" s="83">
        <f>('5 through 17'!AM44/Total!AM44)*100</f>
        <v>16.900736507518175</v>
      </c>
      <c r="AZ45" s="83">
        <f>('5 through 17'!AN44/Total!AN44)*100</f>
        <v>16.685353410541826</v>
      </c>
      <c r="BA45" s="83">
        <f>('5 through 17'!AO44/Total!AO44)*100</f>
        <v>16.482897183150826</v>
      </c>
      <c r="BB45" s="83">
        <f>('5 through 17'!AP44/Total!AP44)*100</f>
        <v>16.283089753532831</v>
      </c>
      <c r="BC45" s="83">
        <f>('5 through 17'!AQ44/Total!AQ44)*100</f>
        <v>16.094327912469307</v>
      </c>
      <c r="BD45" s="83">
        <f>('5 through 17'!AR44/Total!AR44)*100</f>
        <v>15.936454415535788</v>
      </c>
      <c r="BE45" s="83">
        <f>('5 through 17'!AS44/Total!AS44)*100</f>
        <v>15.801538753106737</v>
      </c>
      <c r="BF45" s="83">
        <f>('5 through 17'!AV44/Total!AV44)*100</f>
        <v>16.759584640715453</v>
      </c>
      <c r="BG45" s="83">
        <f>('5 through 17'!AW44/Total!AW44)*100</f>
        <v>16.825774030146366</v>
      </c>
      <c r="BH45" s="83">
        <f>('5 through 17'!AX44/Total!AX44)*100</f>
        <v>16.798799285516626</v>
      </c>
      <c r="BI45" s="83">
        <f>('5 through 17'!AY44/Total!AY44)*100</f>
        <v>16.574775494540393</v>
      </c>
      <c r="BJ45" s="81">
        <f>('18 through 24'!B44/Total!B44)*100</f>
        <v>13.580408197814789</v>
      </c>
      <c r="BK45" s="82">
        <f>('18 through 24'!C44/Total!C44)*100</f>
        <v>10.846539757190929</v>
      </c>
      <c r="BL45" s="82">
        <f>('18 through 24'!D44/Total!D44)*100</f>
        <v>9.3778307552111553</v>
      </c>
      <c r="BM45" s="82">
        <f>('18 through 24'!E44/Total!E44)*100</f>
        <v>9.8535458596225691</v>
      </c>
      <c r="BN45" s="83">
        <f>('18 through 24'!F44/Total!F44)*100</f>
        <v>13.550016946583309</v>
      </c>
      <c r="BO45" s="83">
        <f>('18 through 24'!P44/Total!P44)*100</f>
        <v>10.814071310317361</v>
      </c>
      <c r="BP45" s="83">
        <f>('18 through 24'!Z44/Total!Z44)*100</f>
        <v>9.4170681590965035</v>
      </c>
      <c r="BQ45" s="83">
        <f>('18 through 24'!AA44/Total!AA44)*100</f>
        <v>9.5536536444362596</v>
      </c>
      <c r="BR45" s="83">
        <f>('18 through 24'!AB44/Total!AB44)*100</f>
        <v>9.6626799298302366</v>
      </c>
      <c r="BS45" s="83">
        <f>('18 through 24'!AC44/Total!AC44)*100</f>
        <v>9.7720659940214034</v>
      </c>
      <c r="BT45" s="83">
        <f>('18 through 24'!AD44/Total!AD44)*100</f>
        <v>9.821939939226171</v>
      </c>
      <c r="BU45" s="83">
        <f>('18 through 24'!AE44/Total!AE44)*100</f>
        <v>9.7787742819543695</v>
      </c>
      <c r="BV45" s="83">
        <f>('18 through 24'!AF44/Total!AF44)*100</f>
        <v>9.7142400504738848</v>
      </c>
      <c r="BW45" s="83">
        <f>('18 through 24'!AG44/Total!AG44)*100</f>
        <v>9.6715481732145587</v>
      </c>
      <c r="BX45" s="83">
        <f>('18 through 24'!AH44/Total!AH44)*100</f>
        <v>9.7483042185350612</v>
      </c>
      <c r="BY45" s="83">
        <f>('18 through 24'!AI44/Total!AI44)*100</f>
        <v>9.8179676377260989</v>
      </c>
      <c r="BZ45" s="83">
        <f>('18 through 24'!AJ44/Total!AJ44)*100</f>
        <v>9.8796200826860741</v>
      </c>
      <c r="CA45" s="83">
        <f>('18 through 24'!AK44/Total!AK44)*100</f>
        <v>10.006401279081084</v>
      </c>
      <c r="CB45" s="83">
        <f>('18 through 24'!AL44/Total!AL44)*100</f>
        <v>10.120041256687692</v>
      </c>
      <c r="CC45" s="83">
        <f>('18 through 24'!AM44/Total!AM44)*100</f>
        <v>10.155036237237033</v>
      </c>
      <c r="CD45" s="83">
        <f>('18 through 24'!AN44/Total!AN44)*100</f>
        <v>10.127865360992876</v>
      </c>
      <c r="CE45" s="83">
        <f>('18 through 24'!AO44/Total!AO44)*100</f>
        <v>9.9512263750864687</v>
      </c>
      <c r="CF45" s="83">
        <f>('18 through 24'!AP44/Total!AP44)*100</f>
        <v>9.8269089370788549</v>
      </c>
      <c r="CG45" s="83">
        <f>('18 through 24'!AQ44/Total!AQ44)*100</f>
        <v>9.7447971660390849</v>
      </c>
      <c r="CH45" s="83">
        <f>('18 through 24'!AR44/Total!AR44)*100</f>
        <v>9.6134479276956153</v>
      </c>
      <c r="CI45" s="83">
        <f>('18 through 24'!AS44/Total!AS44)*100</f>
        <v>9.4666632208597932</v>
      </c>
      <c r="CJ45" s="83">
        <f>('18 through 24'!AV44/Total!AV44)*100</f>
        <v>8.537982401446973</v>
      </c>
      <c r="CK45" s="83">
        <f>('18 through 24'!AW44/Total!AW44)*100</f>
        <v>8.2660193975394183</v>
      </c>
      <c r="CL45" s="83">
        <f>('18 through 24'!AX44/Total!AX44)*100</f>
        <v>8.2302737496074112</v>
      </c>
      <c r="CM45" s="83">
        <f>('18 through 24'!AY44/Total!AY44)*100</f>
        <v>8.3931790137656286</v>
      </c>
      <c r="CN45" s="81">
        <f>('25 through 44'!B44/Total!B44)*100</f>
        <v>27.469926295157521</v>
      </c>
      <c r="CO45" s="82">
        <f>('25 through 44'!C44/Total!C44)*100</f>
        <v>32.025509271526523</v>
      </c>
      <c r="CP45" s="82">
        <f>('25 through 44'!D44/Total!D44)*100</f>
        <v>29.788497088639165</v>
      </c>
      <c r="CQ45" s="82">
        <f>('25 through 44'!E44/Total!E44)*100</f>
        <v>24.708740909219681</v>
      </c>
      <c r="CR45" s="83">
        <f>('25 through 44'!F44/Total!F44)*100</f>
        <v>27.579951192543543</v>
      </c>
      <c r="CS45" s="83">
        <f>('25 through 44'!P44/Total!P44)*100</f>
        <v>32.131606358524422</v>
      </c>
      <c r="CT45" s="83">
        <f>('25 through 44'!Z44/Total!Z44)*100</f>
        <v>29.656707644851267</v>
      </c>
      <c r="CU45" s="83">
        <f>('25 through 44'!AA44/Total!AA44)*100</f>
        <v>29.065520181921546</v>
      </c>
      <c r="CV45" s="83">
        <f>('25 through 44'!AB44/Total!AB44)*100</f>
        <v>28.472489718652</v>
      </c>
      <c r="CW45" s="83">
        <f>('25 through 44'!AC44/Total!AC44)*100</f>
        <v>27.902993600734259</v>
      </c>
      <c r="CX45" s="83">
        <f>('25 through 44'!AD44/Total!AD44)*100</f>
        <v>27.391265216455178</v>
      </c>
      <c r="CY45" s="83">
        <f>('25 through 44'!AE44/Total!AE44)*100</f>
        <v>26.939230855175889</v>
      </c>
      <c r="CZ45" s="83">
        <f>('25 through 44'!AF44/Total!AF44)*100</f>
        <v>26.489981497757942</v>
      </c>
      <c r="DA45" s="83">
        <f>('25 through 44'!AG44/Total!AG44)*100</f>
        <v>26.005930838480339</v>
      </c>
      <c r="DB45" s="83">
        <f>('25 through 44'!AH44/Total!AH44)*100</f>
        <v>25.516028177252203</v>
      </c>
      <c r="DC45" s="83">
        <f>('25 through 44'!AI44/Total!AI44)*100</f>
        <v>25.013414510859921</v>
      </c>
      <c r="DD45" s="83">
        <f>('25 through 44'!AJ44/Total!AJ44)*100</f>
        <v>24.641072142593231</v>
      </c>
      <c r="DE45" s="83">
        <f>('25 through 44'!AK44/Total!AK44)*100</f>
        <v>24.396863504901319</v>
      </c>
      <c r="DF45" s="83">
        <f>('25 through 44'!AL44/Total!AL44)*100</f>
        <v>24.219877543367232</v>
      </c>
      <c r="DG45" s="83">
        <f>('25 through 44'!AM44/Total!AM44)*100</f>
        <v>24.137967274821129</v>
      </c>
      <c r="DH45" s="83">
        <f>('25 through 44'!AN44/Total!AN44)*100</f>
        <v>24.119815008803844</v>
      </c>
      <c r="DI45" s="83">
        <f>('25 through 44'!AO44/Total!AO44)*100</f>
        <v>24.175869250081831</v>
      </c>
      <c r="DJ45" s="83">
        <f>('25 through 44'!AP44/Total!AP44)*100</f>
        <v>24.263680589829075</v>
      </c>
      <c r="DK45" s="83">
        <f>('25 through 44'!AQ44/Total!AQ44)*100</f>
        <v>24.341109206488333</v>
      </c>
      <c r="DL45" s="83">
        <f>('25 through 44'!AR44/Total!AR44)*100</f>
        <v>24.578735262434844</v>
      </c>
      <c r="DM45" s="83">
        <f>('25 through 44'!AS44/Total!AS44)*100</f>
        <v>24.791578768540745</v>
      </c>
      <c r="DN45" s="83">
        <f>('25 through 44'!AV44/Total!AV44)*100</f>
        <v>26.698409394994933</v>
      </c>
      <c r="DO45" s="83">
        <f>('25 through 44'!AW44/Total!AW44)*100</f>
        <v>26.249765487836633</v>
      </c>
      <c r="DP45" s="83">
        <f>('25 through 44'!AX44/Total!AX44)*100</f>
        <v>26.080099666173588</v>
      </c>
      <c r="DQ45" s="83">
        <f>('25 through 44'!AY44/Total!AY44)*100</f>
        <v>25.402733376646648</v>
      </c>
      <c r="DR45" s="89">
        <f>('25 through 49'!C44/Total!Q44)*100</f>
        <v>37.937942029300196</v>
      </c>
      <c r="DS45" s="83">
        <f>('25 through 49'!D44/Total!R44)*100</f>
        <v>38.287521977867065</v>
      </c>
      <c r="DT45" s="83">
        <f>('25 through 49'!E44/Total!S44)*100</f>
        <v>38.858765232064677</v>
      </c>
      <c r="DU45" s="83">
        <f>('25 through 49'!F44/Total!T44)*100</f>
        <v>39.087614655399705</v>
      </c>
      <c r="DV45" s="83">
        <f>('25 through 49'!G44/Total!U44)*100</f>
        <v>38.200572243666606</v>
      </c>
      <c r="DW45" s="83">
        <f>('25 through 49'!H44/Total!V44)*100</f>
        <v>37.546728760848957</v>
      </c>
      <c r="DX45" s="83">
        <f>('25 through 49'!I44/Total!W44)*100</f>
        <v>36.987752223965167</v>
      </c>
      <c r="DY45" s="83">
        <f>('25 through 49'!J44/Total!X44)*100</f>
        <v>36.498479516418705</v>
      </c>
      <c r="DZ45" s="83">
        <f>('25 through 49'!K44/Total!Y44)*100</f>
        <v>35.925150360789857</v>
      </c>
      <c r="EA45" s="83">
        <f>('25 through 49'!L44/Total!Z44)*100</f>
        <v>35.169028731618845</v>
      </c>
      <c r="EB45" s="83">
        <f>('25 through 49'!M44/Total!AA44)*100</f>
        <v>34.544275316481041</v>
      </c>
      <c r="EC45" s="83">
        <f>('25 through 49'!N44/Total!AB44)*100</f>
        <v>33.772553318736264</v>
      </c>
      <c r="ED45" s="83">
        <f>('25 through 49'!O44/Total!AC44)*100</f>
        <v>32.925056806230998</v>
      </c>
      <c r="EE45" s="83">
        <f>('25 through 49'!P44/Total!AD44)*100</f>
        <v>32.162532948992641</v>
      </c>
      <c r="EF45" s="149">
        <f>('25 through 49'!U44/Total!AN44)*100</f>
        <v>30.770402094798953</v>
      </c>
      <c r="EG45" s="153">
        <f>('25 through 49'!V44/Total!AO44)*100</f>
        <v>30.746904836002265</v>
      </c>
      <c r="EH45" s="153">
        <f>('25 through 49'!W44/Total!AP44)*100</f>
        <v>30.794506612410988</v>
      </c>
      <c r="EI45" s="153">
        <f>('25 through 49'!X44/Total!AQ44)*100</f>
        <v>30.786942909130222</v>
      </c>
      <c r="EJ45" s="81">
        <f>('45 to 64'!B44/Total!B44)*100</f>
        <v>19.387873865886252</v>
      </c>
      <c r="EK45" s="82">
        <f>('45 to 64'!C44/Total!C44)*100</f>
        <v>18.700390853988694</v>
      </c>
      <c r="EL45" s="82">
        <f>('45 to 64'!D44/Total!D44)*100</f>
        <v>22.448473023415346</v>
      </c>
      <c r="EM45" s="82">
        <f>('45 to 64'!E44/Total!E44)*100</f>
        <v>27.945473529995024</v>
      </c>
      <c r="EN45" s="83">
        <f>('45 to 64'!F44/Total!F44)*100</f>
        <v>19.324323462898434</v>
      </c>
      <c r="EO45" s="83">
        <f>('45 to 64'!P44/Total!P44)*100</f>
        <v>18.728759109913128</v>
      </c>
      <c r="EP45" s="83">
        <f>('45 to 64'!Z44/Total!Z44)*100</f>
        <v>22.561670744389573</v>
      </c>
      <c r="EQ45" s="83">
        <f>('45 to 64'!AA44/Total!AA44)*100</f>
        <v>23.1309002394126</v>
      </c>
      <c r="ER45" s="83">
        <f>('45 to 64'!AB44/Total!AB44)*100</f>
        <v>23.780361052786073</v>
      </c>
      <c r="ES45" s="83">
        <f>('45 to 64'!AC44/Total!AC44)*100</f>
        <v>24.392778836531903</v>
      </c>
      <c r="ET45" s="83">
        <f>('45 to 64'!AD44/Total!AD44)*100</f>
        <v>24.991768035113768</v>
      </c>
      <c r="EU45" s="83">
        <f>('45 to 64'!AE44/Total!AE44)*100</f>
        <v>25.613400752571575</v>
      </c>
      <c r="EV45" s="83">
        <f>('45 to 64'!AF44/Total!AF44)*100</f>
        <v>26.212512633168267</v>
      </c>
      <c r="EW45" s="83">
        <f>('45 to 64'!AG44/Total!AG44)*100</f>
        <v>26.729517929897799</v>
      </c>
      <c r="EX45" s="83">
        <f>('45 to 64'!AH44/Total!AH44)*100</f>
        <v>27.151212806335728</v>
      </c>
      <c r="EY45" s="83">
        <f>('45 to 64'!AI44/Total!AI44)*100</f>
        <v>27.630892853481832</v>
      </c>
      <c r="EZ45" s="83">
        <f>('45 to 64'!AJ44/Total!AJ44)*100</f>
        <v>28.01848169767386</v>
      </c>
      <c r="FA45" s="83">
        <f>('45 to 64'!AK44/Total!AK44)*100</f>
        <v>28.253196158341375</v>
      </c>
      <c r="FB45" s="83">
        <f>('45 to 64'!AL44/Total!AL44)*100</f>
        <v>28.099333783218633</v>
      </c>
      <c r="FC45" s="83">
        <f>('45 to 64'!AM44/Total!AM44)*100</f>
        <v>27.985325227661285</v>
      </c>
      <c r="FD45" s="83">
        <f>('45 to 64'!AN44/Total!AN44)*100</f>
        <v>27.872515471180925</v>
      </c>
      <c r="FE45" s="83">
        <f>('45 to 64'!AO44/Total!AO44)*100</f>
        <v>27.798366069456158</v>
      </c>
      <c r="FF45" s="83">
        <f>('45 to 64'!AP44/Total!AP44)*100</f>
        <v>27.606659750410444</v>
      </c>
      <c r="FG45" s="83">
        <f>('45 to 64'!AQ44/Total!AQ44)*100</f>
        <v>27.330224884567443</v>
      </c>
      <c r="FH45" s="83">
        <f>('45 to 64'!AR44/Total!AR44)*100</f>
        <v>26.976183130813979</v>
      </c>
      <c r="FI45" s="83">
        <f>('45 to 64'!AS44/Total!AS44)*100</f>
        <v>26.582426705484082</v>
      </c>
      <c r="FJ45" s="83">
        <f>('45 to 64'!AV44/Total!AV44)*100</f>
        <v>25.583141275429032</v>
      </c>
      <c r="FK45" s="83">
        <f>('45 to 64'!AW44/Total!AW44)*100</f>
        <v>24.431565850548782</v>
      </c>
      <c r="FL45" s="83">
        <f>('45 to 64'!AX44/Total!AX44)*100</f>
        <v>24.344923086230587</v>
      </c>
      <c r="FM45" s="83">
        <f>('45 to 64'!AY44/Total!AY44)*100</f>
        <v>23.99367618175582</v>
      </c>
      <c r="FN45" s="81">
        <f>('65 and older'!B44/Total!B44)*100</f>
        <v>9.8493880099044731</v>
      </c>
      <c r="FO45" s="82">
        <f>('65 and older'!C44/Total!C44)*100</f>
        <v>11.878170087701434</v>
      </c>
      <c r="FP45" s="82">
        <f>('65 and older'!D44/Total!D44)*100</f>
        <v>12.267176908171118</v>
      </c>
      <c r="FQ45" s="82">
        <f>('65 and older'!E44/Total!E44)*100</f>
        <v>13.775592797795145</v>
      </c>
      <c r="FR45" s="83">
        <f>('65 and older'!F44/Total!F44)*100</f>
        <v>9.923588574340183</v>
      </c>
      <c r="FS45" s="83">
        <f>('65 and older'!P44/Total!P44)*100</f>
        <v>11.918688889982045</v>
      </c>
      <c r="FT45" s="83">
        <f>('65 and older'!Z44/Total!Z44)*100</f>
        <v>12.288411396188877</v>
      </c>
      <c r="FU45" s="83">
        <f>('65 and older'!AA44/Total!AA44)*100</f>
        <v>12.286690581236137</v>
      </c>
      <c r="FV45" s="83">
        <f>('65 and older'!AB44/Total!AB44)*100</f>
        <v>12.28507015478683</v>
      </c>
      <c r="FW45" s="83">
        <f>('65 and older'!AC44/Total!AC44)*100</f>
        <v>12.351630569878834</v>
      </c>
      <c r="FX45" s="83">
        <f>('65 and older'!AD44/Total!AD44)*100</f>
        <v>12.409934447603083</v>
      </c>
      <c r="FY45" s="83">
        <f>('65 and older'!AE44/Total!AE44)*100</f>
        <v>12.487751385738747</v>
      </c>
      <c r="FZ45" s="83">
        <f>('65 and older'!AF44/Total!AF44)*100</f>
        <v>12.64503544760151</v>
      </c>
      <c r="GA45" s="83">
        <f>('65 and older'!AG44/Total!AG44)*100</f>
        <v>12.905662912881985</v>
      </c>
      <c r="GB45" s="83">
        <f>('65 and older'!AH44/Total!AH44)*100</f>
        <v>13.267887075044268</v>
      </c>
      <c r="GC45" s="83">
        <f>('65 and older'!AI44/Total!AI44)*100</f>
        <v>13.576878705654474</v>
      </c>
      <c r="GD45" s="83">
        <f>('65 and older'!AJ44/Total!AJ44)*100</f>
        <v>13.837033037877417</v>
      </c>
      <c r="GE45" s="83">
        <f>('65 and older'!AK44/Total!AK44)*100</f>
        <v>14.060382665040541</v>
      </c>
      <c r="GF45" s="83">
        <f>('65 and older'!AL44/Total!AL44)*100</f>
        <v>14.597320784306106</v>
      </c>
      <c r="GG45" s="83">
        <f>('65 and older'!AM44/Total!AM44)*100</f>
        <v>15.032839775003531</v>
      </c>
      <c r="GH45" s="83">
        <f>('65 and older'!AN44/Total!AN44)*100</f>
        <v>15.439666910093838</v>
      </c>
      <c r="GI45" s="83">
        <f>('65 and older'!AO44/Total!AO44)*100</f>
        <v>15.829266513050644</v>
      </c>
      <c r="GJ45" s="83">
        <f>('65 and older'!AP44/Total!AP44)*100</f>
        <v>16.233947402878641</v>
      </c>
      <c r="GK45" s="83">
        <f>('65 and older'!AQ44/Total!AQ44)*100</f>
        <v>16.735032664609648</v>
      </c>
      <c r="GL45" s="83">
        <f>('65 and older'!AR44/Total!AR44)*100</f>
        <v>17.167271370790822</v>
      </c>
      <c r="GM45" s="83">
        <f>('65 and older'!AS44/Total!AS44)*100</f>
        <v>17.683810757889194</v>
      </c>
      <c r="GN45" s="83">
        <f>('65 and older'!AV44/Total!AV44)*100</f>
        <v>16.001094989497471</v>
      </c>
      <c r="GO45" s="83">
        <f>('65 and older'!AW44/Total!AW44)*100</f>
        <v>17.980628595269806</v>
      </c>
      <c r="GP45" s="83">
        <f>('65 and older'!AX44/Total!AX44)*100</f>
        <v>18.323490452206133</v>
      </c>
      <c r="GQ45" s="83">
        <f>('65 and older'!AY44/Total!AY44)*100</f>
        <v>19.456625533982436</v>
      </c>
      <c r="GR45" s="62">
        <f t="shared" si="1"/>
        <v>100</v>
      </c>
      <c r="GS45" s="63">
        <f t="shared" si="2"/>
        <v>100</v>
      </c>
      <c r="GT45" s="63">
        <f t="shared" si="3"/>
        <v>100</v>
      </c>
      <c r="GU45" s="63">
        <f t="shared" si="4"/>
        <v>100</v>
      </c>
      <c r="GV45" s="63">
        <f t="shared" si="5"/>
        <v>99.999999999999986</v>
      </c>
      <c r="GW45" s="63">
        <f t="shared" si="6"/>
        <v>100</v>
      </c>
      <c r="GX45" s="63">
        <f t="shared" si="7"/>
        <v>100</v>
      </c>
      <c r="GY45" s="63">
        <f t="shared" si="8"/>
        <v>99.999999999999986</v>
      </c>
      <c r="GZ45" s="63">
        <f t="shared" si="9"/>
        <v>100</v>
      </c>
      <c r="HA45" s="63">
        <f t="shared" si="10"/>
        <v>100</v>
      </c>
      <c r="HB45" s="63">
        <f t="shared" si="40"/>
        <v>100</v>
      </c>
      <c r="HC45" s="63">
        <f t="shared" si="41"/>
        <v>100</v>
      </c>
      <c r="HD45" s="63">
        <f t="shared" si="42"/>
        <v>100</v>
      </c>
      <c r="HE45" s="63">
        <f t="shared" si="43"/>
        <v>100</v>
      </c>
      <c r="HF45" s="63">
        <f t="shared" si="11"/>
        <v>99.999999999999986</v>
      </c>
      <c r="HG45" s="63">
        <f t="shared" si="44"/>
        <v>100</v>
      </c>
      <c r="HH45" s="63">
        <f t="shared" si="45"/>
        <v>100</v>
      </c>
      <c r="HI45" s="63">
        <f t="shared" si="46"/>
        <v>100</v>
      </c>
      <c r="HJ45" s="63">
        <f t="shared" si="47"/>
        <v>100</v>
      </c>
      <c r="HK45" s="63">
        <f t="shared" si="48"/>
        <v>100</v>
      </c>
      <c r="HL45" s="63">
        <f t="shared" si="49"/>
        <v>100.00000000000001</v>
      </c>
      <c r="HM45" s="63">
        <f t="shared" si="50"/>
        <v>100</v>
      </c>
      <c r="HN45" s="63">
        <f t="shared" si="51"/>
        <v>100</v>
      </c>
      <c r="HO45" s="63">
        <f t="shared" si="52"/>
        <v>100</v>
      </c>
    </row>
    <row r="46" spans="1:223">
      <c r="A46" s="9" t="s">
        <v>54</v>
      </c>
      <c r="B46" s="81">
        <f>('Under 5'!B45/Total!B45)*100</f>
        <v>7.538058425356418</v>
      </c>
      <c r="C46" s="82">
        <f>('Under 5'!C45/Total!C45)*100</f>
        <v>7.8003000686752753</v>
      </c>
      <c r="D46" s="82">
        <f>('Under 5'!D45/Total!D45)*100</f>
        <v>6.6995878349412781</v>
      </c>
      <c r="E46" s="82">
        <f>('Under 5'!E45/Total!E45)*100</f>
        <v>6.7026588799803912</v>
      </c>
      <c r="F46" s="83">
        <f>('Under 5'!F45/Total!F45)*100</f>
        <v>7.5755621090438545</v>
      </c>
      <c r="G46" s="83">
        <f>('Under 5'!P45/Total!P45)*100</f>
        <v>7.7933655066244878</v>
      </c>
      <c r="H46" s="83">
        <f>('Under 5'!Z45/Total!Z45)*100</f>
        <v>6.6696299647404018</v>
      </c>
      <c r="I46" s="83">
        <f>('Under 5'!AA45/Total!AA45)*100</f>
        <v>6.6718565239275298</v>
      </c>
      <c r="J46" s="83">
        <f>('Under 5'!AB45/Total!AB45)*100</f>
        <v>6.6291354639978399</v>
      </c>
      <c r="K46" s="83">
        <f>('Under 5'!AC45/Total!AC45)*100</f>
        <v>6.6298056107640297</v>
      </c>
      <c r="L46" s="83">
        <f>('Under 5'!AD45/Total!AD45)*100</f>
        <v>6.6796220620148974</v>
      </c>
      <c r="M46" s="83">
        <f>('Under 5'!AE45/Total!AE45)*100</f>
        <v>6.7089056601709744</v>
      </c>
      <c r="N46" s="83">
        <f>('Under 5'!AF45/Total!AF45)*100</f>
        <v>6.713591701841076</v>
      </c>
      <c r="O46" s="83">
        <f>('Under 5'!AG45/Total!AG45)*100</f>
        <v>6.7572552865713131</v>
      </c>
      <c r="P46" s="83">
        <f>('Under 5'!AH45/Total!AH45)*100</f>
        <v>6.7755056300550134</v>
      </c>
      <c r="Q46" s="83">
        <f>('Under 5'!AI45/Total!AI45)*100</f>
        <v>6.7143414104703041</v>
      </c>
      <c r="R46" s="83">
        <f>('Under 5'!AJ45/Total!AJ45)*100</f>
        <v>6.6802916651052469</v>
      </c>
      <c r="S46" s="83">
        <f>('Under 5'!AK45/Total!AK45)*100</f>
        <v>6.6018303726051535</v>
      </c>
      <c r="T46" s="83">
        <f>('Under 5'!AL45/Total!AL45)*100</f>
        <v>6.5015430383337485</v>
      </c>
      <c r="U46" s="83">
        <f>('Under 5'!AM45/Total!AM45)*100</f>
        <v>6.4122257111125052</v>
      </c>
      <c r="V46" s="83">
        <f>('Under 5'!AN45/Total!AN45)*100</f>
        <v>6.3887107848697484</v>
      </c>
      <c r="W46" s="83">
        <f>('Under 5'!AO45/Total!AO45)*100</f>
        <v>6.3854266818274716</v>
      </c>
      <c r="X46" s="83">
        <f>('Under 5'!AP45/Total!AP45)*100</f>
        <v>6.3859975593990672</v>
      </c>
      <c r="Y46" s="83">
        <f>('Under 5'!AQ45/Total!AQ45)*100</f>
        <v>6.3700214790142971</v>
      </c>
      <c r="Z46" s="83">
        <f>('Under 5'!AR45/Total!AR45)*100</f>
        <v>6.3297104571982956</v>
      </c>
      <c r="AA46" s="83">
        <f>('Under 5'!AS45/Total!AS45)*100</f>
        <v>6.2372039775119941</v>
      </c>
      <c r="AB46" s="83">
        <f>('Under 5'!AV45/Total!AV45)*100</f>
        <v>6.923877209902642</v>
      </c>
      <c r="AC46" s="83">
        <f>('Under 5'!AW45/Total!AW45)*100</f>
        <v>6.7245264894650933</v>
      </c>
      <c r="AD46" s="83">
        <f>('Under 5'!AX45/Total!AX45)*100</f>
        <v>6.6898108052062115</v>
      </c>
      <c r="AE46" s="83">
        <f>('Under 5'!AY45/Total!AY45)*100</f>
        <v>6.6089820539697088</v>
      </c>
      <c r="AF46" s="81">
        <f>('5 through 17'!B45/Total!B45)*100</f>
        <v>21.211122751148807</v>
      </c>
      <c r="AG46" s="82">
        <f>('5 through 17'!C45/Total!C45)*100</f>
        <v>18.938355655654625</v>
      </c>
      <c r="AH46" s="82">
        <f>('5 through 17'!D45/Total!D45)*100</f>
        <v>19.458959421956649</v>
      </c>
      <c r="AI46" s="82">
        <f>('5 through 17'!E45/Total!E45)*100</f>
        <v>17.507016030581127</v>
      </c>
      <c r="AJ46" s="83">
        <f>('5 through 17'!F45/Total!F45)*100</f>
        <v>21.040206197428311</v>
      </c>
      <c r="AK46" s="83">
        <f>('5 through 17'!P45/Total!P45)*100</f>
        <v>19.022137391182653</v>
      </c>
      <c r="AL46" s="83">
        <f>('5 through 17'!Z45/Total!Z45)*100</f>
        <v>19.421581241796204</v>
      </c>
      <c r="AM46" s="83">
        <f>('5 through 17'!AA45/Total!AA45)*100</f>
        <v>19.210098105561617</v>
      </c>
      <c r="AN46" s="83">
        <f>('5 through 17'!AB45/Total!AB45)*100</f>
        <v>19.004589619112423</v>
      </c>
      <c r="AO46" s="83">
        <f>('5 through 17'!AC45/Total!AC45)*100</f>
        <v>18.731067846663706</v>
      </c>
      <c r="AP46" s="83">
        <f>('5 through 17'!AD45/Total!AD45)*100</f>
        <v>18.482567707730368</v>
      </c>
      <c r="AQ46" s="83">
        <f>('5 through 17'!AE45/Total!AE45)*100</f>
        <v>18.246256835009312</v>
      </c>
      <c r="AR46" s="83">
        <f>('5 through 17'!AF45/Total!AF45)*100</f>
        <v>18.09412313803184</v>
      </c>
      <c r="AS46" s="83">
        <f>('5 through 17'!AG45/Total!AG45)*100</f>
        <v>17.876103543495422</v>
      </c>
      <c r="AT46" s="83">
        <f>('5 through 17'!AH45/Total!AH45)*100</f>
        <v>17.666949112810361</v>
      </c>
      <c r="AU46" s="83">
        <f>('5 through 17'!AI45/Total!AI45)*100</f>
        <v>17.566433253938545</v>
      </c>
      <c r="AV46" s="83">
        <f>('5 through 17'!AJ45/Total!AJ45)*100</f>
        <v>17.474352381025913</v>
      </c>
      <c r="AW46" s="83">
        <f>('5 through 17'!AK45/Total!AK45)*100</f>
        <v>17.344272829349997</v>
      </c>
      <c r="AX46" s="83">
        <f>('5 through 17'!AL45/Total!AL45)*100</f>
        <v>17.255596371954585</v>
      </c>
      <c r="AY46" s="83">
        <f>('5 through 17'!AM45/Total!AM45)*100</f>
        <v>17.18595375231995</v>
      </c>
      <c r="AZ46" s="83">
        <f>('5 through 17'!AN45/Total!AN45)*100</f>
        <v>17.100117588355729</v>
      </c>
      <c r="BA46" s="83">
        <f>('5 through 17'!AO45/Total!AO45)*100</f>
        <v>17.011330892594241</v>
      </c>
      <c r="BB46" s="83">
        <f>('5 through 17'!AP45/Total!AP45)*100</f>
        <v>16.953571335402916</v>
      </c>
      <c r="BC46" s="83">
        <f>('5 through 17'!AQ45/Total!AQ45)*100</f>
        <v>16.917565989062165</v>
      </c>
      <c r="BD46" s="83">
        <f>('5 through 17'!AR45/Total!AR45)*100</f>
        <v>16.911031919246426</v>
      </c>
      <c r="BE46" s="83">
        <f>('5 through 17'!AS45/Total!AS45)*100</f>
        <v>16.878687587073262</v>
      </c>
      <c r="BF46" s="83">
        <f>('5 through 17'!AV45/Total!AV45)*100</f>
        <v>17.076791177556689</v>
      </c>
      <c r="BG46" s="83">
        <f>('5 through 17'!AW45/Total!AW45)*100</f>
        <v>17.368636359395083</v>
      </c>
      <c r="BH46" s="83">
        <f>('5 through 17'!AX45/Total!AX45)*100</f>
        <v>17.382044995263016</v>
      </c>
      <c r="BI46" s="83">
        <f>('5 through 17'!AY45/Total!AY45)*100</f>
        <v>17.265042109820129</v>
      </c>
      <c r="BJ46" s="81">
        <f>('18 through 24'!B45/Total!B45)*100</f>
        <v>13.702210762100799</v>
      </c>
      <c r="BK46" s="82">
        <f>('18 through 24'!C45/Total!C45)*100</f>
        <v>10.173105116593707</v>
      </c>
      <c r="BL46" s="82">
        <f>('18 through 24'!D45/Total!D45)*100</f>
        <v>9.5623025385440492</v>
      </c>
      <c r="BM46" s="82">
        <f>('18 through 24'!E45/Total!E45)*100</f>
        <v>9.4797532016384096</v>
      </c>
      <c r="BN46" s="83">
        <f>('18 through 24'!F45/Total!F45)*100</f>
        <v>13.693676182987732</v>
      </c>
      <c r="BO46" s="83">
        <f>('18 through 24'!P45/Total!P45)*100</f>
        <v>10.074276038267875</v>
      </c>
      <c r="BP46" s="83">
        <f>('18 through 24'!Z45/Total!Z45)*100</f>
        <v>9.5933430785707738</v>
      </c>
      <c r="BQ46" s="83">
        <f>('18 through 24'!AA45/Total!AA45)*100</f>
        <v>9.7524161133628589</v>
      </c>
      <c r="BR46" s="83">
        <f>('18 through 24'!AB45/Total!AB45)*100</f>
        <v>9.8875956751780993</v>
      </c>
      <c r="BS46" s="83">
        <f>('18 through 24'!AC45/Total!AC45)*100</f>
        <v>10.027679431499145</v>
      </c>
      <c r="BT46" s="83">
        <f>('18 through 24'!AD45/Total!AD45)*100</f>
        <v>10.081248686787166</v>
      </c>
      <c r="BU46" s="83">
        <f>('18 through 24'!AE45/Total!AE45)*100</f>
        <v>10.047878759230706</v>
      </c>
      <c r="BV46" s="83">
        <f>('18 through 24'!AF45/Total!AF45)*100</f>
        <v>9.9940254340275256</v>
      </c>
      <c r="BW46" s="83">
        <f>('18 through 24'!AG45/Total!AG45)*100</f>
        <v>9.8267150330033228</v>
      </c>
      <c r="BX46" s="83">
        <f>('18 through 24'!AH45/Total!AH45)*100</f>
        <v>9.7480130618953478</v>
      </c>
      <c r="BY46" s="83">
        <f>('18 through 24'!AI45/Total!AI45)*100</f>
        <v>9.6017327870184115</v>
      </c>
      <c r="BZ46" s="83">
        <f>('18 through 24'!AJ45/Total!AJ45)*100</f>
        <v>9.4635048585428763</v>
      </c>
      <c r="CA46" s="83">
        <f>('18 through 24'!AK45/Total!AK45)*100</f>
        <v>9.4379990080619294</v>
      </c>
      <c r="CB46" s="83">
        <f>('18 through 24'!AL45/Total!AL45)*100</f>
        <v>9.3915473248611523</v>
      </c>
      <c r="CC46" s="83">
        <f>('18 through 24'!AM45/Total!AM45)*100</f>
        <v>9.355137462687118</v>
      </c>
      <c r="CD46" s="83">
        <f>('18 through 24'!AN45/Total!AN45)*100</f>
        <v>9.2994852829477814</v>
      </c>
      <c r="CE46" s="83">
        <f>('18 through 24'!AO45/Total!AO45)*100</f>
        <v>9.2228678477861941</v>
      </c>
      <c r="CF46" s="83">
        <f>('18 through 24'!AP45/Total!AP45)*100</f>
        <v>9.1946814030266921</v>
      </c>
      <c r="CG46" s="83">
        <f>('18 through 24'!AQ45/Total!AQ45)*100</f>
        <v>9.062644913411491</v>
      </c>
      <c r="CH46" s="83">
        <f>('18 through 24'!AR45/Total!AR45)*100</f>
        <v>8.9236455166573254</v>
      </c>
      <c r="CI46" s="83">
        <f>('18 through 24'!AS45/Total!AS45)*100</f>
        <v>8.8332156096308037</v>
      </c>
      <c r="CJ46" s="83">
        <f>('18 through 24'!AV45/Total!AV45)*100</f>
        <v>8.5304983130164889</v>
      </c>
      <c r="CK46" s="83">
        <f>('18 through 24'!AW45/Total!AW45)*100</f>
        <v>8.4578493242602839</v>
      </c>
      <c r="CL46" s="83">
        <f>('18 through 24'!AX45/Total!AX45)*100</f>
        <v>8.4574830139425945</v>
      </c>
      <c r="CM46" s="83">
        <f>('18 through 24'!AY45/Total!AY45)*100</f>
        <v>8.6888313434705609</v>
      </c>
      <c r="CN46" s="81">
        <f>('25 through 44'!B45/Total!B45)*100</f>
        <v>27.619315156882902</v>
      </c>
      <c r="CO46" s="82">
        <f>('25 through 44'!C45/Total!C45)*100</f>
        <v>32.999326959445021</v>
      </c>
      <c r="CP46" s="82">
        <f>('25 through 44'!D45/Total!D45)*100</f>
        <v>30.435920905450018</v>
      </c>
      <c r="CQ46" s="82">
        <f>('25 through 44'!E45/Total!E45)*100</f>
        <v>26.332951540604366</v>
      </c>
      <c r="CR46" s="83">
        <f>('25 through 44'!F45/Total!F45)*100</f>
        <v>27.779076561982485</v>
      </c>
      <c r="CS46" s="83">
        <f>('25 through 44'!P45/Total!P45)*100</f>
        <v>33.014533140442502</v>
      </c>
      <c r="CT46" s="83">
        <f>('25 through 44'!Z45/Total!Z45)*100</f>
        <v>30.320680739697575</v>
      </c>
      <c r="CU46" s="83">
        <f>('25 through 44'!AA45/Total!AA45)*100</f>
        <v>29.822513303775633</v>
      </c>
      <c r="CV46" s="83">
        <f>('25 through 44'!AB45/Total!AB45)*100</f>
        <v>29.299482858415182</v>
      </c>
      <c r="CW46" s="83">
        <f>('25 through 44'!AC45/Total!AC45)*100</f>
        <v>28.752988974927042</v>
      </c>
      <c r="CX46" s="83">
        <f>('25 through 44'!AD45/Total!AD45)*100</f>
        <v>28.252124284526271</v>
      </c>
      <c r="CY46" s="83">
        <f>('25 through 44'!AE45/Total!AE45)*100</f>
        <v>27.810445273242156</v>
      </c>
      <c r="CZ46" s="83">
        <f>('25 through 44'!AF45/Total!AF45)*100</f>
        <v>27.3505172308613</v>
      </c>
      <c r="DA46" s="83">
        <f>('25 through 44'!AG45/Total!AG45)*100</f>
        <v>27.092548533252881</v>
      </c>
      <c r="DB46" s="83">
        <f>('25 through 44'!AH45/Total!AH45)*100</f>
        <v>26.765012050654295</v>
      </c>
      <c r="DC46" s="83">
        <f>('25 through 44'!AI45/Total!AI45)*100</f>
        <v>26.480425009226117</v>
      </c>
      <c r="DD46" s="83">
        <f>('25 through 44'!AJ45/Total!AJ45)*100</f>
        <v>26.292399145289647</v>
      </c>
      <c r="DE46" s="83">
        <f>('25 through 44'!AK45/Total!AK45)*100</f>
        <v>26.163189522261384</v>
      </c>
      <c r="DF46" s="83">
        <f>('25 through 44'!AL45/Total!AL45)*100</f>
        <v>26.077496549029433</v>
      </c>
      <c r="DG46" s="83">
        <f>('25 through 44'!AM45/Total!AM45)*100</f>
        <v>26.028636368667879</v>
      </c>
      <c r="DH46" s="83">
        <f>('25 through 44'!AN45/Total!AN45)*100</f>
        <v>25.972916746454622</v>
      </c>
      <c r="DI46" s="83">
        <f>('25 through 44'!AO45/Total!AO45)*100</f>
        <v>25.882442308119693</v>
      </c>
      <c r="DJ46" s="83">
        <f>('25 through 44'!AP45/Total!AP45)*100</f>
        <v>25.817579573155708</v>
      </c>
      <c r="DK46" s="83">
        <f>('25 through 44'!AQ45/Total!AQ45)*100</f>
        <v>26.030851023005745</v>
      </c>
      <c r="DL46" s="83">
        <f>('25 through 44'!AR45/Total!AR45)*100</f>
        <v>26.19273601111755</v>
      </c>
      <c r="DM46" s="83">
        <f>('25 through 44'!AS45/Total!AS45)*100</f>
        <v>26.368648906766019</v>
      </c>
      <c r="DN46" s="83">
        <f>('25 through 44'!AV45/Total!AV45)*100</f>
        <v>27.479638670824091</v>
      </c>
      <c r="DO46" s="83">
        <f>('25 through 44'!AW45/Total!AW45)*100</f>
        <v>26.819874387501152</v>
      </c>
      <c r="DP46" s="83">
        <f>('25 through 44'!AX45/Total!AX45)*100</f>
        <v>26.573276896115672</v>
      </c>
      <c r="DQ46" s="83">
        <f>('25 through 44'!AY45/Total!AY45)*100</f>
        <v>25.543257116488245</v>
      </c>
      <c r="DR46" s="89">
        <f>('25 through 49'!C45/Total!Q45)*100</f>
        <v>38.635515103686586</v>
      </c>
      <c r="DS46" s="83">
        <f>('25 through 49'!D45/Total!R45)*100</f>
        <v>39.105754821141794</v>
      </c>
      <c r="DT46" s="83">
        <f>('25 through 49'!E45/Total!S45)*100</f>
        <v>39.537882689929852</v>
      </c>
      <c r="DU46" s="83">
        <f>('25 through 49'!F45/Total!T45)*100</f>
        <v>39.480178395752283</v>
      </c>
      <c r="DV46" s="83">
        <f>('25 through 49'!G45/Total!U45)*100</f>
        <v>40.449077125011804</v>
      </c>
      <c r="DW46" s="83">
        <f>('25 through 49'!H45/Total!V45)*100</f>
        <v>40.072805543703879</v>
      </c>
      <c r="DX46" s="83">
        <f>('25 through 49'!I45/Total!W45)*100</f>
        <v>39.561868590442359</v>
      </c>
      <c r="DY46" s="83">
        <f>('25 through 49'!J45/Total!X45)*100</f>
        <v>39.071041430802353</v>
      </c>
      <c r="DZ46" s="83">
        <f>('25 through 49'!K45/Total!Y45)*100</f>
        <v>38.477456220364409</v>
      </c>
      <c r="EA46" s="83">
        <f>('25 through 49'!L45/Total!Z45)*100</f>
        <v>37.123314548212576</v>
      </c>
      <c r="EB46" s="83">
        <f>('25 through 49'!M45/Total!AA45)*100</f>
        <v>36.680811335643682</v>
      </c>
      <c r="EC46" s="83">
        <f>('25 through 49'!N45/Total!AB45)*100</f>
        <v>36.405392777551413</v>
      </c>
      <c r="ED46" s="83">
        <f>('25 through 49'!O45/Total!AC45)*100</f>
        <v>36.039003698769903</v>
      </c>
      <c r="EE46" s="83">
        <f>('25 through 49'!P45/Total!AD45)*100</f>
        <v>35.601575796433487</v>
      </c>
      <c r="EF46" s="149">
        <f>('25 through 49'!U45/Total!AN45)*100</f>
        <v>32.447880981599816</v>
      </c>
      <c r="EG46" s="153">
        <f>('25 through 49'!V45/Total!AO45)*100</f>
        <v>32.241273216197776</v>
      </c>
      <c r="EH46" s="153">
        <f>('25 through 49'!W45/Total!AP45)*100</f>
        <v>32.100659570952786</v>
      </c>
      <c r="EI46" s="153">
        <f>('25 through 49'!X45/Total!AQ45)*100</f>
        <v>32.193864870496498</v>
      </c>
      <c r="EJ46" s="81">
        <f>('45 to 64'!B45/Total!B45)*100</f>
        <v>18.16365184238353</v>
      </c>
      <c r="EK46" s="82">
        <f>('45 to 64'!C45/Total!C45)*100</f>
        <v>17.613254213930912</v>
      </c>
      <c r="EL46" s="82">
        <f>('45 to 64'!D45/Total!D45)*100</f>
        <v>21.762119963875339</v>
      </c>
      <c r="EM46" s="82">
        <f>('45 to 64'!E45/Total!E45)*100</f>
        <v>27.098083023421331</v>
      </c>
      <c r="EN46" s="83">
        <f>('45 to 64'!F45/Total!F45)*100</f>
        <v>18.103523192192345</v>
      </c>
      <c r="EO46" s="83">
        <f>('45 to 64'!P45/Total!P45)*100</f>
        <v>17.605839422713331</v>
      </c>
      <c r="EP46" s="83">
        <f>('45 to 64'!Z45/Total!Z45)*100</f>
        <v>21.89559056382117</v>
      </c>
      <c r="EQ46" s="83">
        <f>('45 to 64'!AA45/Total!AA45)*100</f>
        <v>22.498352330699468</v>
      </c>
      <c r="ER46" s="83">
        <f>('45 to 64'!AB45/Total!AB45)*100</f>
        <v>23.142419656759849</v>
      </c>
      <c r="ES46" s="83">
        <f>('45 to 64'!AC45/Total!AC45)*100</f>
        <v>23.775717452922407</v>
      </c>
      <c r="ET46" s="83">
        <f>('45 to 64'!AD45/Total!AD45)*100</f>
        <v>24.401572966085155</v>
      </c>
      <c r="EU46" s="83">
        <f>('45 to 64'!AE45/Total!AE45)*100</f>
        <v>25.049290979487061</v>
      </c>
      <c r="EV46" s="83">
        <f>('45 to 64'!AF45/Total!AF45)*100</f>
        <v>25.616866674219601</v>
      </c>
      <c r="EW46" s="83">
        <f>('45 to 64'!AG45/Total!AG45)*100</f>
        <v>26.08300463799856</v>
      </c>
      <c r="EX46" s="83">
        <f>('45 to 64'!AH45/Total!AH45)*100</f>
        <v>26.473284444612162</v>
      </c>
      <c r="EY46" s="83">
        <f>('45 to 64'!AI45/Total!AI45)*100</f>
        <v>26.858104109991604</v>
      </c>
      <c r="EZ46" s="83">
        <f>('45 to 64'!AJ45/Total!AJ45)*100</f>
        <v>27.164999132823397</v>
      </c>
      <c r="FA46" s="83">
        <f>('45 to 64'!AK45/Total!AK45)*100</f>
        <v>27.340947667411992</v>
      </c>
      <c r="FB46" s="83">
        <f>('45 to 64'!AL45/Total!AL45)*100</f>
        <v>27.207217723991505</v>
      </c>
      <c r="FC46" s="83">
        <f>('45 to 64'!AM45/Total!AM45)*100</f>
        <v>27.069264516509911</v>
      </c>
      <c r="FD46" s="83">
        <f>('45 to 64'!AN45/Total!AN45)*100</f>
        <v>26.943052749106545</v>
      </c>
      <c r="FE46" s="83">
        <f>('45 to 64'!AO45/Total!AO45)*100</f>
        <v>26.822111070509042</v>
      </c>
      <c r="FF46" s="83">
        <f>('45 to 64'!AP45/Total!AP45)*100</f>
        <v>26.57144482415789</v>
      </c>
      <c r="FG46" s="83">
        <f>('45 to 64'!AQ45/Total!AQ45)*100</f>
        <v>26.193602345225752</v>
      </c>
      <c r="FH46" s="83">
        <f>('45 to 64'!AR45/Total!AR45)*100</f>
        <v>25.788550583669739</v>
      </c>
      <c r="FI46" s="83">
        <f>('45 to 64'!AS45/Total!AS45)*100</f>
        <v>25.356160024294482</v>
      </c>
      <c r="FJ46" s="83">
        <f>('45 to 64'!AV45/Total!AV45)*100</f>
        <v>24.568323213465906</v>
      </c>
      <c r="FK46" s="83">
        <f>('45 to 64'!AW45/Total!AW45)*100</f>
        <v>23.22605126025838</v>
      </c>
      <c r="FL46" s="83">
        <f>('45 to 64'!AX45/Total!AX45)*100</f>
        <v>23.112423100224856</v>
      </c>
      <c r="FM46" s="83">
        <f>('45 to 64'!AY45/Total!AY45)*100</f>
        <v>22.973820710959021</v>
      </c>
      <c r="FN46" s="81">
        <f>('65 and older'!B45/Total!B45)*100</f>
        <v>11.765641062127543</v>
      </c>
      <c r="FO46" s="82">
        <f>('65 and older'!C45/Total!C45)*100</f>
        <v>12.47565798570046</v>
      </c>
      <c r="FP46" s="82">
        <f>('65 and older'!D45/Total!D45)*100</f>
        <v>12.081109335232663</v>
      </c>
      <c r="FQ46" s="82">
        <f>('65 and older'!E45/Total!E45)*100</f>
        <v>12.879537323774375</v>
      </c>
      <c r="FR46" s="83">
        <f>('65 and older'!F45/Total!F45)*100</f>
        <v>11.807955756365274</v>
      </c>
      <c r="FS46" s="83">
        <f>('65 and older'!P45/Total!P45)*100</f>
        <v>12.489848500769154</v>
      </c>
      <c r="FT46" s="83">
        <f>('65 and older'!Z45/Total!Z45)*100</f>
        <v>12.099174411373875</v>
      </c>
      <c r="FU46" s="83">
        <f>('65 and older'!AA45/Total!AA45)*100</f>
        <v>12.044763622672892</v>
      </c>
      <c r="FV46" s="83">
        <f>('65 and older'!AB45/Total!AB45)*100</f>
        <v>12.036776726536607</v>
      </c>
      <c r="FW46" s="83">
        <f>('65 and older'!AC45/Total!AC45)*100</f>
        <v>12.082740683223667</v>
      </c>
      <c r="FX46" s="83">
        <f>('65 and older'!AD45/Total!AD45)*100</f>
        <v>12.102864292856141</v>
      </c>
      <c r="FY46" s="83">
        <f>('65 and older'!AE45/Total!AE45)*100</f>
        <v>12.137222492859792</v>
      </c>
      <c r="FZ46" s="83">
        <f>('65 and older'!AF45/Total!AF45)*100</f>
        <v>12.230875821018659</v>
      </c>
      <c r="GA46" s="83">
        <f>('65 and older'!AG45/Total!AG45)*100</f>
        <v>12.364372965678504</v>
      </c>
      <c r="GB46" s="83">
        <f>('65 and older'!AH45/Total!AH45)*100</f>
        <v>12.571235699972821</v>
      </c>
      <c r="GC46" s="83">
        <f>('65 and older'!AI45/Total!AI45)*100</f>
        <v>12.778963429355017</v>
      </c>
      <c r="GD46" s="83">
        <f>('65 and older'!AJ45/Total!AJ45)*100</f>
        <v>12.92445281721292</v>
      </c>
      <c r="GE46" s="83">
        <f>('65 and older'!AK45/Total!AK45)*100</f>
        <v>13.11176060030955</v>
      </c>
      <c r="GF46" s="83">
        <f>('65 and older'!AL45/Total!AL45)*100</f>
        <v>13.566598991829574</v>
      </c>
      <c r="GG46" s="83">
        <f>('65 and older'!AM45/Total!AM45)*100</f>
        <v>13.948782188702639</v>
      </c>
      <c r="GH46" s="83">
        <f>('65 and older'!AN45/Total!AN45)*100</f>
        <v>14.295716848265577</v>
      </c>
      <c r="GI46" s="83">
        <f>('65 and older'!AO45/Total!AO45)*100</f>
        <v>14.675821199163364</v>
      </c>
      <c r="GJ46" s="83">
        <f>('65 and older'!AP45/Total!AP45)*100</f>
        <v>15.076725304857725</v>
      </c>
      <c r="GK46" s="83">
        <f>('65 and older'!AQ45/Total!AQ45)*100</f>
        <v>15.425314250280547</v>
      </c>
      <c r="GL46" s="83">
        <f>('65 and older'!AR45/Total!AR45)*100</f>
        <v>15.854325512110663</v>
      </c>
      <c r="GM46" s="83">
        <f>('65 and older'!AS45/Total!AS45)*100</f>
        <v>16.326083894723435</v>
      </c>
      <c r="GN46" s="83">
        <f>('65 and older'!AV45/Total!AV45)*100</f>
        <v>15.420871415234183</v>
      </c>
      <c r="GO46" s="83">
        <f>('65 and older'!AW45/Total!AW45)*100</f>
        <v>17.403062179120013</v>
      </c>
      <c r="GP46" s="83">
        <f>('65 and older'!AX45/Total!AX45)*100</f>
        <v>17.784961189247653</v>
      </c>
      <c r="GQ46" s="83">
        <f>('65 and older'!AY45/Total!AY45)*100</f>
        <v>18.920066665292342</v>
      </c>
      <c r="GR46" s="62">
        <f t="shared" si="1"/>
        <v>100.00000000000001</v>
      </c>
      <c r="GS46" s="63">
        <f t="shared" si="2"/>
        <v>100</v>
      </c>
      <c r="GT46" s="63">
        <f t="shared" si="3"/>
        <v>100</v>
      </c>
      <c r="GU46" s="63">
        <f t="shared" si="4"/>
        <v>99.999999999999986</v>
      </c>
      <c r="GV46" s="63">
        <f t="shared" si="5"/>
        <v>100</v>
      </c>
      <c r="GW46" s="63">
        <f t="shared" si="6"/>
        <v>100</v>
      </c>
      <c r="GX46" s="63">
        <f t="shared" si="7"/>
        <v>100</v>
      </c>
      <c r="GY46" s="63">
        <f t="shared" si="8"/>
        <v>100</v>
      </c>
      <c r="GZ46" s="63">
        <f t="shared" si="9"/>
        <v>100</v>
      </c>
      <c r="HA46" s="63">
        <f t="shared" si="10"/>
        <v>100</v>
      </c>
      <c r="HB46" s="63">
        <f t="shared" si="40"/>
        <v>100</v>
      </c>
      <c r="HC46" s="63">
        <f t="shared" si="41"/>
        <v>100</v>
      </c>
      <c r="HD46" s="63">
        <f t="shared" si="42"/>
        <v>100</v>
      </c>
      <c r="HE46" s="63">
        <f t="shared" si="43"/>
        <v>100</v>
      </c>
      <c r="HF46" s="63">
        <f t="shared" si="11"/>
        <v>100</v>
      </c>
      <c r="HG46" s="63">
        <f t="shared" si="44"/>
        <v>100</v>
      </c>
      <c r="HH46" s="63">
        <f t="shared" si="45"/>
        <v>100</v>
      </c>
      <c r="HI46" s="63">
        <f t="shared" si="46"/>
        <v>100</v>
      </c>
      <c r="HJ46" s="63">
        <f t="shared" si="47"/>
        <v>99.999999999999986</v>
      </c>
      <c r="HK46" s="63">
        <f t="shared" si="48"/>
        <v>100</v>
      </c>
      <c r="HL46" s="63">
        <f t="shared" si="49"/>
        <v>100</v>
      </c>
      <c r="HM46" s="63">
        <f t="shared" si="50"/>
        <v>100</v>
      </c>
      <c r="HN46" s="63">
        <f t="shared" si="51"/>
        <v>100</v>
      </c>
      <c r="HO46" s="63">
        <f t="shared" si="52"/>
        <v>100</v>
      </c>
    </row>
    <row r="47" spans="1:223">
      <c r="A47" s="9" t="s">
        <v>55</v>
      </c>
      <c r="B47" s="81">
        <f>('Under 5'!B46/Total!B46)*100</f>
        <v>7.202900490289597</v>
      </c>
      <c r="C47" s="82">
        <f>('Under 5'!C46/Total!C46)*100</f>
        <v>7.328361443772315</v>
      </c>
      <c r="D47" s="82">
        <f>('Under 5'!D46/Total!D46)*100</f>
        <v>6.6094482257327893</v>
      </c>
      <c r="E47" s="82">
        <f>('Under 5'!E46/Total!E46)*100</f>
        <v>6.5159752322911935</v>
      </c>
      <c r="F47" s="83">
        <f>('Under 5'!F46/Total!F46)*100</f>
        <v>7.2366611228114941</v>
      </c>
      <c r="G47" s="83">
        <f>('Under 5'!P46/Total!P46)*100</f>
        <v>7.2831457737151242</v>
      </c>
      <c r="H47" s="83">
        <f>('Under 5'!Z46/Total!Z46)*100</f>
        <v>6.5953130614905433</v>
      </c>
      <c r="I47" s="83">
        <f>('Under 5'!AA46/Total!AA46)*100</f>
        <v>6.5673758965826421</v>
      </c>
      <c r="J47" s="83">
        <f>('Under 5'!AB46/Total!AB46)*100</f>
        <v>6.5361134484323307</v>
      </c>
      <c r="K47" s="83">
        <f>('Under 5'!AC46/Total!AC46)*100</f>
        <v>6.5100326601572878</v>
      </c>
      <c r="L47" s="83">
        <f>('Under 5'!AD46/Total!AD46)*100</f>
        <v>6.5141418167589666</v>
      </c>
      <c r="M47" s="83">
        <f>('Under 5'!AE46/Total!AE46)*100</f>
        <v>6.5142047907707727</v>
      </c>
      <c r="N47" s="83">
        <f>('Under 5'!AF46/Total!AF46)*100</f>
        <v>6.5223567717960726</v>
      </c>
      <c r="O47" s="83">
        <f>('Under 5'!AG46/Total!AG46)*100</f>
        <v>6.5297101779125386</v>
      </c>
      <c r="P47" s="83">
        <f>('Under 5'!AH46/Total!AH46)*100</f>
        <v>6.5689992903342986</v>
      </c>
      <c r="Q47" s="83">
        <f>('Under 5'!AI46/Total!AI46)*100</f>
        <v>6.5412723314938486</v>
      </c>
      <c r="R47" s="83">
        <f>('Under 5'!AJ46/Total!AJ46)*100</f>
        <v>6.4989644038096328</v>
      </c>
      <c r="S47" s="83">
        <f>('Under 5'!AK46/Total!AK46)*100</f>
        <v>6.4116943826730664</v>
      </c>
      <c r="T47" s="83">
        <f>('Under 5'!AL46/Total!AL46)*100</f>
        <v>6.3234394363569422</v>
      </c>
      <c r="U47" s="83">
        <f>('Under 5'!AM46/Total!AM46)*100</f>
        <v>6.2347177139759946</v>
      </c>
      <c r="V47" s="83">
        <f>('Under 5'!AN46/Total!AN46)*100</f>
        <v>6.1732086393058632</v>
      </c>
      <c r="W47" s="83">
        <f>('Under 5'!AO46/Total!AO46)*100</f>
        <v>6.153520439629224</v>
      </c>
      <c r="X47" s="83">
        <f>('Under 5'!AP46/Total!AP46)*100</f>
        <v>6.1375020515345478</v>
      </c>
      <c r="Y47" s="83">
        <f>('Under 5'!AQ46/Total!AQ46)*100</f>
        <v>6.125411627844592</v>
      </c>
      <c r="Z47" s="83">
        <f>('Under 5'!AR46/Total!AR46)*100</f>
        <v>6.1043454009511455</v>
      </c>
      <c r="AA47" s="83">
        <f>('Under 5'!AS46/Total!AS46)*100</f>
        <v>6.015797515656061</v>
      </c>
      <c r="AB47" s="83">
        <f>('Under 5'!AV46/Total!AV46)*100</f>
        <v>6.4580261366264713</v>
      </c>
      <c r="AC47" s="83">
        <f>('Under 5'!AW46/Total!AW46)*100</f>
        <v>6.4056303308470159</v>
      </c>
      <c r="AD47" s="83">
        <f>('Under 5'!AX46/Total!AX46)*100</f>
        <v>6.4156524614829236</v>
      </c>
      <c r="AE47" s="83">
        <f>('Under 5'!AY46/Total!AY46)*100</f>
        <v>6.5076787203081468</v>
      </c>
      <c r="AF47" s="81">
        <f>('5 through 17'!B46/Total!B46)*100</f>
        <v>20.508509186879127</v>
      </c>
      <c r="AG47" s="82">
        <f>('5 through 17'!C46/Total!C46)*100</f>
        <v>18.450249477173781</v>
      </c>
      <c r="AH47" s="82">
        <f>('5 through 17'!D46/Total!D46)*100</f>
        <v>18.900614734326275</v>
      </c>
      <c r="AI47" s="82">
        <f>('5 through 17'!E46/Total!E46)*100</f>
        <v>17.285216533779757</v>
      </c>
      <c r="AJ47" s="83">
        <f>('5 through 17'!F46/Total!F46)*100</f>
        <v>20.380534932585881</v>
      </c>
      <c r="AK47" s="83">
        <f>('5 through 17'!P46/Total!P46)*100</f>
        <v>18.388079674311452</v>
      </c>
      <c r="AL47" s="83">
        <f>('5 through 17'!Z46/Total!Z46)*100</f>
        <v>18.889997565666807</v>
      </c>
      <c r="AM47" s="83">
        <f>('5 through 17'!AA46/Total!AA46)*100</f>
        <v>18.73647215404257</v>
      </c>
      <c r="AN47" s="83">
        <f>('5 through 17'!AB46/Total!AB46)*100</f>
        <v>18.571850233267106</v>
      </c>
      <c r="AO47" s="83">
        <f>('5 through 17'!AC46/Total!AC46)*100</f>
        <v>18.412853322843038</v>
      </c>
      <c r="AP47" s="83">
        <f>('5 through 17'!AD46/Total!AD46)*100</f>
        <v>18.230657922825682</v>
      </c>
      <c r="AQ47" s="83">
        <f>('5 through 17'!AE46/Total!AE46)*100</f>
        <v>18.061464863651278</v>
      </c>
      <c r="AR47" s="83">
        <f>('5 through 17'!AF46/Total!AF46)*100</f>
        <v>17.952663698178103</v>
      </c>
      <c r="AS47" s="83">
        <f>('5 through 17'!AG46/Total!AG46)*100</f>
        <v>17.779211673595338</v>
      </c>
      <c r="AT47" s="83">
        <f>('5 through 17'!AH46/Total!AH46)*100</f>
        <v>17.560529217497344</v>
      </c>
      <c r="AU47" s="83">
        <f>('5 through 17'!AI46/Total!AI46)*100</f>
        <v>17.397797180648901</v>
      </c>
      <c r="AV47" s="83">
        <f>('5 through 17'!AJ46/Total!AJ46)*100</f>
        <v>17.250652636571697</v>
      </c>
      <c r="AW47" s="83">
        <f>('5 through 17'!AK46/Total!AK46)*100</f>
        <v>17.122893013636293</v>
      </c>
      <c r="AX47" s="83">
        <f>('5 through 17'!AL46/Total!AL46)*100</f>
        <v>16.998161845869266</v>
      </c>
      <c r="AY47" s="83">
        <f>('5 through 17'!AM46/Total!AM46)*100</f>
        <v>16.889793488635579</v>
      </c>
      <c r="AZ47" s="83">
        <f>('5 through 17'!AN46/Total!AN46)*100</f>
        <v>16.793766859858081</v>
      </c>
      <c r="BA47" s="83">
        <f>('5 through 17'!AO46/Total!AO46)*100</f>
        <v>16.718784313158238</v>
      </c>
      <c r="BB47" s="83">
        <f>('5 through 17'!AP46/Total!AP46)*100</f>
        <v>16.624076809453474</v>
      </c>
      <c r="BC47" s="83">
        <f>('5 through 17'!AQ46/Total!AQ46)*100</f>
        <v>16.496061523845789</v>
      </c>
      <c r="BD47" s="83">
        <f>('5 through 17'!AR46/Total!AR46)*100</f>
        <v>16.452776788697427</v>
      </c>
      <c r="BE47" s="83">
        <f>('5 through 17'!AS46/Total!AS46)*100</f>
        <v>16.383372746221045</v>
      </c>
      <c r="BF47" s="83">
        <f>('5 through 17'!AV46/Total!AV46)*100</f>
        <v>17.100035129700856</v>
      </c>
      <c r="BG47" s="83">
        <f>('5 through 17'!AW46/Total!AW46)*100</f>
        <v>16.969847828296889</v>
      </c>
      <c r="BH47" s="83">
        <f>('5 through 17'!AX46/Total!AX46)*100</f>
        <v>16.931152066403619</v>
      </c>
      <c r="BI47" s="83">
        <f>('5 through 17'!AY46/Total!AY46)*100</f>
        <v>16.774727522883133</v>
      </c>
      <c r="BJ47" s="81">
        <f>('18 through 24'!B46/Total!B46)*100</f>
        <v>12.936213538956931</v>
      </c>
      <c r="BK47" s="82">
        <f>('18 through 24'!C46/Total!C46)*100</f>
        <v>10.156049530760903</v>
      </c>
      <c r="BL47" s="82">
        <f>('18 through 24'!D46/Total!D46)*100</f>
        <v>9.579449104843615</v>
      </c>
      <c r="BM47" s="82">
        <f>('18 through 24'!E46/Total!E46)*100</f>
        <v>9.8392249563235605</v>
      </c>
      <c r="BN47" s="83">
        <f>('18 through 24'!F46/Total!F46)*100</f>
        <v>12.945396209563414</v>
      </c>
      <c r="BO47" s="83">
        <f>('18 through 24'!P46/Total!P46)*100</f>
        <v>10.122308768192697</v>
      </c>
      <c r="BP47" s="83">
        <f>('18 through 24'!Z46/Total!Z46)*100</f>
        <v>9.6160262943652768</v>
      </c>
      <c r="BQ47" s="83">
        <f>('18 through 24'!AA46/Total!AA46)*100</f>
        <v>9.7869544854570218</v>
      </c>
      <c r="BR47" s="83">
        <f>('18 through 24'!AB46/Total!AB46)*100</f>
        <v>9.916305789165305</v>
      </c>
      <c r="BS47" s="83">
        <f>('18 through 24'!AC46/Total!AC46)*100</f>
        <v>10.039193239643444</v>
      </c>
      <c r="BT47" s="83">
        <f>('18 through 24'!AD46/Total!AD46)*100</f>
        <v>10.155154868669273</v>
      </c>
      <c r="BU47" s="83">
        <f>('18 through 24'!AE46/Total!AE46)*100</f>
        <v>10.096851631176278</v>
      </c>
      <c r="BV47" s="83">
        <f>('18 through 24'!AF46/Total!AF46)*100</f>
        <v>9.9770927981290853</v>
      </c>
      <c r="BW47" s="83">
        <f>('18 through 24'!AG46/Total!AG46)*100</f>
        <v>9.9067669540723813</v>
      </c>
      <c r="BX47" s="83">
        <f>('18 through 24'!AH46/Total!AH46)*100</f>
        <v>9.9084288163437844</v>
      </c>
      <c r="BY47" s="83">
        <f>('18 through 24'!AI46/Total!AI46)*100</f>
        <v>9.8517586051405388</v>
      </c>
      <c r="BZ47" s="83">
        <f>('18 through 24'!AJ46/Total!AJ46)*100</f>
        <v>9.8354536968674271</v>
      </c>
      <c r="CA47" s="83">
        <f>('18 through 24'!AK46/Total!AK46)*100</f>
        <v>9.8294943565502209</v>
      </c>
      <c r="CB47" s="83">
        <f>('18 through 24'!AL46/Total!AL46)*100</f>
        <v>9.8482999979085477</v>
      </c>
      <c r="CC47" s="83">
        <f>('18 through 24'!AM46/Total!AM46)*100</f>
        <v>9.8525339537878729</v>
      </c>
      <c r="CD47" s="83">
        <f>('18 through 24'!AN46/Total!AN46)*100</f>
        <v>9.7938366205229279</v>
      </c>
      <c r="CE47" s="83">
        <f>('18 through 24'!AO46/Total!AO46)*100</f>
        <v>9.6553364481188346</v>
      </c>
      <c r="CF47" s="83">
        <f>('18 through 24'!AP46/Total!AP46)*100</f>
        <v>9.4976366322008854</v>
      </c>
      <c r="CG47" s="83">
        <f>('18 through 24'!AQ46/Total!AQ46)*100</f>
        <v>9.3391512467751863</v>
      </c>
      <c r="CH47" s="83">
        <f>('18 through 24'!AR46/Total!AR46)*100</f>
        <v>9.1101701511334809</v>
      </c>
      <c r="CI47" s="83">
        <f>('18 through 24'!AS46/Total!AS46)*100</f>
        <v>9.0282071409974609</v>
      </c>
      <c r="CJ47" s="83">
        <f>('18 through 24'!AV46/Total!AV46)*100</f>
        <v>8.6768103005831403</v>
      </c>
      <c r="CK47" s="83">
        <f>('18 through 24'!AW46/Total!AW46)*100</f>
        <v>8.7837189483554869</v>
      </c>
      <c r="CL47" s="83">
        <f>('18 through 24'!AX46/Total!AX46)*100</f>
        <v>8.7964943969423643</v>
      </c>
      <c r="CM47" s="83">
        <f>('18 through 24'!AY46/Total!AY46)*100</f>
        <v>8.8508038586209103</v>
      </c>
      <c r="CN47" s="81">
        <f>('25 through 44'!B46/Total!B46)*100</f>
        <v>26.304364362499456</v>
      </c>
      <c r="CO47" s="82">
        <f>('25 through 44'!C46/Total!C46)*100</f>
        <v>30.967298370634882</v>
      </c>
      <c r="CP47" s="82">
        <f>('25 through 44'!D46/Total!D46)*100</f>
        <v>29.076822850591899</v>
      </c>
      <c r="CQ47" s="82">
        <f>('25 through 44'!E46/Total!E46)*100</f>
        <v>25.448348260047247</v>
      </c>
      <c r="CR47" s="83">
        <f>('25 through 44'!F46/Total!F46)*100</f>
        <v>26.422714013059007</v>
      </c>
      <c r="CS47" s="83">
        <f>('25 through 44'!P46/Total!P46)*100</f>
        <v>31.06947020991462</v>
      </c>
      <c r="CT47" s="83">
        <f>('25 through 44'!Z46/Total!Z46)*100</f>
        <v>28.966603266999986</v>
      </c>
      <c r="CU47" s="83">
        <f>('25 through 44'!AA46/Total!AA46)*100</f>
        <v>28.477017596791569</v>
      </c>
      <c r="CV47" s="83">
        <f>('25 through 44'!AB46/Total!AB46)*100</f>
        <v>28.027771781508683</v>
      </c>
      <c r="CW47" s="83">
        <f>('25 through 44'!AC46/Total!AC46)*100</f>
        <v>27.541846319133541</v>
      </c>
      <c r="CX47" s="83">
        <f>('25 through 44'!AD46/Total!AD46)*100</f>
        <v>27.120341713379219</v>
      </c>
      <c r="CY47" s="83">
        <f>('25 through 44'!AE46/Total!AE46)*100</f>
        <v>26.794673851095794</v>
      </c>
      <c r="CZ47" s="83">
        <f>('25 through 44'!AF46/Total!AF46)*100</f>
        <v>26.470158337646403</v>
      </c>
      <c r="DA47" s="83">
        <f>('25 through 44'!AG46/Total!AG46)*100</f>
        <v>26.176724960816035</v>
      </c>
      <c r="DB47" s="83">
        <f>('25 through 44'!AH46/Total!AH46)*100</f>
        <v>25.852645446019153</v>
      </c>
      <c r="DC47" s="83">
        <f>('25 through 44'!AI46/Total!AI46)*100</f>
        <v>25.598766533894484</v>
      </c>
      <c r="DD47" s="83">
        <f>('25 through 44'!AJ46/Total!AJ46)*100</f>
        <v>25.430103052619696</v>
      </c>
      <c r="DE47" s="83">
        <f>('25 through 44'!AK46/Total!AK46)*100</f>
        <v>25.362288095053881</v>
      </c>
      <c r="DF47" s="83">
        <f>('25 through 44'!AL46/Total!AL46)*100</f>
        <v>25.289657835094637</v>
      </c>
      <c r="DG47" s="83">
        <f>('25 through 44'!AM46/Total!AM46)*100</f>
        <v>25.281647392173383</v>
      </c>
      <c r="DH47" s="83">
        <f>('25 through 44'!AN46/Total!AN46)*100</f>
        <v>25.299834800808561</v>
      </c>
      <c r="DI47" s="83">
        <f>('25 through 44'!AO46/Total!AO46)*100</f>
        <v>25.304487158413536</v>
      </c>
      <c r="DJ47" s="83">
        <f>('25 through 44'!AP46/Total!AP46)*100</f>
        <v>25.339011980961761</v>
      </c>
      <c r="DK47" s="83">
        <f>('25 through 44'!AQ46/Total!AQ46)*100</f>
        <v>25.458883669865472</v>
      </c>
      <c r="DL47" s="83">
        <f>('25 through 44'!AR46/Total!AR46)*100</f>
        <v>25.524341399477059</v>
      </c>
      <c r="DM47" s="83">
        <f>('25 through 44'!AS46/Total!AS46)*100</f>
        <v>25.671559486983615</v>
      </c>
      <c r="DN47" s="83">
        <f>('25 through 44'!AV46/Total!AV46)*100</f>
        <v>25.90217039614625</v>
      </c>
      <c r="DO47" s="83">
        <f>('25 through 44'!AW46/Total!AW46)*100</f>
        <v>25.470352787154376</v>
      </c>
      <c r="DP47" s="83">
        <f>('25 through 44'!AX46/Total!AX46)*100</f>
        <v>25.298439499852321</v>
      </c>
      <c r="DQ47" s="83">
        <f>('25 through 44'!AY46/Total!AY46)*100</f>
        <v>24.825070802916187</v>
      </c>
      <c r="DR47" s="89">
        <f>('25 through 49'!C46/Total!Q46)*100</f>
        <v>36.734422046737251</v>
      </c>
      <c r="DS47" s="83">
        <f>('25 through 49'!D46/Total!R46)*100</f>
        <v>37.036932922013385</v>
      </c>
      <c r="DT47" s="83">
        <f>('25 through 49'!E46/Total!S46)*100</f>
        <v>37.547904570601496</v>
      </c>
      <c r="DU47" s="83">
        <f>('25 through 49'!F46/Total!T46)*100</f>
        <v>37.715230195527312</v>
      </c>
      <c r="DV47" s="83">
        <f>('25 through 49'!G46/Total!U46)*100</f>
        <v>37.983063548316217</v>
      </c>
      <c r="DW47" s="83">
        <f>('25 through 49'!H46/Total!V46)*100</f>
        <v>37.547411570435152</v>
      </c>
      <c r="DX47" s="83">
        <f>('25 through 49'!I46/Total!W46)*100</f>
        <v>37.159904000526709</v>
      </c>
      <c r="DY47" s="83">
        <f>('25 through 49'!J46/Total!X46)*100</f>
        <v>36.821851410613796</v>
      </c>
      <c r="DZ47" s="83">
        <f>('25 through 49'!K46/Total!Y46)*100</f>
        <v>36.481523270873161</v>
      </c>
      <c r="EA47" s="83">
        <f>('25 through 49'!L46/Total!Z46)*100</f>
        <v>35.601275840268507</v>
      </c>
      <c r="EB47" s="83">
        <f>('25 through 49'!M46/Total!AA46)*100</f>
        <v>35.424210204245874</v>
      </c>
      <c r="EC47" s="83">
        <f>('25 through 49'!N46/Total!AB46)*100</f>
        <v>35.135920490940251</v>
      </c>
      <c r="ED47" s="83">
        <f>('25 through 49'!O46/Total!AC46)*100</f>
        <v>34.763897381214818</v>
      </c>
      <c r="EE47" s="83">
        <f>('25 through 49'!P46/Total!AD46)*100</f>
        <v>34.389458397655702</v>
      </c>
      <c r="EF47" s="149">
        <f>('25 through 49'!U46/Total!AN46)*100</f>
        <v>31.552897137322468</v>
      </c>
      <c r="EG47" s="153">
        <f>('25 through 49'!V46/Total!AO46)*100</f>
        <v>31.453043490839082</v>
      </c>
      <c r="EH47" s="153">
        <f>('25 through 49'!W46/Total!AP46)*100</f>
        <v>31.502232069588054</v>
      </c>
      <c r="EI47" s="153">
        <f>('25 through 49'!X46/Total!AQ46)*100</f>
        <v>31.579469936527687</v>
      </c>
      <c r="EJ47" s="81">
        <f>('45 to 64'!B46/Total!B46)*100</f>
        <v>19.865840527542332</v>
      </c>
      <c r="EK47" s="82">
        <f>('45 to 64'!C46/Total!C46)*100</f>
        <v>19.115046392337863</v>
      </c>
      <c r="EL47" s="82">
        <f>('45 to 64'!D46/Total!D46)*100</f>
        <v>22.3364728787163</v>
      </c>
      <c r="EM47" s="82">
        <f>('45 to 64'!E46/Total!E46)*100</f>
        <v>26.91383615128386</v>
      </c>
      <c r="EN47" s="83">
        <f>('45 to 64'!F46/Total!F46)*100</f>
        <v>19.799445993735024</v>
      </c>
      <c r="EO47" s="83">
        <f>('45 to 64'!P46/Total!P46)*100</f>
        <v>19.135314072140716</v>
      </c>
      <c r="EP47" s="83">
        <f>('45 to 64'!Z46/Total!Z46)*100</f>
        <v>22.452042298545553</v>
      </c>
      <c r="EQ47" s="83">
        <f>('45 to 64'!AA46/Total!AA46)*100</f>
        <v>23.001920533111914</v>
      </c>
      <c r="ER47" s="83">
        <f>('45 to 64'!AB46/Total!AB46)*100</f>
        <v>23.572303991753049</v>
      </c>
      <c r="ES47" s="83">
        <f>('45 to 64'!AC46/Total!AC46)*100</f>
        <v>24.133626580572436</v>
      </c>
      <c r="ET47" s="83">
        <f>('45 to 64'!AD46/Total!AD46)*100</f>
        <v>24.649788499516593</v>
      </c>
      <c r="EU47" s="83">
        <f>('45 to 64'!AE46/Total!AE46)*100</f>
        <v>25.174913216931767</v>
      </c>
      <c r="EV47" s="83">
        <f>('45 to 64'!AF46/Total!AF46)*100</f>
        <v>25.661046666064209</v>
      </c>
      <c r="EW47" s="83">
        <f>('45 to 64'!AG46/Total!AG46)*100</f>
        <v>26.087792470020105</v>
      </c>
      <c r="EX47" s="83">
        <f>('45 to 64'!AH46/Total!AH46)*100</f>
        <v>26.420175438004183</v>
      </c>
      <c r="EY47" s="83">
        <f>('45 to 64'!AI46/Total!AI46)*100</f>
        <v>26.720541619248028</v>
      </c>
      <c r="EZ47" s="83">
        <f>('45 to 64'!AJ46/Total!AJ46)*100</f>
        <v>26.956504626452389</v>
      </c>
      <c r="FA47" s="83">
        <f>('45 to 64'!AK46/Total!AK46)*100</f>
        <v>27.093217793817537</v>
      </c>
      <c r="FB47" s="83">
        <f>('45 to 64'!AL46/Total!AL46)*100</f>
        <v>26.882713682512904</v>
      </c>
      <c r="FC47" s="83">
        <f>('45 to 64'!AM46/Total!AM46)*100</f>
        <v>26.722258519820169</v>
      </c>
      <c r="FD47" s="83">
        <f>('45 to 64'!AN46/Total!AN46)*100</f>
        <v>26.565372422174395</v>
      </c>
      <c r="FE47" s="83">
        <f>('45 to 64'!AO46/Total!AO46)*100</f>
        <v>26.471397537539826</v>
      </c>
      <c r="FF47" s="83">
        <f>('45 to 64'!AP46/Total!AP46)*100</f>
        <v>26.350221565731168</v>
      </c>
      <c r="FG47" s="83">
        <f>('45 to 64'!AQ46/Total!AQ46)*100</f>
        <v>26.108295499230234</v>
      </c>
      <c r="FH47" s="83">
        <f>('45 to 64'!AR46/Total!AR46)*100</f>
        <v>25.884228276723071</v>
      </c>
      <c r="FI47" s="83">
        <f>('45 to 64'!AS46/Total!AS46)*100</f>
        <v>25.543424699647321</v>
      </c>
      <c r="FJ47" s="83">
        <f>('45 to 64'!AV46/Total!AV46)*100</f>
        <v>24.97439467396315</v>
      </c>
      <c r="FK47" s="83">
        <f>('45 to 64'!AW46/Total!AW46)*100</f>
        <v>23.533774606254017</v>
      </c>
      <c r="FL47" s="83">
        <f>('45 to 64'!AX46/Total!AX46)*100</f>
        <v>23.358069968166454</v>
      </c>
      <c r="FM47" s="83">
        <f>('45 to 64'!AY46/Total!AY46)*100</f>
        <v>22.797878066422165</v>
      </c>
      <c r="FN47" s="81">
        <f>('65 and older'!B46/Total!B46)*100</f>
        <v>13.182171893832553</v>
      </c>
      <c r="FO47" s="82">
        <f>('65 and older'!C46/Total!C46)*100</f>
        <v>13.982994785320255</v>
      </c>
      <c r="FP47" s="82">
        <f>('65 and older'!D46/Total!D46)*100</f>
        <v>13.497192205789124</v>
      </c>
      <c r="FQ47" s="82">
        <f>('65 and older'!E46/Total!E46)*100</f>
        <v>13.997398866274377</v>
      </c>
      <c r="FR47" s="83">
        <f>('65 and older'!F46/Total!F46)*100</f>
        <v>13.215247728245178</v>
      </c>
      <c r="FS47" s="83">
        <f>('65 and older'!P46/Total!P46)*100</f>
        <v>14.001681501725393</v>
      </c>
      <c r="FT47" s="83">
        <f>('65 and older'!Z46/Total!Z46)*100</f>
        <v>13.480017512931838</v>
      </c>
      <c r="FU47" s="83">
        <f>('65 and older'!AA46/Total!AA46)*100</f>
        <v>13.430259334014282</v>
      </c>
      <c r="FV47" s="83">
        <f>('65 and older'!AB46/Total!AB46)*100</f>
        <v>13.375654755873528</v>
      </c>
      <c r="FW47" s="83">
        <f>('65 and older'!AC46/Total!AC46)*100</f>
        <v>13.362447877650254</v>
      </c>
      <c r="FX47" s="83">
        <f>('65 and older'!AD46/Total!AD46)*100</f>
        <v>13.329915178850266</v>
      </c>
      <c r="FY47" s="83">
        <f>('65 and older'!AE46/Total!AE46)*100</f>
        <v>13.35789164637411</v>
      </c>
      <c r="FZ47" s="83">
        <f>('65 and older'!AF46/Total!AF46)*100</f>
        <v>13.416681728186127</v>
      </c>
      <c r="GA47" s="83">
        <f>('65 and older'!AG46/Total!AG46)*100</f>
        <v>13.519793763583607</v>
      </c>
      <c r="GB47" s="83">
        <f>('65 and older'!AH46/Total!AH46)*100</f>
        <v>13.689221791801234</v>
      </c>
      <c r="GC47" s="83">
        <f>('65 and older'!AI46/Total!AI46)*100</f>
        <v>13.889863729574198</v>
      </c>
      <c r="GD47" s="83">
        <f>('65 and older'!AJ46/Total!AJ46)*100</f>
        <v>14.028321583679157</v>
      </c>
      <c r="GE47" s="83">
        <f>('65 and older'!AK46/Total!AK46)*100</f>
        <v>14.180412358269004</v>
      </c>
      <c r="GF47" s="83">
        <f>('65 and older'!AL46/Total!AL46)*100</f>
        <v>14.657727202257705</v>
      </c>
      <c r="GG47" s="83">
        <f>('65 and older'!AM46/Total!AM46)*100</f>
        <v>15.019048931606999</v>
      </c>
      <c r="GH47" s="83">
        <f>('65 and older'!AN46/Total!AN46)*100</f>
        <v>15.373980657330172</v>
      </c>
      <c r="GI47" s="83">
        <f>('65 and older'!AO46/Total!AO46)*100</f>
        <v>15.696474103140339</v>
      </c>
      <c r="GJ47" s="83">
        <f>('65 and older'!AP46/Total!AP46)*100</f>
        <v>16.051550960118171</v>
      </c>
      <c r="GK47" s="83">
        <f>('65 and older'!AQ46/Total!AQ46)*100</f>
        <v>16.472196432438725</v>
      </c>
      <c r="GL47" s="83">
        <f>('65 and older'!AR46/Total!AR46)*100</f>
        <v>16.924137983017822</v>
      </c>
      <c r="GM47" s="83">
        <f>('65 and older'!AS46/Total!AS46)*100</f>
        <v>17.357638410494499</v>
      </c>
      <c r="GN47" s="83">
        <f>('65 and older'!AV46/Total!AV46)*100</f>
        <v>16.888563362980133</v>
      </c>
      <c r="GO47" s="83">
        <f>('65 and older'!AW46/Total!AW46)*100</f>
        <v>18.836675499092216</v>
      </c>
      <c r="GP47" s="83">
        <f>('65 and older'!AX46/Total!AX46)*100</f>
        <v>19.200191607152323</v>
      </c>
      <c r="GQ47" s="83">
        <f>('65 and older'!AY46/Total!AY46)*100</f>
        <v>20.243841028849456</v>
      </c>
      <c r="GR47" s="62">
        <f t="shared" si="1"/>
        <v>100</v>
      </c>
      <c r="GS47" s="63">
        <f t="shared" si="2"/>
        <v>100</v>
      </c>
      <c r="GT47" s="63">
        <f t="shared" si="3"/>
        <v>100</v>
      </c>
      <c r="GU47" s="63">
        <f t="shared" si="4"/>
        <v>100</v>
      </c>
      <c r="GV47" s="63">
        <f t="shared" si="5"/>
        <v>100</v>
      </c>
      <c r="GW47" s="63">
        <f t="shared" si="6"/>
        <v>100</v>
      </c>
      <c r="GX47" s="63">
        <f t="shared" si="7"/>
        <v>100</v>
      </c>
      <c r="GY47" s="63">
        <f t="shared" si="8"/>
        <v>100</v>
      </c>
      <c r="GZ47" s="63">
        <f t="shared" si="9"/>
        <v>100</v>
      </c>
      <c r="HA47" s="63">
        <f t="shared" si="10"/>
        <v>100</v>
      </c>
      <c r="HB47" s="63">
        <f t="shared" si="40"/>
        <v>100</v>
      </c>
      <c r="HC47" s="63">
        <f t="shared" si="41"/>
        <v>100.00000000000001</v>
      </c>
      <c r="HD47" s="63">
        <f t="shared" si="42"/>
        <v>100</v>
      </c>
      <c r="HE47" s="63">
        <f t="shared" si="43"/>
        <v>100</v>
      </c>
      <c r="HF47" s="63">
        <f t="shared" si="11"/>
        <v>100</v>
      </c>
      <c r="HG47" s="63">
        <f t="shared" si="44"/>
        <v>100</v>
      </c>
      <c r="HH47" s="63">
        <f t="shared" si="45"/>
        <v>100</v>
      </c>
      <c r="HI47" s="63">
        <f t="shared" si="46"/>
        <v>100</v>
      </c>
      <c r="HJ47" s="63">
        <f t="shared" si="47"/>
        <v>100</v>
      </c>
      <c r="HK47" s="63">
        <f t="shared" si="48"/>
        <v>100</v>
      </c>
      <c r="HL47" s="63">
        <f t="shared" si="49"/>
        <v>100</v>
      </c>
      <c r="HM47" s="63">
        <f t="shared" si="50"/>
        <v>100</v>
      </c>
      <c r="HN47" s="63">
        <f t="shared" si="51"/>
        <v>100.00000000000001</v>
      </c>
      <c r="HO47" s="63">
        <f t="shared" si="52"/>
        <v>100</v>
      </c>
    </row>
    <row r="48" spans="1:223">
      <c r="A48" s="9" t="s">
        <v>56</v>
      </c>
      <c r="B48" s="81">
        <f>('Under 5'!B47/Total!B47)*100</f>
        <v>7.8318283885146434</v>
      </c>
      <c r="C48" s="82">
        <f>('Under 5'!C47/Total!C47)*100</f>
        <v>7.6769953694112516</v>
      </c>
      <c r="D48" s="82">
        <f>('Under 5'!D47/Total!D47)*100</f>
        <v>6.8395247862648496</v>
      </c>
      <c r="E48" s="82">
        <f>('Under 5'!E47/Total!E47)*100</f>
        <v>7.2225285420411636</v>
      </c>
      <c r="F48" s="83">
        <f>('Under 5'!F47/Total!F47)*100</f>
        <v>7.8617512224161352</v>
      </c>
      <c r="G48" s="83">
        <f>('Under 5'!P47/Total!P47)*100</f>
        <v>7.6354620589828075</v>
      </c>
      <c r="H48" s="83">
        <f>('Under 5'!Z47/Total!Z47)*100</f>
        <v>6.8315809128146485</v>
      </c>
      <c r="I48" s="83">
        <f>('Under 5'!AA47/Total!AA47)*100</f>
        <v>6.8305931495793786</v>
      </c>
      <c r="J48" s="83">
        <f>('Under 5'!AB47/Total!AB47)*100</f>
        <v>6.8630763782971869</v>
      </c>
      <c r="K48" s="83">
        <f>('Under 5'!AC47/Total!AC47)*100</f>
        <v>6.981191653490681</v>
      </c>
      <c r="L48" s="83">
        <f>('Under 5'!AD47/Total!AD47)*100</f>
        <v>7.0984983165368112</v>
      </c>
      <c r="M48" s="83">
        <f>('Under 5'!AE47/Total!AE47)*100</f>
        <v>7.146818870540228</v>
      </c>
      <c r="N48" s="83">
        <f>('Under 5'!AF47/Total!AF47)*100</f>
        <v>7.1735489450231933</v>
      </c>
      <c r="O48" s="83">
        <f>('Under 5'!AG47/Total!AG47)*100</f>
        <v>7.1820750908356876</v>
      </c>
      <c r="P48" s="83">
        <f>('Under 5'!AH47/Total!AH47)*100</f>
        <v>7.215129555138172</v>
      </c>
      <c r="Q48" s="83">
        <f>('Under 5'!AI47/Total!AI47)*100</f>
        <v>7.2084308177436425</v>
      </c>
      <c r="R48" s="83">
        <f>('Under 5'!AJ47/Total!AJ47)*100</f>
        <v>7.2037524633328198</v>
      </c>
      <c r="S48" s="83">
        <f>('Under 5'!AK47/Total!AK47)*100</f>
        <v>7.1387577786115264</v>
      </c>
      <c r="T48" s="83">
        <f>('Under 5'!AL47/Total!AL47)*100</f>
        <v>7.0598539359150561</v>
      </c>
      <c r="U48" s="83">
        <f>('Under 5'!AM47/Total!AM47)*100</f>
        <v>6.9659558708622242</v>
      </c>
      <c r="V48" s="83">
        <f>('Under 5'!AN47/Total!AN47)*100</f>
        <v>6.9188303181020707</v>
      </c>
      <c r="W48" s="83">
        <f>('Under 5'!AO47/Total!AO47)*100</f>
        <v>6.8891303086716</v>
      </c>
      <c r="X48" s="83">
        <f>('Under 5'!AP47/Total!AP47)*100</f>
        <v>6.9638658581858675</v>
      </c>
      <c r="Y48" s="83">
        <f>('Under 5'!AQ47/Total!AQ47)*100</f>
        <v>6.9299861047166882</v>
      </c>
      <c r="Z48" s="83">
        <f>('Under 5'!AR47/Total!AR47)*100</f>
        <v>6.8910046800197398</v>
      </c>
      <c r="AA48" s="83">
        <f>('Under 5'!AS47/Total!AS47)*100</f>
        <v>6.7890754397622581</v>
      </c>
      <c r="AB48" s="83">
        <f>('Under 5'!AV47/Total!AV47)*100</f>
        <v>7.0126778049102505</v>
      </c>
      <c r="AC48" s="83">
        <f>('Under 5'!AW47/Total!AW47)*100</f>
        <v>6.9676691194277094</v>
      </c>
      <c r="AD48" s="83">
        <f>('Under 5'!AX47/Total!AX47)*100</f>
        <v>6.9696722540141618</v>
      </c>
      <c r="AE48" s="83">
        <f>('Under 5'!AY47/Total!AY47)*100</f>
        <v>6.9892162986671584</v>
      </c>
      <c r="AF48" s="81">
        <f>('5 through 17'!B47/Total!B47)*100</f>
        <v>20.653512334177375</v>
      </c>
      <c r="AG48" s="82">
        <f>('5 through 17'!C47/Total!C47)*100</f>
        <v>19.570303665001074</v>
      </c>
      <c r="AH48" s="82">
        <f>('5 through 17'!D47/Total!D47)*100</f>
        <v>19.470322516552422</v>
      </c>
      <c r="AI48" s="82">
        <f>('5 through 17'!E47/Total!E47)*100</f>
        <v>17.921790070967031</v>
      </c>
      <c r="AJ48" s="83">
        <f>('5 through 17'!F47/Total!F47)*100</f>
        <v>20.524061627072765</v>
      </c>
      <c r="AK48" s="83">
        <f>('5 through 17'!P47/Total!P47)*100</f>
        <v>19.55893219558363</v>
      </c>
      <c r="AL48" s="83">
        <f>('5 through 17'!Z47/Total!Z47)*100</f>
        <v>19.445215950333175</v>
      </c>
      <c r="AM48" s="83">
        <f>('5 through 17'!AA47/Total!AA47)*100</f>
        <v>19.178572840666202</v>
      </c>
      <c r="AN48" s="83">
        <f>('5 through 17'!AB47/Total!AB47)*100</f>
        <v>18.975092171924651</v>
      </c>
      <c r="AO48" s="83">
        <f>('5 through 17'!AC47/Total!AC47)*100</f>
        <v>18.730642230751222</v>
      </c>
      <c r="AP48" s="83">
        <f>('5 through 17'!AD47/Total!AD47)*100</f>
        <v>18.508891772466658</v>
      </c>
      <c r="AQ48" s="83">
        <f>('5 through 17'!AE47/Total!AE47)*100</f>
        <v>18.286661856364216</v>
      </c>
      <c r="AR48" s="83">
        <f>('5 through 17'!AF47/Total!AF47)*100</f>
        <v>18.213982906233621</v>
      </c>
      <c r="AS48" s="83">
        <f>('5 through 17'!AG47/Total!AG47)*100</f>
        <v>18.102991970573722</v>
      </c>
      <c r="AT48" s="83">
        <f>('5 through 17'!AH47/Total!AH47)*100</f>
        <v>17.996156710892699</v>
      </c>
      <c r="AU48" s="83">
        <f>('5 through 17'!AI47/Total!AI47)*100</f>
        <v>17.920838889094231</v>
      </c>
      <c r="AV48" s="83">
        <f>('5 through 17'!AJ47/Total!AJ47)*100</f>
        <v>17.91437274775144</v>
      </c>
      <c r="AW48" s="83">
        <f>('5 through 17'!AK47/Total!AK47)*100</f>
        <v>17.884847500935251</v>
      </c>
      <c r="AX48" s="83">
        <f>('5 through 17'!AL47/Total!AL47)*100</f>
        <v>17.877381626108281</v>
      </c>
      <c r="AY48" s="83">
        <f>('5 through 17'!AM47/Total!AM47)*100</f>
        <v>17.885209438934428</v>
      </c>
      <c r="AZ48" s="83">
        <f>('5 through 17'!AN47/Total!AN47)*100</f>
        <v>17.880970692047793</v>
      </c>
      <c r="BA48" s="83">
        <f>('5 through 17'!AO47/Total!AO47)*100</f>
        <v>17.915187824004978</v>
      </c>
      <c r="BB48" s="83">
        <f>('5 through 17'!AP47/Total!AP47)*100</f>
        <v>17.8550229771026</v>
      </c>
      <c r="BC48" s="83">
        <f>('5 through 17'!AQ47/Total!AQ47)*100</f>
        <v>17.846793564421411</v>
      </c>
      <c r="BD48" s="83">
        <f>('5 through 17'!AR47/Total!AR47)*100</f>
        <v>17.925814834636004</v>
      </c>
      <c r="BE48" s="83">
        <f>('5 through 17'!AS47/Total!AS47)*100</f>
        <v>17.906082727332617</v>
      </c>
      <c r="BF48" s="83">
        <f>('5 through 17'!AV47/Total!AV47)*100</f>
        <v>18.427916688393601</v>
      </c>
      <c r="BG48" s="83">
        <f>('5 through 17'!AW47/Total!AW47)*100</f>
        <v>18.249082765928925</v>
      </c>
      <c r="BH48" s="83">
        <f>('5 through 17'!AX47/Total!AX47)*100</f>
        <v>18.210535133276316</v>
      </c>
      <c r="BI48" s="83">
        <f>('5 through 17'!AY47/Total!AY47)*100</f>
        <v>18.080897812219991</v>
      </c>
      <c r="BJ48" s="81">
        <f>('18 through 24'!B47/Total!B47)*100</f>
        <v>13.422578949882949</v>
      </c>
      <c r="BK48" s="82">
        <f>('18 through 24'!C47/Total!C47)*100</f>
        <v>9.9213325756121478</v>
      </c>
      <c r="BL48" s="82">
        <f>('18 through 24'!D47/Total!D47)*100</f>
        <v>10.193019056468154</v>
      </c>
      <c r="BM48" s="82">
        <f>('18 through 24'!E47/Total!E47)*100</f>
        <v>9.9941358158197193</v>
      </c>
      <c r="BN48" s="83">
        <f>('18 through 24'!F47/Total!F47)*100</f>
        <v>13.399130952441524</v>
      </c>
      <c r="BO48" s="83">
        <f>('18 through 24'!P47/Total!P47)*100</f>
        <v>9.9003330246023182</v>
      </c>
      <c r="BP48" s="83">
        <f>('18 through 24'!Z47/Total!Z47)*100</f>
        <v>10.217292364425669</v>
      </c>
      <c r="BQ48" s="83">
        <f>('18 through 24'!AA47/Total!AA47)*100</f>
        <v>10.375582322965677</v>
      </c>
      <c r="BR48" s="83">
        <f>('18 through 24'!AB47/Total!AB47)*100</f>
        <v>10.466807692218676</v>
      </c>
      <c r="BS48" s="83">
        <f>('18 through 24'!AC47/Total!AC47)*100</f>
        <v>10.609711136788864</v>
      </c>
      <c r="BT48" s="83">
        <f>('18 through 24'!AD47/Total!AD47)*100</f>
        <v>10.693792622486953</v>
      </c>
      <c r="BU48" s="83">
        <f>('18 through 24'!AE47/Total!AE47)*100</f>
        <v>10.723889964047626</v>
      </c>
      <c r="BV48" s="83">
        <f>('18 through 24'!AF47/Total!AF47)*100</f>
        <v>10.576055752462496</v>
      </c>
      <c r="BW48" s="83">
        <f>('18 through 24'!AG47/Total!AG47)*100</f>
        <v>10.360427039877989</v>
      </c>
      <c r="BX48" s="83">
        <f>('18 through 24'!AH47/Total!AH47)*100</f>
        <v>10.229695531786739</v>
      </c>
      <c r="BY48" s="83">
        <f>('18 through 24'!AI47/Total!AI47)*100</f>
        <v>10.075617192857218</v>
      </c>
      <c r="BZ48" s="83">
        <f>('18 through 24'!AJ47/Total!AJ47)*100</f>
        <v>10.003781755543386</v>
      </c>
      <c r="CA48" s="83">
        <f>('18 through 24'!AK47/Total!AK47)*100</f>
        <v>10.006955345163755</v>
      </c>
      <c r="CB48" s="83">
        <f>('18 through 24'!AL47/Total!AL47)*100</f>
        <v>10.060743255989436</v>
      </c>
      <c r="CC48" s="83">
        <f>('18 through 24'!AM47/Total!AM47)*100</f>
        <v>10.098174166022662</v>
      </c>
      <c r="CD48" s="83">
        <f>('18 through 24'!AN47/Total!AN47)*100</f>
        <v>10.184304781868537</v>
      </c>
      <c r="CE48" s="83">
        <f>('18 through 24'!AO47/Total!AO47)*100</f>
        <v>10.166386279855921</v>
      </c>
      <c r="CF48" s="83">
        <f>('18 through 24'!AP47/Total!AP47)*100</f>
        <v>10.105205975934343</v>
      </c>
      <c r="CG48" s="83">
        <f>('18 through 24'!AQ47/Total!AQ47)*100</f>
        <v>9.9484603734435524</v>
      </c>
      <c r="CH48" s="83">
        <f>('18 through 24'!AR47/Total!AR47)*100</f>
        <v>9.7987555034916465</v>
      </c>
      <c r="CI48" s="83">
        <f>('18 through 24'!AS47/Total!AS47)*100</f>
        <v>9.7318035089684987</v>
      </c>
      <c r="CJ48" s="83">
        <f>('18 through 24'!AV47/Total!AV47)*100</f>
        <v>8.9146813795919186</v>
      </c>
      <c r="CK48" s="83">
        <f>('18 through 24'!AW47/Total!AW47)*100</f>
        <v>9.2691529672267077</v>
      </c>
      <c r="CL48" s="83">
        <f>('18 through 24'!AX47/Total!AX47)*100</f>
        <v>9.2914267575455654</v>
      </c>
      <c r="CM48" s="83">
        <f>('18 through 24'!AY47/Total!AY47)*100</f>
        <v>9.2836851262493489</v>
      </c>
      <c r="CN48" s="81">
        <f>('25 through 44'!B47/Total!B47)*100</f>
        <v>26.30707244438074</v>
      </c>
      <c r="CO48" s="82">
        <f>('25 through 44'!C47/Total!C47)*100</f>
        <v>30.755053955957141</v>
      </c>
      <c r="CP48" s="82">
        <f>('25 through 44'!D47/Total!D47)*100</f>
        <v>28.46461317298084</v>
      </c>
      <c r="CQ48" s="82">
        <f>('25 through 44'!E47/Total!E47)*100</f>
        <v>25.516264487300017</v>
      </c>
      <c r="CR48" s="83">
        <f>('25 through 44'!F47/Total!F47)*100</f>
        <v>26.450935447269469</v>
      </c>
      <c r="CS48" s="83">
        <f>('25 through 44'!P47/Total!P47)*100</f>
        <v>30.802687984290145</v>
      </c>
      <c r="CT48" s="83">
        <f>('25 through 44'!Z47/Total!Z47)*100</f>
        <v>28.361496539893338</v>
      </c>
      <c r="CU48" s="83">
        <f>('25 through 44'!AA47/Total!AA47)*100</f>
        <v>27.862365946520484</v>
      </c>
      <c r="CV48" s="83">
        <f>('25 through 44'!AB47/Total!AB47)*100</f>
        <v>27.417762739166761</v>
      </c>
      <c r="CW48" s="83">
        <f>('25 through 44'!AC47/Total!AC47)*100</f>
        <v>26.967525823300125</v>
      </c>
      <c r="CX48" s="83">
        <f>('25 through 44'!AD47/Total!AD47)*100</f>
        <v>26.499539834340364</v>
      </c>
      <c r="CY48" s="83">
        <f>('25 through 44'!AE47/Total!AE47)*100</f>
        <v>26.148951715501077</v>
      </c>
      <c r="CZ48" s="83">
        <f>('25 through 44'!AF47/Total!AF47)*100</f>
        <v>25.846663804730994</v>
      </c>
      <c r="DA48" s="83">
        <f>('25 through 44'!AG47/Total!AG47)*100</f>
        <v>25.685416947023732</v>
      </c>
      <c r="DB48" s="83">
        <f>('25 through 44'!AH47/Total!AH47)*100</f>
        <v>25.578413897297786</v>
      </c>
      <c r="DC48" s="83">
        <f>('25 through 44'!AI47/Total!AI47)*100</f>
        <v>25.500266731689987</v>
      </c>
      <c r="DD48" s="83">
        <f>('25 through 44'!AJ47/Total!AJ47)*100</f>
        <v>25.520128011332151</v>
      </c>
      <c r="DE48" s="83">
        <f>('25 through 44'!AK47/Total!AK47)*100</f>
        <v>25.51742935655184</v>
      </c>
      <c r="DF48" s="83">
        <f>('25 through 44'!AL47/Total!AL47)*100</f>
        <v>25.489907564610455</v>
      </c>
      <c r="DG48" s="83">
        <f>('25 through 44'!AM47/Total!AM47)*100</f>
        <v>25.502965990122643</v>
      </c>
      <c r="DH48" s="83">
        <f>('25 through 44'!AN47/Total!AN47)*100</f>
        <v>25.426427701683174</v>
      </c>
      <c r="DI48" s="83">
        <f>('25 through 44'!AO47/Total!AO47)*100</f>
        <v>25.37593806527827</v>
      </c>
      <c r="DJ48" s="83">
        <f>('25 through 44'!AP47/Total!AP47)*100</f>
        <v>25.351053632815201</v>
      </c>
      <c r="DK48" s="83">
        <f>('25 through 44'!AQ47/Total!AQ47)*100</f>
        <v>25.529614452761244</v>
      </c>
      <c r="DL48" s="83">
        <f>('25 through 44'!AR47/Total!AR47)*100</f>
        <v>25.523799002505982</v>
      </c>
      <c r="DM48" s="83">
        <f>('25 through 44'!AS47/Total!AS47)*100</f>
        <v>25.62383189568644</v>
      </c>
      <c r="DN48" s="83">
        <f>('25 through 44'!AV47/Total!AV47)*100</f>
        <v>24.405800703176052</v>
      </c>
      <c r="DO48" s="83">
        <f>('25 through 44'!AW47/Total!AW47)*100</f>
        <v>23.647345220370621</v>
      </c>
      <c r="DP48" s="83">
        <f>('25 through 44'!AX47/Total!AX47)*100</f>
        <v>23.490336034423468</v>
      </c>
      <c r="DQ48" s="83">
        <f>('25 through 44'!AY47/Total!AY47)*100</f>
        <v>23.171031184229392</v>
      </c>
      <c r="DR48" s="89">
        <f>('25 through 49'!C47/Total!Q47)*100</f>
        <v>36.021636844239232</v>
      </c>
      <c r="DS48" s="83">
        <f>('25 through 49'!D47/Total!R47)*100</f>
        <v>36.292550077820479</v>
      </c>
      <c r="DT48" s="83">
        <f>('25 through 49'!E47/Total!S47)*100</f>
        <v>36.69375473358852</v>
      </c>
      <c r="DU48" s="83">
        <f>('25 through 49'!F47/Total!T47)*100</f>
        <v>36.715342286489907</v>
      </c>
      <c r="DV48" s="83">
        <f>('25 through 49'!G47/Total!U47)*100</f>
        <v>37.284284789944849</v>
      </c>
      <c r="DW48" s="83">
        <f>('25 through 49'!H47/Total!V47)*100</f>
        <v>36.765054862753594</v>
      </c>
      <c r="DX48" s="83">
        <f>('25 through 49'!I47/Total!W47)*100</f>
        <v>36.353425818910388</v>
      </c>
      <c r="DY48" s="83">
        <f>('25 through 49'!J47/Total!X47)*100</f>
        <v>36.055460954303179</v>
      </c>
      <c r="DZ48" s="83">
        <f>('25 through 49'!K47/Total!Y47)*100</f>
        <v>35.690756697966663</v>
      </c>
      <c r="EA48" s="83">
        <f>('25 through 49'!L47/Total!Z47)*100</f>
        <v>34.625806677480711</v>
      </c>
      <c r="EB48" s="83">
        <f>('25 through 49'!M47/Total!AA47)*100</f>
        <v>34.40008233343179</v>
      </c>
      <c r="EC48" s="83">
        <f>('25 through 49'!N47/Total!AB47)*100</f>
        <v>34.206719697828838</v>
      </c>
      <c r="ED48" s="83">
        <f>('25 through 49'!O47/Total!AC47)*100</f>
        <v>34.065532717182307</v>
      </c>
      <c r="EE48" s="83">
        <f>('25 through 49'!P47/Total!AD47)*100</f>
        <v>33.908549935119495</v>
      </c>
      <c r="EF48" s="149">
        <f>('25 through 49'!U47/Total!AN47)*100</f>
        <v>31.296947174678969</v>
      </c>
      <c r="EG48" s="153">
        <f>('25 through 49'!V47/Total!AO47)*100</f>
        <v>31.152310686165418</v>
      </c>
      <c r="EH48" s="153">
        <f>('25 through 49'!W47/Total!AP47)*100</f>
        <v>31.1122658506352</v>
      </c>
      <c r="EI48" s="153">
        <f>('25 through 49'!X47/Total!AQ47)*100</f>
        <v>31.268658115616255</v>
      </c>
      <c r="EJ48" s="81">
        <f>('45 to 64'!B47/Total!B47)*100</f>
        <v>18.682655710031373</v>
      </c>
      <c r="EK48" s="82">
        <f>('45 to 64'!C47/Total!C47)*100</f>
        <v>17.968699019333929</v>
      </c>
      <c r="EL48" s="82">
        <f>('45 to 64'!D47/Total!D47)*100</f>
        <v>21.462807454287265</v>
      </c>
      <c r="EM48" s="82">
        <f>('45 to 64'!E47/Total!E47)*100</f>
        <v>25.838657731497022</v>
      </c>
      <c r="EN48" s="83">
        <f>('45 to 64'!F47/Total!F47)*100</f>
        <v>18.63014343355195</v>
      </c>
      <c r="EO48" s="83">
        <f>('45 to 64'!P47/Total!P47)*100</f>
        <v>17.982569350602027</v>
      </c>
      <c r="EP48" s="83">
        <f>('45 to 64'!Z47/Total!Z47)*100</f>
        <v>21.580037576875053</v>
      </c>
      <c r="EQ48" s="83">
        <f>('45 to 64'!AA47/Total!AA47)*100</f>
        <v>22.22124667700874</v>
      </c>
      <c r="ER48" s="83">
        <f>('45 to 64'!AB47/Total!AB47)*100</f>
        <v>22.807835712946655</v>
      </c>
      <c r="ES48" s="83">
        <f>('45 to 64'!AC47/Total!AC47)*100</f>
        <v>23.341537049296491</v>
      </c>
      <c r="ET48" s="83">
        <f>('45 to 64'!AD47/Total!AD47)*100</f>
        <v>23.906720705168148</v>
      </c>
      <c r="EU48" s="83">
        <f>('45 to 64'!AE47/Total!AE47)*100</f>
        <v>24.386360010831694</v>
      </c>
      <c r="EV48" s="83">
        <f>('45 to 64'!AF47/Total!AF47)*100</f>
        <v>24.883214408811906</v>
      </c>
      <c r="EW48" s="83">
        <f>('45 to 64'!AG47/Total!AG47)*100</f>
        <v>25.305420984165433</v>
      </c>
      <c r="EX48" s="83">
        <f>('45 to 64'!AH47/Total!AH47)*100</f>
        <v>25.568393734503541</v>
      </c>
      <c r="EY48" s="83">
        <f>('45 to 64'!AI47/Total!AI47)*100</f>
        <v>25.786472317553592</v>
      </c>
      <c r="EZ48" s="83">
        <f>('45 to 64'!AJ47/Total!AJ47)*100</f>
        <v>25.849173533394758</v>
      </c>
      <c r="FA48" s="83">
        <f>('45 to 64'!AK47/Total!AK47)*100</f>
        <v>25.903801223728095</v>
      </c>
      <c r="FB48" s="83">
        <f>('45 to 64'!AL47/Total!AL47)*100</f>
        <v>25.637858086075404</v>
      </c>
      <c r="FC48" s="83">
        <f>('45 to 64'!AM47/Total!AM47)*100</f>
        <v>25.418406906871549</v>
      </c>
      <c r="FD48" s="83">
        <f>('45 to 64'!AN47/Total!AN47)*100</f>
        <v>25.186672569748758</v>
      </c>
      <c r="FE48" s="83">
        <f>('45 to 64'!AO47/Total!AO47)*100</f>
        <v>24.954883213180114</v>
      </c>
      <c r="FF48" s="83">
        <f>('45 to 64'!AP47/Total!AP47)*100</f>
        <v>24.689373902793537</v>
      </c>
      <c r="FG48" s="83">
        <f>('45 to 64'!AQ47/Total!AQ47)*100</f>
        <v>24.361744014299433</v>
      </c>
      <c r="FH48" s="83">
        <f>('45 to 64'!AR47/Total!AR47)*100</f>
        <v>24.077635904782106</v>
      </c>
      <c r="FI48" s="83">
        <f>('45 to 64'!AS47/Total!AS47)*100</f>
        <v>23.741222521180845</v>
      </c>
      <c r="FJ48" s="83">
        <f>('45 to 64'!AV47/Total!AV47)*100</f>
        <v>24.098091838919654</v>
      </c>
      <c r="FK48" s="83">
        <f>('45 to 64'!AW47/Total!AW47)*100</f>
        <v>22.680325929080471</v>
      </c>
      <c r="FL48" s="83">
        <f>('45 to 64'!AX47/Total!AX47)*100</f>
        <v>22.474947315516129</v>
      </c>
      <c r="FM48" s="83">
        <f>('45 to 64'!AY47/Total!AY47)*100</f>
        <v>21.829015512729868</v>
      </c>
      <c r="FN48" s="81">
        <f>('65 and older'!B47/Total!B47)*100</f>
        <v>13.102352173012916</v>
      </c>
      <c r="FO48" s="82">
        <f>('65 and older'!C47/Total!C47)*100</f>
        <v>14.10761541468446</v>
      </c>
      <c r="FP48" s="82">
        <f>('65 and older'!D47/Total!D47)*100</f>
        <v>13.569713013446469</v>
      </c>
      <c r="FQ48" s="82">
        <f>('65 and older'!E47/Total!E47)*100</f>
        <v>13.506623352375049</v>
      </c>
      <c r="FR48" s="83">
        <f>('65 and older'!F47/Total!F47)*100</f>
        <v>13.133977317248153</v>
      </c>
      <c r="FS48" s="83">
        <f>('65 and older'!P47/Total!P47)*100</f>
        <v>14.120015385939075</v>
      </c>
      <c r="FT48" s="83">
        <f>('65 and older'!Z47/Total!Z47)*100</f>
        <v>13.564376655658119</v>
      </c>
      <c r="FU48" s="83">
        <f>('65 and older'!AA47/Total!AA47)*100</f>
        <v>13.53163906325952</v>
      </c>
      <c r="FV48" s="83">
        <f>('65 and older'!AB47/Total!AB47)*100</f>
        <v>13.46942530544607</v>
      </c>
      <c r="FW48" s="83">
        <f>('65 and older'!AC47/Total!AC47)*100</f>
        <v>13.369392106372613</v>
      </c>
      <c r="FX48" s="83">
        <f>('65 and older'!AD47/Total!AD47)*100</f>
        <v>13.292556749001069</v>
      </c>
      <c r="FY48" s="83">
        <f>('65 and older'!AE47/Total!AE47)*100</f>
        <v>13.307317582715156</v>
      </c>
      <c r="FZ48" s="83">
        <f>('65 and older'!AF47/Total!AF47)*100</f>
        <v>13.306534182737789</v>
      </c>
      <c r="GA48" s="83">
        <f>('65 and older'!AG47/Total!AG47)*100</f>
        <v>13.363667967523437</v>
      </c>
      <c r="GB48" s="83">
        <f>('65 and older'!AH47/Total!AH47)*100</f>
        <v>13.412210570381067</v>
      </c>
      <c r="GC48" s="83">
        <f>('65 and older'!AI47/Total!AI47)*100</f>
        <v>13.508374051061327</v>
      </c>
      <c r="GD48" s="83">
        <f>('65 and older'!AJ47/Total!AJ47)*100</f>
        <v>13.508791488645445</v>
      </c>
      <c r="GE48" s="83">
        <f>('65 and older'!AK47/Total!AK47)*100</f>
        <v>13.548208795009526</v>
      </c>
      <c r="GF48" s="83">
        <f>('65 and older'!AL47/Total!AL47)*100</f>
        <v>13.874255531301372</v>
      </c>
      <c r="GG48" s="83">
        <f>('65 and older'!AM47/Total!AM47)*100</f>
        <v>14.129287627186496</v>
      </c>
      <c r="GH48" s="83">
        <f>('65 and older'!AN47/Total!AN47)*100</f>
        <v>14.402793936549664</v>
      </c>
      <c r="GI48" s="83">
        <f>('65 and older'!AO47/Total!AO47)*100</f>
        <v>14.698474309009118</v>
      </c>
      <c r="GJ48" s="83">
        <f>('65 and older'!AP47/Total!AP47)*100</f>
        <v>15.035477653168449</v>
      </c>
      <c r="GK48" s="83">
        <f>('65 and older'!AQ47/Total!AQ47)*100</f>
        <v>15.383401490357674</v>
      </c>
      <c r="GL48" s="83">
        <f>('65 and older'!AR47/Total!AR47)*100</f>
        <v>15.782990074564529</v>
      </c>
      <c r="GM48" s="83">
        <f>('65 and older'!AS47/Total!AS47)*100</f>
        <v>16.207983907069341</v>
      </c>
      <c r="GN48" s="83">
        <f>('65 and older'!AV47/Total!AV47)*100</f>
        <v>17.140831585008527</v>
      </c>
      <c r="GO48" s="83">
        <f>('65 and older'!AW47/Total!AW47)*100</f>
        <v>19.186423997965562</v>
      </c>
      <c r="GP48" s="83">
        <f>('65 and older'!AX47/Total!AX47)*100</f>
        <v>19.563082505224362</v>
      </c>
      <c r="GQ48" s="83">
        <f>('65 and older'!AY47/Total!AY47)*100</f>
        <v>20.646154065904241</v>
      </c>
      <c r="GR48" s="62">
        <f t="shared" si="1"/>
        <v>100.00000000000001</v>
      </c>
      <c r="GS48" s="63">
        <f t="shared" si="2"/>
        <v>100</v>
      </c>
      <c r="GT48" s="63">
        <f t="shared" si="3"/>
        <v>100</v>
      </c>
      <c r="GU48" s="63">
        <f t="shared" si="4"/>
        <v>100</v>
      </c>
      <c r="GV48" s="63">
        <f t="shared" si="5"/>
        <v>100.00000000000001</v>
      </c>
      <c r="GW48" s="63">
        <f t="shared" si="6"/>
        <v>99.999999999999986</v>
      </c>
      <c r="GX48" s="63">
        <f t="shared" si="7"/>
        <v>100</v>
      </c>
      <c r="GY48" s="63">
        <f t="shared" si="8"/>
        <v>100</v>
      </c>
      <c r="GZ48" s="63">
        <f t="shared" si="9"/>
        <v>100</v>
      </c>
      <c r="HA48" s="63">
        <f t="shared" si="10"/>
        <v>99.999999999999986</v>
      </c>
      <c r="HB48" s="63">
        <f t="shared" si="40"/>
        <v>100</v>
      </c>
      <c r="HC48" s="63">
        <f t="shared" si="41"/>
        <v>100</v>
      </c>
      <c r="HD48" s="63">
        <f t="shared" si="42"/>
        <v>100</v>
      </c>
      <c r="HE48" s="63">
        <f t="shared" si="43"/>
        <v>100.00000000000001</v>
      </c>
      <c r="HF48" s="63">
        <f t="shared" si="11"/>
        <v>100</v>
      </c>
      <c r="HG48" s="63">
        <f t="shared" si="44"/>
        <v>100</v>
      </c>
      <c r="HH48" s="63">
        <f t="shared" si="45"/>
        <v>100</v>
      </c>
      <c r="HI48" s="63">
        <f t="shared" si="46"/>
        <v>100</v>
      </c>
      <c r="HJ48" s="63">
        <f t="shared" si="47"/>
        <v>100</v>
      </c>
      <c r="HK48" s="63">
        <f t="shared" si="48"/>
        <v>100</v>
      </c>
      <c r="HL48" s="63">
        <f t="shared" si="49"/>
        <v>100.00000000000001</v>
      </c>
      <c r="HM48" s="63">
        <f t="shared" si="50"/>
        <v>100</v>
      </c>
      <c r="HN48" s="63">
        <f t="shared" si="51"/>
        <v>100</v>
      </c>
      <c r="HO48" s="63">
        <f t="shared" si="52"/>
        <v>100</v>
      </c>
    </row>
    <row r="49" spans="1:223">
      <c r="A49" s="9" t="s">
        <v>57</v>
      </c>
      <c r="B49" s="81">
        <f>('Under 5'!B48/Total!B48)*100</f>
        <v>8.3883214317996924</v>
      </c>
      <c r="C49" s="82">
        <f>('Under 5'!C48/Total!C48)*100</f>
        <v>7.5939261114589858</v>
      </c>
      <c r="D49" s="82">
        <f>('Under 5'!D48/Total!D48)*100</f>
        <v>6.1351183441626693</v>
      </c>
      <c r="E49" s="82">
        <f>('Under 5'!E48/Total!E48)*100</f>
        <v>6.6303295762209125</v>
      </c>
      <c r="F49" s="83">
        <f>('Under 5'!F48/Total!F48)*100</f>
        <v>8.4272135456462607</v>
      </c>
      <c r="G49" s="83">
        <f>('Under 5'!P48/Total!P48)*100</f>
        <v>7.3510584218750976</v>
      </c>
      <c r="H49" s="83">
        <f>('Under 5'!Z48/Total!Z48)*100</f>
        <v>6.1401227058843686</v>
      </c>
      <c r="I49" s="83">
        <f>('Under 5'!AA48/Total!AA48)*100</f>
        <v>5.9771978305704296</v>
      </c>
      <c r="J49" s="83">
        <f>('Under 5'!AB48/Total!AB48)*100</f>
        <v>5.8562948941344599</v>
      </c>
      <c r="K49" s="83">
        <f>('Under 5'!AC48/Total!AC48)*100</f>
        <v>5.8398571108783894</v>
      </c>
      <c r="L49" s="83">
        <f>('Under 5'!AD48/Total!AD48)*100</f>
        <v>5.9451997425178957</v>
      </c>
      <c r="M49" s="83">
        <f>('Under 5'!AE48/Total!AE48)*100</f>
        <v>6.0109365737537708</v>
      </c>
      <c r="N49" s="83">
        <f>('Under 5'!AF48/Total!AF48)*100</f>
        <v>6.1319142252649277</v>
      </c>
      <c r="O49" s="83">
        <f>('Under 5'!AG48/Total!AG48)*100</f>
        <v>6.2474916592884435</v>
      </c>
      <c r="P49" s="83">
        <f>('Under 5'!AH48/Total!AH48)*100</f>
        <v>6.3491435879732769</v>
      </c>
      <c r="Q49" s="83">
        <f>('Under 5'!AI48/Total!AI48)*100</f>
        <v>6.5165541800507691</v>
      </c>
      <c r="R49" s="83">
        <f>('Under 5'!AJ48/Total!AJ48)*100</f>
        <v>6.6231774880476433</v>
      </c>
      <c r="S49" s="83">
        <f>('Under 5'!AK48/Total!AK48)*100</f>
        <v>6.6639216081370547</v>
      </c>
      <c r="T49" s="83">
        <f>('Under 5'!AL48/Total!AL48)*100</f>
        <v>6.7377681454918763</v>
      </c>
      <c r="U49" s="83">
        <f>('Under 5'!AM48/Total!AM48)*100</f>
        <v>6.7414254768846256</v>
      </c>
      <c r="V49" s="83">
        <f>('Under 5'!AN48/Total!AN48)*100</f>
        <v>6.8988832723446958</v>
      </c>
      <c r="W49" s="83">
        <f>('Under 5'!AO48/Total!AO48)*100</f>
        <v>7.0214168605426934</v>
      </c>
      <c r="X49" s="83">
        <f>('Under 5'!AP48/Total!AP48)*100</f>
        <v>7.2875327197500628</v>
      </c>
      <c r="Y49" s="83">
        <f>('Under 5'!AQ48/Total!AQ48)*100</f>
        <v>7.1542892242845779</v>
      </c>
      <c r="Z49" s="83">
        <f>('Under 5'!AR48/Total!AR48)*100</f>
        <v>7.2295237625964335</v>
      </c>
      <c r="AA49" s="83">
        <f>('Under 5'!AS48/Total!AS48)*100</f>
        <v>7.1667680063373718</v>
      </c>
      <c r="AB49" s="83">
        <f>('Under 5'!AV48/Total!AV48)*100</f>
        <v>5.8754634096795488</v>
      </c>
      <c r="AC49" s="83">
        <f>('Under 5'!AW48/Total!AW48)*100</f>
        <v>5.6962484112652367</v>
      </c>
      <c r="AD49" s="83">
        <f>('Under 5'!AX48/Total!AX48)*100</f>
        <v>5.6801000021022432</v>
      </c>
      <c r="AE49" s="83">
        <f>('Under 5'!AY48/Total!AY48)*100</f>
        <v>5.6798435784399386</v>
      </c>
      <c r="AF49" s="81">
        <f>('5 through 17'!B48/Total!B48)*100</f>
        <v>20.872598691316451</v>
      </c>
      <c r="AG49" s="82">
        <f>('5 through 17'!C48/Total!C48)*100</f>
        <v>19.918910457107074</v>
      </c>
      <c r="AH49" s="82">
        <f>('5 through 17'!D48/Total!D48)*100</f>
        <v>18.910153105473523</v>
      </c>
      <c r="AI49" s="82">
        <f>('5 through 17'!E48/Total!E48)*100</f>
        <v>15.652305784644755</v>
      </c>
      <c r="AJ49" s="83">
        <f>('5 through 17'!F48/Total!F48)*100</f>
        <v>20.748647574803631</v>
      </c>
      <c r="AK49" s="83">
        <f>('5 through 17'!P48/Total!P48)*100</f>
        <v>19.45826874439096</v>
      </c>
      <c r="AL49" s="83">
        <f>('5 through 17'!Z48/Total!Z48)*100</f>
        <v>18.863342902045567</v>
      </c>
      <c r="AM49" s="83">
        <f>('5 through 17'!AA48/Total!AA48)*100</f>
        <v>18.405256453990379</v>
      </c>
      <c r="AN49" s="83">
        <f>('5 through 17'!AB48/Total!AB48)*100</f>
        <v>18.032242293565332</v>
      </c>
      <c r="AO49" s="83">
        <f>('5 through 17'!AC48/Total!AC48)*100</f>
        <v>17.619913058043227</v>
      </c>
      <c r="AP49" s="83">
        <f>('5 through 17'!AD48/Total!AD48)*100</f>
        <v>17.170333718522425</v>
      </c>
      <c r="AQ49" s="83">
        <f>('5 through 17'!AE48/Total!AE48)*100</f>
        <v>16.897362437682734</v>
      </c>
      <c r="AR49" s="83">
        <f>('5 through 17'!AF48/Total!AF48)*100</f>
        <v>16.490202056598022</v>
      </c>
      <c r="AS49" s="83">
        <f>('5 through 17'!AG48/Total!AG48)*100</f>
        <v>16.254507354225193</v>
      </c>
      <c r="AT49" s="83">
        <f>('5 through 17'!AH48/Total!AH48)*100</f>
        <v>15.998321088737455</v>
      </c>
      <c r="AU49" s="83">
        <f>('5 through 17'!AI48/Total!AI48)*100</f>
        <v>15.725568749172892</v>
      </c>
      <c r="AV49" s="83">
        <f>('5 through 17'!AJ48/Total!AJ48)*100</f>
        <v>15.647206766872692</v>
      </c>
      <c r="AW49" s="83">
        <f>('5 through 17'!AK48/Total!AK48)*100</f>
        <v>15.582295540594012</v>
      </c>
      <c r="AX49" s="83">
        <f>('5 through 17'!AL48/Total!AL48)*100</f>
        <v>15.614283982918536</v>
      </c>
      <c r="AY49" s="83">
        <f>('5 through 17'!AM48/Total!AM48)*100</f>
        <v>15.748147963831554</v>
      </c>
      <c r="AZ49" s="83">
        <f>('5 through 17'!AN48/Total!AN48)*100</f>
        <v>15.890988556854662</v>
      </c>
      <c r="BA49" s="83">
        <f>('5 through 17'!AO48/Total!AO48)*100</f>
        <v>15.956492501918943</v>
      </c>
      <c r="BB49" s="83">
        <f>('5 through 17'!AP48/Total!AP48)*100</f>
        <v>15.973966689183483</v>
      </c>
      <c r="BC49" s="83">
        <f>('5 through 17'!AQ48/Total!AQ48)*100</f>
        <v>16.11465819778579</v>
      </c>
      <c r="BD49" s="83">
        <f>('5 through 17'!AR48/Total!AR48)*100</f>
        <v>16.482334030712192</v>
      </c>
      <c r="BE49" s="83">
        <f>('5 through 17'!AS48/Total!AS48)*100</f>
        <v>16.700380321823001</v>
      </c>
      <c r="BF49" s="83">
        <f>('5 through 17'!AV48/Total!AV48)*100</f>
        <v>15.966526585749834</v>
      </c>
      <c r="BG49" s="83">
        <f>('5 through 17'!AW48/Total!AW48)*100</f>
        <v>15.861895656572328</v>
      </c>
      <c r="BH49" s="83">
        <f>('5 through 17'!AX48/Total!AX48)*100</f>
        <v>15.796257036451284</v>
      </c>
      <c r="BI49" s="83">
        <f>('5 through 17'!AY48/Total!AY48)*100</f>
        <v>15.474161097061161</v>
      </c>
      <c r="BJ49" s="81">
        <f>('18 through 24'!B48/Total!B48)*100</f>
        <v>14.890067211364192</v>
      </c>
      <c r="BK49" s="82">
        <f>('18 through 24'!C48/Total!C48)*100</f>
        <v>10.696775203506576</v>
      </c>
      <c r="BL49" s="82">
        <f>('18 through 24'!D48/Total!D48)*100</f>
        <v>11.38536085588342</v>
      </c>
      <c r="BM49" s="82">
        <f>('18 through 24'!E48/Total!E48)*100</f>
        <v>12.045953633039991</v>
      </c>
      <c r="BN49" s="83">
        <f>('18 through 24'!F48/Total!F48)*100</f>
        <v>14.852379351447171</v>
      </c>
      <c r="BO49" s="83">
        <f>('18 through 24'!P48/Total!P48)*100</f>
        <v>10.782221775939652</v>
      </c>
      <c r="BP49" s="83">
        <f>('18 through 24'!Z48/Total!Z48)*100</f>
        <v>11.378720077006585</v>
      </c>
      <c r="BQ49" s="83">
        <f>('18 through 24'!AA48/Total!AA48)*100</f>
        <v>11.915119346792643</v>
      </c>
      <c r="BR49" s="83">
        <f>('18 through 24'!AB48/Total!AB48)*100</f>
        <v>12.213711749884043</v>
      </c>
      <c r="BS49" s="83">
        <f>('18 through 24'!AC48/Total!AC48)*100</f>
        <v>12.640239693057637</v>
      </c>
      <c r="BT49" s="83">
        <f>('18 through 24'!AD48/Total!AD48)*100</f>
        <v>13.107855530824175</v>
      </c>
      <c r="BU49" s="83">
        <f>('18 through 24'!AE48/Total!AE48)*100</f>
        <v>13.070180733614102</v>
      </c>
      <c r="BV49" s="83">
        <f>('18 through 24'!AF48/Total!AF48)*100</f>
        <v>13.114123020162543</v>
      </c>
      <c r="BW49" s="83">
        <f>('18 through 24'!AG48/Total!AG48)*100</f>
        <v>12.59347877369329</v>
      </c>
      <c r="BX49" s="83">
        <f>('18 through 24'!AH48/Total!AH48)*100</f>
        <v>12.431699182899438</v>
      </c>
      <c r="BY49" s="83">
        <f>('18 through 24'!AI48/Total!AI48)*100</f>
        <v>12.132012367512422</v>
      </c>
      <c r="BZ49" s="83">
        <f>('18 through 24'!AJ48/Total!AJ48)*100</f>
        <v>12.068914381977152</v>
      </c>
      <c r="CA49" s="83">
        <f>('18 through 24'!AK48/Total!AK48)*100</f>
        <v>12.242669014567792</v>
      </c>
      <c r="CB49" s="83">
        <f>('18 through 24'!AL48/Total!AL48)*100</f>
        <v>12.52236773627815</v>
      </c>
      <c r="CC49" s="83">
        <f>('18 through 24'!AM48/Total!AM48)*100</f>
        <v>12.814887619869145</v>
      </c>
      <c r="CD49" s="83">
        <f>('18 through 24'!AN48/Total!AN48)*100</f>
        <v>12.705109793071367</v>
      </c>
      <c r="CE49" s="83">
        <f>('18 through 24'!AO48/Total!AO48)*100</f>
        <v>12.613765924587181</v>
      </c>
      <c r="CF49" s="83">
        <f>('18 through 24'!AP48/Total!AP48)*100</f>
        <v>12.02081398294351</v>
      </c>
      <c r="CG49" s="83">
        <f>('18 through 24'!AQ48/Total!AQ48)*100</f>
        <v>11.442917792460348</v>
      </c>
      <c r="CH49" s="83">
        <f>('18 through 24'!AR48/Total!AR48)*100</f>
        <v>10.842487818065354</v>
      </c>
      <c r="CI49" s="83">
        <f>('18 through 24'!AS48/Total!AS48)*100</f>
        <v>10.587677360982504</v>
      </c>
      <c r="CJ49" s="83">
        <f>('18 through 24'!AV48/Total!AV48)*100</f>
        <v>9.0910822203036918</v>
      </c>
      <c r="CK49" s="83">
        <f>('18 through 24'!AW48/Total!AW48)*100</f>
        <v>9.1205054310968361</v>
      </c>
      <c r="CL49" s="83">
        <f>('18 through 24'!AX48/Total!AX48)*100</f>
        <v>9.1971532389911168</v>
      </c>
      <c r="CM49" s="83">
        <f>('18 through 24'!AY48/Total!AY48)*100</f>
        <v>9.3206674953756057</v>
      </c>
      <c r="CN49" s="81">
        <f>('25 through 44'!B48/Total!B48)*100</f>
        <v>25.70838510411097</v>
      </c>
      <c r="CO49" s="82">
        <f>('25 through 44'!C48/Total!C48)*100</f>
        <v>30.313869755792112</v>
      </c>
      <c r="CP49" s="82">
        <f>('25 through 44'!D48/Total!D48)*100</f>
        <v>27.232314550547539</v>
      </c>
      <c r="CQ49" s="82">
        <f>('25 through 44'!E48/Total!E48)*100</f>
        <v>24.643059452178218</v>
      </c>
      <c r="CR49" s="83">
        <f>('25 through 44'!F48/Total!F48)*100</f>
        <v>25.846144442067299</v>
      </c>
      <c r="CS49" s="83">
        <f>('25 through 44'!P48/Total!P48)*100</f>
        <v>30.650931022147471</v>
      </c>
      <c r="CT49" s="83">
        <f>('25 through 44'!Z48/Total!Z48)*100</f>
        <v>27.203542552213861</v>
      </c>
      <c r="CU49" s="83">
        <f>('25 through 44'!AA48/Total!AA48)*100</f>
        <v>26.419502333106959</v>
      </c>
      <c r="CV49" s="83">
        <f>('25 through 44'!AB48/Total!AB48)*100</f>
        <v>25.824547767985862</v>
      </c>
      <c r="CW49" s="83">
        <f>('25 through 44'!AC48/Total!AC48)*100</f>
        <v>25.21911595965668</v>
      </c>
      <c r="CX49" s="83">
        <f>('25 through 44'!AD48/Total!AD48)*100</f>
        <v>24.775207265338413</v>
      </c>
      <c r="CY49" s="83">
        <f>('25 through 44'!AE48/Total!AE48)*100</f>
        <v>24.35361072545733</v>
      </c>
      <c r="CZ49" s="83">
        <f>('25 through 44'!AF48/Total!AF48)*100</f>
        <v>24.11452029650982</v>
      </c>
      <c r="DA49" s="83">
        <f>('25 through 44'!AG48/Total!AG48)*100</f>
        <v>24.261284086626983</v>
      </c>
      <c r="DB49" s="83">
        <f>('25 through 44'!AH48/Total!AH48)*100</f>
        <v>24.33083068088672</v>
      </c>
      <c r="DC49" s="83">
        <f>('25 through 44'!AI48/Total!AI48)*100</f>
        <v>24.507495097508453</v>
      </c>
      <c r="DD49" s="83">
        <f>('25 through 44'!AJ48/Total!AJ48)*100</f>
        <v>24.698521822689905</v>
      </c>
      <c r="DE49" s="83">
        <f>('25 through 44'!AK48/Total!AK48)*100</f>
        <v>24.828762372840274</v>
      </c>
      <c r="DF49" s="83">
        <f>('25 through 44'!AL48/Total!AL48)*100</f>
        <v>25.072111443013068</v>
      </c>
      <c r="DG49" s="83">
        <f>('25 through 44'!AM48/Total!AM48)*100</f>
        <v>25.401268743269561</v>
      </c>
      <c r="DH49" s="83">
        <f>('25 through 44'!AN48/Total!AN48)*100</f>
        <v>25.699611349566322</v>
      </c>
      <c r="DI49" s="83">
        <f>('25 through 44'!AO48/Total!AO48)*100</f>
        <v>26.13078936277871</v>
      </c>
      <c r="DJ49" s="83">
        <f>('25 through 44'!AP48/Total!AP48)*100</f>
        <v>26.382541374651691</v>
      </c>
      <c r="DK49" s="83">
        <f>('25 through 44'!AQ48/Total!AQ48)*100</f>
        <v>26.793867562977152</v>
      </c>
      <c r="DL49" s="83">
        <f>('25 through 44'!AR48/Total!AR48)*100</f>
        <v>26.71129713799445</v>
      </c>
      <c r="DM49" s="83">
        <f>('25 through 44'!AS48/Total!AS48)*100</f>
        <v>26.903231874439488</v>
      </c>
      <c r="DN49" s="83">
        <f>('25 through 44'!AV48/Total!AV48)*100</f>
        <v>24.465333147123051</v>
      </c>
      <c r="DO49" s="83">
        <f>('25 through 44'!AW48/Total!AW48)*100</f>
        <v>23.025176512660746</v>
      </c>
      <c r="DP49" s="83">
        <f>('25 through 44'!AX48/Total!AX48)*100</f>
        <v>22.673018676007096</v>
      </c>
      <c r="DQ49" s="83">
        <f>('25 through 44'!AY48/Total!AY48)*100</f>
        <v>21.711075134445387</v>
      </c>
      <c r="DR49" s="89">
        <f>('25 through 49'!C48/Total!Q48)*100</f>
        <v>35.333704405084212</v>
      </c>
      <c r="DS49" s="83">
        <f>('25 through 49'!D48/Total!R48)*100</f>
        <v>35.505416043070248</v>
      </c>
      <c r="DT49" s="83">
        <f>('25 through 49'!E48/Total!S48)*100</f>
        <v>35.979373192368833</v>
      </c>
      <c r="DU49" s="83">
        <f>('25 through 49'!F48/Total!T48)*100</f>
        <v>35.790966015487008</v>
      </c>
      <c r="DV49" s="83">
        <f>('25 through 49'!G48/Total!U48)*100</f>
        <v>34.645420140036286</v>
      </c>
      <c r="DW49" s="83">
        <f>('25 through 49'!H48/Total!V48)*100</f>
        <v>33.865643734697244</v>
      </c>
      <c r="DX49" s="83">
        <f>('25 through 49'!I48/Total!W48)*100</f>
        <v>33.447019635070092</v>
      </c>
      <c r="DY49" s="83">
        <f>('25 through 49'!J48/Total!X48)*100</f>
        <v>33.0528936607882</v>
      </c>
      <c r="DZ49" s="83">
        <f>('25 through 49'!K48/Total!Y48)*100</f>
        <v>33.072470355045084</v>
      </c>
      <c r="EA49" s="83">
        <f>('25 through 49'!L48/Total!Z48)*100</f>
        <v>32.296194996129422</v>
      </c>
      <c r="EB49" s="83">
        <f>('25 through 49'!M48/Total!AA48)*100</f>
        <v>32.279810096672932</v>
      </c>
      <c r="EC49" s="83">
        <f>('25 through 49'!N48/Total!AB48)*100</f>
        <v>32.515105740181269</v>
      </c>
      <c r="ED49" s="83">
        <f>('25 through 49'!O48/Total!AC48)*100</f>
        <v>32.647534426917261</v>
      </c>
      <c r="EE49" s="83">
        <f>('25 through 49'!P48/Total!AD48)*100</f>
        <v>32.626395017876391</v>
      </c>
      <c r="EF49" s="149">
        <f>('25 through 49'!U48/Total!AN48)*100</f>
        <v>31.17736469582762</v>
      </c>
      <c r="EG49" s="153">
        <f>('25 through 49'!V48/Total!AO48)*100</f>
        <v>31.459704832830642</v>
      </c>
      <c r="EH49" s="153">
        <f>('25 through 49'!W48/Total!AP48)*100</f>
        <v>31.682085409102424</v>
      </c>
      <c r="EI49" s="153">
        <f>('25 through 49'!X48/Total!AQ48)*100</f>
        <v>32.014461346610304</v>
      </c>
      <c r="EJ49" s="81">
        <f>('45 to 64'!B48/Total!B48)*100</f>
        <v>17.815990697346628</v>
      </c>
      <c r="EK49" s="82">
        <f>('45 to 64'!C48/Total!C48)*100</f>
        <v>17.240607388854102</v>
      </c>
      <c r="EL49" s="82">
        <f>('45 to 64'!D48/Total!D48)*100</f>
        <v>21.623637379970322</v>
      </c>
      <c r="EM49" s="82">
        <f>('45 to 64'!E48/Total!E48)*100</f>
        <v>26.535591466433537</v>
      </c>
      <c r="EN49" s="83">
        <f>('45 to 64'!F48/Total!F48)*100</f>
        <v>17.762767810752162</v>
      </c>
      <c r="EO49" s="83">
        <f>('45 to 64'!P48/Total!P48)*100</f>
        <v>17.462078184522504</v>
      </c>
      <c r="EP49" s="83">
        <f>('45 to 64'!Z48/Total!Z48)*100</f>
        <v>21.711215953322544</v>
      </c>
      <c r="EQ49" s="83">
        <f>('45 to 64'!AA48/Total!AA48)*100</f>
        <v>22.520193658831225</v>
      </c>
      <c r="ER49" s="83">
        <f>('45 to 64'!AB48/Total!AB48)*100</f>
        <v>23.296059971668903</v>
      </c>
      <c r="ES49" s="83">
        <f>('45 to 64'!AC48/Total!AC48)*100</f>
        <v>23.941128680044521</v>
      </c>
      <c r="ET49" s="83">
        <f>('45 to 64'!AD48/Total!AD48)*100</f>
        <v>24.395188497064549</v>
      </c>
      <c r="EU49" s="83">
        <f>('45 to 64'!AE48/Total!AE48)*100</f>
        <v>25.070075484956405</v>
      </c>
      <c r="EV49" s="83">
        <f>('45 to 64'!AF48/Total!AF48)*100</f>
        <v>25.55256828379698</v>
      </c>
      <c r="EW49" s="83">
        <f>('45 to 64'!AG48/Total!AG48)*100</f>
        <v>26.062081241134642</v>
      </c>
      <c r="EX49" s="83">
        <f>('45 to 64'!AH48/Total!AH48)*100</f>
        <v>26.301422360239002</v>
      </c>
      <c r="EY49" s="83">
        <f>('45 to 64'!AI48/Total!AI48)*100</f>
        <v>26.592858603722284</v>
      </c>
      <c r="EZ49" s="83">
        <f>('45 to 64'!AJ48/Total!AJ48)*100</f>
        <v>26.496268966580853</v>
      </c>
      <c r="FA49" s="83">
        <f>('45 to 64'!AK48/Total!AK48)*100</f>
        <v>26.275320609695019</v>
      </c>
      <c r="FB49" s="83">
        <f>('45 to 64'!AL48/Total!AL48)*100</f>
        <v>25.695912853160713</v>
      </c>
      <c r="FC49" s="83">
        <f>('45 to 64'!AM48/Total!AM48)*100</f>
        <v>25.081387295702335</v>
      </c>
      <c r="FD49" s="83">
        <f>('45 to 64'!AN48/Total!AN48)*100</f>
        <v>24.606548908560317</v>
      </c>
      <c r="FE49" s="83">
        <f>('45 to 64'!AO48/Total!AO48)*100</f>
        <v>24.104305963454863</v>
      </c>
      <c r="FF49" s="83">
        <f>('45 to 64'!AP48/Total!AP48)*100</f>
        <v>23.822484801148359</v>
      </c>
      <c r="FG49" s="83">
        <f>('45 to 64'!AQ48/Total!AQ48)*100</f>
        <v>23.50763112710867</v>
      </c>
      <c r="FH49" s="83">
        <f>('45 to 64'!AR48/Total!AR48)*100</f>
        <v>23.211396351345773</v>
      </c>
      <c r="FI49" s="83">
        <f>('45 to 64'!AS48/Total!AS48)*100</f>
        <v>22.76605637664975</v>
      </c>
      <c r="FJ49" s="83">
        <f>('45 to 64'!AV48/Total!AV48)*100</f>
        <v>24.760201361027882</v>
      </c>
      <c r="FK49" s="83">
        <f>('45 to 64'!AW48/Total!AW48)*100</f>
        <v>23.390202923110877</v>
      </c>
      <c r="FL49" s="83">
        <f>('45 to 64'!AX48/Total!AX48)*100</f>
        <v>23.199226374422491</v>
      </c>
      <c r="FM49" s="83">
        <f>('45 to 64'!AY48/Total!AY48)*100</f>
        <v>22.696128698278507</v>
      </c>
      <c r="FN49" s="81">
        <f>('65 and older'!B48/Total!B48)*100</f>
        <v>12.324636864062066</v>
      </c>
      <c r="FO49" s="82">
        <f>('65 and older'!C48/Total!C48)*100</f>
        <v>14.235911083281152</v>
      </c>
      <c r="FP49" s="82">
        <f>('65 and older'!D48/Total!D48)*100</f>
        <v>14.713415763962526</v>
      </c>
      <c r="FQ49" s="82">
        <f>('65 and older'!E48/Total!E48)*100</f>
        <v>14.492760087482587</v>
      </c>
      <c r="FR49" s="83">
        <f>('65 and older'!F48/Total!F48)*100</f>
        <v>12.362847275283475</v>
      </c>
      <c r="FS49" s="83">
        <f>('65 and older'!P48/Total!P48)*100</f>
        <v>14.295441851124318</v>
      </c>
      <c r="FT49" s="83">
        <f>('65 and older'!Z48/Total!Z48)*100</f>
        <v>14.703055809527074</v>
      </c>
      <c r="FU49" s="83">
        <f>('65 and older'!AA48/Total!AA48)*100</f>
        <v>14.762730376708364</v>
      </c>
      <c r="FV49" s="83">
        <f>('65 and older'!AB48/Total!AB48)*100</f>
        <v>14.777143322761404</v>
      </c>
      <c r="FW49" s="83">
        <f>('65 and older'!AC48/Total!AC48)*100</f>
        <v>14.73974549831955</v>
      </c>
      <c r="FX49" s="83">
        <f>('65 and older'!AD48/Total!AD48)*100</f>
        <v>14.606215245732546</v>
      </c>
      <c r="FY49" s="83">
        <f>('65 and older'!AE48/Total!AE48)*100</f>
        <v>14.597834044535659</v>
      </c>
      <c r="FZ49" s="83">
        <f>('65 and older'!AF48/Total!AF48)*100</f>
        <v>14.596672117667712</v>
      </c>
      <c r="GA49" s="83">
        <f>('65 and older'!AG48/Total!AG48)*100</f>
        <v>14.581156885031449</v>
      </c>
      <c r="GB49" s="83">
        <f>('65 and older'!AH48/Total!AH48)*100</f>
        <v>14.588583099264108</v>
      </c>
      <c r="GC49" s="83">
        <f>('65 and older'!AI48/Total!AI48)*100</f>
        <v>14.525511002033181</v>
      </c>
      <c r="GD49" s="83">
        <f>('65 and older'!AJ48/Total!AJ48)*100</f>
        <v>14.465910573831753</v>
      </c>
      <c r="GE49" s="83">
        <f>('65 and older'!AK48/Total!AK48)*100</f>
        <v>14.407030854165845</v>
      </c>
      <c r="GF49" s="83">
        <f>('65 and older'!AL48/Total!AL48)*100</f>
        <v>14.357555839137657</v>
      </c>
      <c r="GG49" s="83">
        <f>('65 and older'!AM48/Total!AM48)*100</f>
        <v>14.212882900442775</v>
      </c>
      <c r="GH49" s="83">
        <f>('65 and older'!AN48/Total!AN48)*100</f>
        <v>14.198858119602642</v>
      </c>
      <c r="GI49" s="83">
        <f>('65 and older'!AO48/Total!AO48)*100</f>
        <v>14.173229386717608</v>
      </c>
      <c r="GJ49" s="83">
        <f>('65 and older'!AP48/Total!AP48)*100</f>
        <v>14.512660432322891</v>
      </c>
      <c r="GK49" s="83">
        <f>('65 and older'!AQ48/Total!AQ48)*100</f>
        <v>14.986636095383462</v>
      </c>
      <c r="GL49" s="83">
        <f>('65 and older'!AR48/Total!AR48)*100</f>
        <v>15.522960899285799</v>
      </c>
      <c r="GM49" s="83">
        <f>('65 and older'!AS48/Total!AS48)*100</f>
        <v>15.875886059767886</v>
      </c>
      <c r="GN49" s="83">
        <f>('65 and older'!AV48/Total!AV48)*100</f>
        <v>19.841393276115994</v>
      </c>
      <c r="GO49" s="83">
        <f>('65 and older'!AW48/Total!AW48)*100</f>
        <v>22.905971065293979</v>
      </c>
      <c r="GP49" s="83">
        <f>('65 and older'!AX48/Total!AX48)*100</f>
        <v>23.454244672025769</v>
      </c>
      <c r="GQ49" s="83">
        <f>('65 and older'!AY48/Total!AY48)*100</f>
        <v>25.118123996399405</v>
      </c>
      <c r="GR49" s="62">
        <f t="shared" si="1"/>
        <v>100</v>
      </c>
      <c r="GS49" s="63">
        <f t="shared" si="2"/>
        <v>100</v>
      </c>
      <c r="GT49" s="63">
        <f t="shared" si="3"/>
        <v>100.00000000000001</v>
      </c>
      <c r="GU49" s="63">
        <f t="shared" si="4"/>
        <v>100.00000000000001</v>
      </c>
      <c r="GV49" s="63">
        <f t="shared" si="5"/>
        <v>100</v>
      </c>
      <c r="GW49" s="63">
        <f t="shared" si="6"/>
        <v>100</v>
      </c>
      <c r="GX49" s="63">
        <f t="shared" si="7"/>
        <v>100</v>
      </c>
      <c r="GY49" s="63">
        <f t="shared" si="8"/>
        <v>100</v>
      </c>
      <c r="GZ49" s="63">
        <f t="shared" si="9"/>
        <v>100.00000000000001</v>
      </c>
      <c r="HA49" s="63">
        <f t="shared" si="10"/>
        <v>100.00000000000001</v>
      </c>
      <c r="HB49" s="63">
        <f t="shared" si="40"/>
        <v>100</v>
      </c>
      <c r="HC49" s="63">
        <f t="shared" si="41"/>
        <v>99.999999999999986</v>
      </c>
      <c r="HD49" s="63">
        <f t="shared" si="42"/>
        <v>100</v>
      </c>
      <c r="HE49" s="63">
        <f t="shared" si="43"/>
        <v>100</v>
      </c>
      <c r="HF49" s="63">
        <f t="shared" si="11"/>
        <v>100</v>
      </c>
      <c r="HG49" s="63">
        <f t="shared" si="44"/>
        <v>100</v>
      </c>
      <c r="HH49" s="63">
        <f t="shared" si="45"/>
        <v>100</v>
      </c>
      <c r="HI49" s="63">
        <f t="shared" si="46"/>
        <v>100</v>
      </c>
      <c r="HJ49" s="63">
        <f t="shared" si="47"/>
        <v>100</v>
      </c>
      <c r="HK49" s="63">
        <f t="shared" si="48"/>
        <v>100</v>
      </c>
      <c r="HL49" s="63">
        <f t="shared" si="49"/>
        <v>100</v>
      </c>
      <c r="HM49" s="63">
        <f t="shared" si="50"/>
        <v>100</v>
      </c>
      <c r="HN49" s="63">
        <f t="shared" si="51"/>
        <v>100</v>
      </c>
      <c r="HO49" s="63">
        <f t="shared" si="52"/>
        <v>100.00000000000001</v>
      </c>
    </row>
    <row r="50" spans="1:223">
      <c r="A50" s="9" t="s">
        <v>58</v>
      </c>
      <c r="B50" s="81">
        <f>('Under 5'!B49/Total!B49)*100</f>
        <v>7.2900256815616018</v>
      </c>
      <c r="C50" s="82">
        <f>('Under 5'!C49/Total!C49)*100</f>
        <v>7.3429939665984918</v>
      </c>
      <c r="D50" s="82">
        <f>('Under 5'!D49/Total!D49)*100</f>
        <v>6.6495345509020432</v>
      </c>
      <c r="E50" s="82">
        <f>('Under 5'!E49/Total!E49)*100</f>
        <v>6.2484787419134946</v>
      </c>
      <c r="F50" s="83">
        <f>('Under 5'!F49/Total!F49)*100</f>
        <v>7.305338104651109</v>
      </c>
      <c r="G50" s="83">
        <f>('Under 5'!P49/Total!P49)*100</f>
        <v>7.2481938368252079</v>
      </c>
      <c r="H50" s="83">
        <f>('Under 5'!Z49/Total!Z49)*100</f>
        <v>6.6299392715810548</v>
      </c>
      <c r="I50" s="83">
        <f>('Under 5'!AA49/Total!AA49)*100</f>
        <v>6.5986505791838068</v>
      </c>
      <c r="J50" s="83">
        <f>('Under 5'!AB49/Total!AB49)*100</f>
        <v>6.5436120565338598</v>
      </c>
      <c r="K50" s="83">
        <f>('Under 5'!AC49/Total!AC49)*100</f>
        <v>6.4935178509649676</v>
      </c>
      <c r="L50" s="83">
        <f>('Under 5'!AD49/Total!AD49)*100</f>
        <v>6.4724655441100616</v>
      </c>
      <c r="M50" s="83">
        <f>('Under 5'!AE49/Total!AE49)*100</f>
        <v>6.4092165271492032</v>
      </c>
      <c r="N50" s="83">
        <f>('Under 5'!AF49/Total!AF49)*100</f>
        <v>6.3394608217790225</v>
      </c>
      <c r="O50" s="83">
        <f>('Under 5'!AG49/Total!AG49)*100</f>
        <v>6.3396724376781881</v>
      </c>
      <c r="P50" s="83">
        <f>('Under 5'!AH49/Total!AH49)*100</f>
        <v>6.3134634334170672</v>
      </c>
      <c r="Q50" s="83">
        <f>('Under 5'!AI49/Total!AI49)*100</f>
        <v>6.2785890340237263</v>
      </c>
      <c r="R50" s="83">
        <f>('Under 5'!AJ49/Total!AJ49)*100</f>
        <v>6.2188908430041829</v>
      </c>
      <c r="S50" s="83">
        <f>('Under 5'!AK49/Total!AK49)*100</f>
        <v>6.1310041444973979</v>
      </c>
      <c r="T50" s="83">
        <f>('Under 5'!AL49/Total!AL49)*100</f>
        <v>6.0438425206337625</v>
      </c>
      <c r="U50" s="83">
        <f>('Under 5'!AM49/Total!AM49)*100</f>
        <v>5.9703782138637163</v>
      </c>
      <c r="V50" s="83">
        <f>('Under 5'!AN49/Total!AN49)*100</f>
        <v>5.9562384969057272</v>
      </c>
      <c r="W50" s="83">
        <f>('Under 5'!AO49/Total!AO49)*100</f>
        <v>5.9679906604624664</v>
      </c>
      <c r="X50" s="83">
        <f>('Under 5'!AP49/Total!AP49)*100</f>
        <v>6.0091319608901825</v>
      </c>
      <c r="Y50" s="83">
        <f>('Under 5'!AQ49/Total!AQ49)*100</f>
        <v>5.9936824367298014</v>
      </c>
      <c r="Z50" s="83">
        <f>('Under 5'!AR49/Total!AR49)*100</f>
        <v>5.9661537469968078</v>
      </c>
      <c r="AA50" s="83">
        <f>('Under 5'!AS49/Total!AS49)*100</f>
        <v>5.9144506140702564</v>
      </c>
      <c r="AB50" s="83">
        <f>('Under 5'!AV49/Total!AV49)*100</f>
        <v>6.3862100309015988</v>
      </c>
      <c r="AC50" s="83">
        <f>('Under 5'!AW49/Total!AW49)*100</f>
        <v>6.3005127291345024</v>
      </c>
      <c r="AD50" s="83">
        <f>('Under 5'!AX49/Total!AX49)*100</f>
        <v>6.2990535559354131</v>
      </c>
      <c r="AE50" s="83">
        <f>('Under 5'!AY49/Total!AY49)*100</f>
        <v>6.3459436659518946</v>
      </c>
      <c r="AF50" s="81">
        <f>('5 through 17'!B49/Total!B49)*100</f>
        <v>21.367374136731858</v>
      </c>
      <c r="AG50" s="82">
        <f>('5 through 17'!C49/Total!C49)*100</f>
        <v>18.547706002932575</v>
      </c>
      <c r="AH50" s="82">
        <f>('5 through 17'!D49/Total!D49)*100</f>
        <v>18.791534047790005</v>
      </c>
      <c r="AI50" s="82">
        <f>('5 through 17'!E49/Total!E49)*100</f>
        <v>17.422045708127872</v>
      </c>
      <c r="AJ50" s="83">
        <f>('5 through 17'!F49/Total!F49)*100</f>
        <v>21.234981227981649</v>
      </c>
      <c r="AK50" s="83">
        <f>('5 through 17'!P49/Total!P49)*100</f>
        <v>18.318116907849014</v>
      </c>
      <c r="AL50" s="83">
        <f>('5 through 17'!Z49/Total!Z49)*100</f>
        <v>18.771363825525192</v>
      </c>
      <c r="AM50" s="83">
        <f>('5 through 17'!AA49/Total!AA49)*100</f>
        <v>18.687604303843088</v>
      </c>
      <c r="AN50" s="83">
        <f>('5 through 17'!AB49/Total!AB49)*100</f>
        <v>18.578012110741962</v>
      </c>
      <c r="AO50" s="83">
        <f>('5 through 17'!AC49/Total!AC49)*100</f>
        <v>18.42344606651212</v>
      </c>
      <c r="AP50" s="83">
        <f>('5 through 17'!AD49/Total!AD49)*100</f>
        <v>18.305100019201465</v>
      </c>
      <c r="AQ50" s="83">
        <f>('5 through 17'!AE49/Total!AE49)*100</f>
        <v>18.189363988792078</v>
      </c>
      <c r="AR50" s="83">
        <f>('5 through 17'!AF49/Total!AF49)*100</f>
        <v>18.08954332612765</v>
      </c>
      <c r="AS50" s="83">
        <f>('5 through 17'!AG49/Total!AG49)*100</f>
        <v>17.925209652337625</v>
      </c>
      <c r="AT50" s="83">
        <f>('5 through 17'!AH49/Total!AH49)*100</f>
        <v>17.737982149281777</v>
      </c>
      <c r="AU50" s="83">
        <f>('5 through 17'!AI49/Total!AI49)*100</f>
        <v>17.557891059126561</v>
      </c>
      <c r="AV50" s="83">
        <f>('5 through 17'!AJ49/Total!AJ49)*100</f>
        <v>17.362628606024806</v>
      </c>
      <c r="AW50" s="83">
        <f>('5 through 17'!AK49/Total!AK49)*100</f>
        <v>17.189534131063368</v>
      </c>
      <c r="AX50" s="83">
        <f>('5 through 17'!AL49/Total!AL49)*100</f>
        <v>17.050746250053344</v>
      </c>
      <c r="AY50" s="83">
        <f>('5 through 17'!AM49/Total!AM49)*100</f>
        <v>16.930615390040177</v>
      </c>
      <c r="AZ50" s="83">
        <f>('5 through 17'!AN49/Total!AN49)*100</f>
        <v>16.799211810287641</v>
      </c>
      <c r="BA50" s="83">
        <f>('5 through 17'!AO49/Total!AO49)*100</f>
        <v>16.665103819950414</v>
      </c>
      <c r="BB50" s="83">
        <f>('5 through 17'!AP49/Total!AP49)*100</f>
        <v>16.481724842141716</v>
      </c>
      <c r="BC50" s="83">
        <f>('5 through 17'!AQ49/Total!AQ49)*100</f>
        <v>16.352336715297682</v>
      </c>
      <c r="BD50" s="83">
        <f>('5 through 17'!AR49/Total!AR49)*100</f>
        <v>16.262458448981381</v>
      </c>
      <c r="BE50" s="83">
        <f>('5 through 17'!AS49/Total!AS49)*100</f>
        <v>16.156985485269651</v>
      </c>
      <c r="BF50" s="83">
        <f>('5 through 17'!AV49/Total!AV49)*100</f>
        <v>16.831778062252866</v>
      </c>
      <c r="BG50" s="83">
        <f>('5 through 17'!AW49/Total!AW49)*100</f>
        <v>16.732593825571453</v>
      </c>
      <c r="BH50" s="83">
        <f>('5 through 17'!AX49/Total!AX49)*100</f>
        <v>16.696397923929148</v>
      </c>
      <c r="BI50" s="83">
        <f>('5 through 17'!AY49/Total!AY49)*100</f>
        <v>16.51596359923979</v>
      </c>
      <c r="BJ50" s="81">
        <f>('18 through 24'!B49/Total!B49)*100</f>
        <v>13.091141296747526</v>
      </c>
      <c r="BK50" s="82">
        <f>('18 through 24'!C49/Total!C49)*100</f>
        <v>10.518031753143578</v>
      </c>
      <c r="BL50" s="82">
        <f>('18 through 24'!D49/Total!D49)*100</f>
        <v>9.3050359823755766</v>
      </c>
      <c r="BM50" s="82">
        <f>('18 through 24'!E49/Total!E49)*100</f>
        <v>9.53053888769076</v>
      </c>
      <c r="BN50" s="83">
        <f>('18 through 24'!F49/Total!F49)*100</f>
        <v>13.074907528713551</v>
      </c>
      <c r="BO50" s="83">
        <f>('18 through 24'!P49/Total!P49)*100</f>
        <v>10.522455824001041</v>
      </c>
      <c r="BP50" s="83">
        <f>('18 through 24'!Z49/Total!Z49)*100</f>
        <v>9.3532888466211634</v>
      </c>
      <c r="BQ50" s="83">
        <f>('18 through 24'!AA49/Total!AA49)*100</f>
        <v>9.489458703669424</v>
      </c>
      <c r="BR50" s="83">
        <f>('18 through 24'!AB49/Total!AB49)*100</f>
        <v>9.5646179586775428</v>
      </c>
      <c r="BS50" s="83">
        <f>('18 through 24'!AC49/Total!AC49)*100</f>
        <v>9.6426973547738708</v>
      </c>
      <c r="BT50" s="83">
        <f>('18 through 24'!AD49/Total!AD49)*100</f>
        <v>9.6134375678632971</v>
      </c>
      <c r="BU50" s="83">
        <f>('18 through 24'!AE49/Total!AE49)*100</f>
        <v>9.5149485489369585</v>
      </c>
      <c r="BV50" s="83">
        <f>('18 through 24'!AF49/Total!AF49)*100</f>
        <v>9.448121901405365</v>
      </c>
      <c r="BW50" s="83">
        <f>('18 through 24'!AG49/Total!AG49)*100</f>
        <v>9.4046781400548216</v>
      </c>
      <c r="BX50" s="83">
        <f>('18 through 24'!AH49/Total!AH49)*100</f>
        <v>9.4619887418499289</v>
      </c>
      <c r="BY50" s="83">
        <f>('18 through 24'!AI49/Total!AI49)*100</f>
        <v>9.5208422384936089</v>
      </c>
      <c r="BZ50" s="83">
        <f>('18 through 24'!AJ49/Total!AJ49)*100</f>
        <v>9.597308373396066</v>
      </c>
      <c r="CA50" s="83">
        <f>('18 through 24'!AK49/Total!AK49)*100</f>
        <v>9.6296186626021711</v>
      </c>
      <c r="CB50" s="83">
        <f>('18 through 24'!AL49/Total!AL49)*100</f>
        <v>9.6284343043829796</v>
      </c>
      <c r="CC50" s="83">
        <f>('18 through 24'!AM49/Total!AM49)*100</f>
        <v>9.5827534256898907</v>
      </c>
      <c r="CD50" s="83">
        <f>('18 through 24'!AN49/Total!AN49)*100</f>
        <v>9.4850313903642718</v>
      </c>
      <c r="CE50" s="83">
        <f>('18 through 24'!AO49/Total!AO49)*100</f>
        <v>9.345496155612345</v>
      </c>
      <c r="CF50" s="83">
        <f>('18 through 24'!AP49/Total!AP49)*100</f>
        <v>9.2599488581949281</v>
      </c>
      <c r="CG50" s="83">
        <f>('18 through 24'!AQ49/Total!AQ49)*100</f>
        <v>9.2083712559534341</v>
      </c>
      <c r="CH50" s="83">
        <f>('18 through 24'!AR49/Total!AR49)*100</f>
        <v>9.1204657279519061</v>
      </c>
      <c r="CI50" s="83">
        <f>('18 through 24'!AS49/Total!AS49)*100</f>
        <v>9.0669013858413887</v>
      </c>
      <c r="CJ50" s="83">
        <f>('18 through 24'!AV49/Total!AV49)*100</f>
        <v>8.5122901311553054</v>
      </c>
      <c r="CK50" s="83">
        <f>('18 through 24'!AW49/Total!AW49)*100</f>
        <v>8.477444519254183</v>
      </c>
      <c r="CL50" s="83">
        <f>('18 through 24'!AX49/Total!AX49)*100</f>
        <v>8.4532789189804554</v>
      </c>
      <c r="CM50" s="83">
        <f>('18 through 24'!AY49/Total!AY49)*100</f>
        <v>8.5003560010416841</v>
      </c>
      <c r="CN50" s="81">
        <f>('25 through 44'!B49/Total!B49)*100</f>
        <v>27.072598338709515</v>
      </c>
      <c r="CO50" s="82">
        <f>('25 through 44'!C49/Total!C49)*100</f>
        <v>31.407586256806535</v>
      </c>
      <c r="CP50" s="82">
        <f>('25 through 44'!D49/Total!D49)*100</f>
        <v>29.288942034306043</v>
      </c>
      <c r="CQ50" s="82">
        <f>('25 through 44'!E49/Total!E49)*100</f>
        <v>25.04909632935593</v>
      </c>
      <c r="CR50" s="83">
        <f>('25 through 44'!F49/Total!F49)*100</f>
        <v>27.199659279765569</v>
      </c>
      <c r="CS50" s="83">
        <f>('25 through 44'!P49/Total!P49)*100</f>
        <v>31.613022732710867</v>
      </c>
      <c r="CT50" s="83">
        <f>('25 through 44'!Z49/Total!Z49)*100</f>
        <v>29.164284413760743</v>
      </c>
      <c r="CU50" s="83">
        <f>('25 through 44'!AA49/Total!AA49)*100</f>
        <v>28.61255295763635</v>
      </c>
      <c r="CV50" s="83">
        <f>('25 through 44'!AB49/Total!AB49)*100</f>
        <v>28.083705933674498</v>
      </c>
      <c r="CW50" s="83">
        <f>('25 through 44'!AC49/Total!AC49)*100</f>
        <v>27.596576342298608</v>
      </c>
      <c r="CX50" s="83">
        <f>('25 through 44'!AD49/Total!AD49)*100</f>
        <v>27.210318739957764</v>
      </c>
      <c r="CY50" s="83">
        <f>('25 through 44'!AE49/Total!AE49)*100</f>
        <v>26.850676767289055</v>
      </c>
      <c r="CZ50" s="83">
        <f>('25 through 44'!AF49/Total!AF49)*100</f>
        <v>26.461977493144673</v>
      </c>
      <c r="DA50" s="83">
        <f>('25 through 44'!AG49/Total!AG49)*100</f>
        <v>26.084668902169895</v>
      </c>
      <c r="DB50" s="83">
        <f>('25 through 44'!AH49/Total!AH49)*100</f>
        <v>25.714541520995681</v>
      </c>
      <c r="DC50" s="83">
        <f>('25 through 44'!AI49/Total!AI49)*100</f>
        <v>25.310220510272625</v>
      </c>
      <c r="DD50" s="83">
        <f>('25 through 44'!AJ49/Total!AJ49)*100</f>
        <v>24.998252556096848</v>
      </c>
      <c r="DE50" s="83">
        <f>('25 through 44'!AK49/Total!AK49)*100</f>
        <v>24.875036494226897</v>
      </c>
      <c r="DF50" s="83">
        <f>('25 through 44'!AL49/Total!AL49)*100</f>
        <v>24.782769127859176</v>
      </c>
      <c r="DG50" s="83">
        <f>('25 through 44'!AM49/Total!AM49)*100</f>
        <v>24.795554467760592</v>
      </c>
      <c r="DH50" s="83">
        <f>('25 through 44'!AN49/Total!AN49)*100</f>
        <v>24.820670539132493</v>
      </c>
      <c r="DI50" s="83">
        <f>('25 through 44'!AO49/Total!AO49)*100</f>
        <v>24.834426508015767</v>
      </c>
      <c r="DJ50" s="83">
        <f>('25 through 44'!AP49/Total!AP49)*100</f>
        <v>24.857390063157091</v>
      </c>
      <c r="DK50" s="83">
        <f>('25 through 44'!AQ49/Total!AQ49)*100</f>
        <v>24.917029124143369</v>
      </c>
      <c r="DL50" s="83">
        <f>('25 through 44'!AR49/Total!AR49)*100</f>
        <v>25.061889419437648</v>
      </c>
      <c r="DM50" s="83">
        <f>('25 through 44'!AS49/Total!AS49)*100</f>
        <v>25.218433263206958</v>
      </c>
      <c r="DN50" s="83">
        <f>('25 through 44'!AV49/Total!AV49)*100</f>
        <v>25.883021194157568</v>
      </c>
      <c r="DO50" s="83">
        <f>('25 through 44'!AW49/Total!AW49)*100</f>
        <v>25.518609846267427</v>
      </c>
      <c r="DP50" s="83">
        <f>('25 through 44'!AX49/Total!AX49)*100</f>
        <v>25.37049654246924</v>
      </c>
      <c r="DQ50" s="83">
        <f>('25 through 44'!AY49/Total!AY49)*100</f>
        <v>24.870932307163791</v>
      </c>
      <c r="DR50" s="89">
        <f>('25 through 49'!C49/Total!Q49)*100</f>
        <v>37.293663992270496</v>
      </c>
      <c r="DS50" s="83">
        <f>('25 through 49'!D49/Total!R49)*100</f>
        <v>37.613245528615707</v>
      </c>
      <c r="DT50" s="83">
        <f>('25 through 49'!E49/Total!S49)*100</f>
        <v>38.041612825570205</v>
      </c>
      <c r="DU50" s="83">
        <f>('25 through 49'!F49/Total!T49)*100</f>
        <v>37.999654590566074</v>
      </c>
      <c r="DV50" s="83">
        <f>('25 through 49'!G49/Total!U49)*100</f>
        <v>37.223366103138602</v>
      </c>
      <c r="DW50" s="83">
        <f>('25 through 49'!H49/Total!V49)*100</f>
        <v>36.753948679149218</v>
      </c>
      <c r="DX50" s="83">
        <f>('25 through 49'!I49/Total!W49)*100</f>
        <v>36.351230564322066</v>
      </c>
      <c r="DY50" s="83">
        <f>('25 through 49'!J49/Total!X49)*100</f>
        <v>35.988861473362292</v>
      </c>
      <c r="DZ50" s="83">
        <f>('25 through 49'!K49/Total!Y49)*100</f>
        <v>35.662329143278278</v>
      </c>
      <c r="EA50" s="83">
        <f>('25 through 49'!L49/Total!Z49)*100</f>
        <v>35.025827772200977</v>
      </c>
      <c r="EB50" s="83">
        <f>('25 through 49'!M49/Total!AA49)*100</f>
        <v>34.626996635932123</v>
      </c>
      <c r="EC50" s="83">
        <f>('25 through 49'!N49/Total!AB49)*100</f>
        <v>34.149332974751069</v>
      </c>
      <c r="ED50" s="83">
        <f>('25 through 49'!O49/Total!AC49)*100</f>
        <v>33.605021798392762</v>
      </c>
      <c r="EE50" s="83">
        <f>('25 through 49'!P49/Total!AD49)*100</f>
        <v>33.061194694388028</v>
      </c>
      <c r="EF50" s="149">
        <f>('25 through 49'!U49/Total!AN49)*100</f>
        <v>31.341520729008209</v>
      </c>
      <c r="EG50" s="153">
        <f>('25 through 49'!V49/Total!AO49)*100</f>
        <v>31.285935249237024</v>
      </c>
      <c r="EH50" s="153">
        <f>('25 through 49'!W49/Total!AP49)*100</f>
        <v>31.307079598700678</v>
      </c>
      <c r="EI50" s="153">
        <f>('25 through 49'!X49/Total!AQ49)*100</f>
        <v>31.300071903946691</v>
      </c>
      <c r="EJ50" s="81">
        <f>('45 to 64'!B49/Total!B49)*100</f>
        <v>20.348150473761372</v>
      </c>
      <c r="EK50" s="82">
        <f>('45 to 64'!C49/Total!C49)*100</f>
        <v>19.250833055609718</v>
      </c>
      <c r="EL50" s="82">
        <f>('45 to 64'!D49/Total!D49)*100</f>
        <v>22.683958265658656</v>
      </c>
      <c r="EM50" s="82">
        <f>('45 to 64'!E49/Total!E49)*100</f>
        <v>27.689991699391776</v>
      </c>
      <c r="EN50" s="83">
        <f>('45 to 64'!F49/Total!F49)*100</f>
        <v>20.293704545559756</v>
      </c>
      <c r="EO50" s="83">
        <f>('45 to 64'!P49/Total!P49)*100</f>
        <v>19.323287580176356</v>
      </c>
      <c r="EP50" s="83">
        <f>('45 to 64'!Z49/Total!Z49)*100</f>
        <v>22.804287360024951</v>
      </c>
      <c r="EQ50" s="83">
        <f>('45 to 64'!AA49/Total!AA49)*100</f>
        <v>23.353154063911319</v>
      </c>
      <c r="ER50" s="83">
        <f>('45 to 64'!AB49/Total!AB49)*100</f>
        <v>23.974523244396924</v>
      </c>
      <c r="ES50" s="83">
        <f>('45 to 64'!AC49/Total!AC49)*100</f>
        <v>24.559432146883704</v>
      </c>
      <c r="ET50" s="83">
        <f>('45 to 64'!AD49/Total!AD49)*100</f>
        <v>25.120738272327426</v>
      </c>
      <c r="EU50" s="83">
        <f>('45 to 64'!AE49/Total!AE49)*100</f>
        <v>25.712420136574742</v>
      </c>
      <c r="EV50" s="83">
        <f>('45 to 64'!AF49/Total!AF49)*100</f>
        <v>26.23827290722679</v>
      </c>
      <c r="EW50" s="83">
        <f>('45 to 64'!AG49/Total!AG49)*100</f>
        <v>26.674427510254368</v>
      </c>
      <c r="EX50" s="83">
        <f>('45 to 64'!AH49/Total!AH49)*100</f>
        <v>26.982774618768918</v>
      </c>
      <c r="EY50" s="83">
        <f>('45 to 64'!AI49/Total!AI49)*100</f>
        <v>27.390584493085896</v>
      </c>
      <c r="EZ50" s="83">
        <f>('45 to 64'!AJ49/Total!AJ49)*100</f>
        <v>27.73413907747954</v>
      </c>
      <c r="FA50" s="83">
        <f>('45 to 64'!AK49/Total!AK49)*100</f>
        <v>27.935122875152864</v>
      </c>
      <c r="FB50" s="83">
        <f>('45 to 64'!AL49/Total!AL49)*100</f>
        <v>27.736989539801289</v>
      </c>
      <c r="FC50" s="83">
        <f>('45 to 64'!AM49/Total!AM49)*100</f>
        <v>27.576578921714024</v>
      </c>
      <c r="FD50" s="83">
        <f>('45 to 64'!AN49/Total!AN49)*100</f>
        <v>27.42096173738458</v>
      </c>
      <c r="FE50" s="83">
        <f>('45 to 64'!AO49/Total!AO49)*100</f>
        <v>27.317828688406507</v>
      </c>
      <c r="FF50" s="83">
        <f>('45 to 64'!AP49/Total!AP49)*100</f>
        <v>27.147888224357867</v>
      </c>
      <c r="FG50" s="83">
        <f>('45 to 64'!AQ49/Total!AQ49)*100</f>
        <v>26.861617882544991</v>
      </c>
      <c r="FH50" s="83">
        <f>('45 to 64'!AR49/Total!AR49)*100</f>
        <v>26.522054608734763</v>
      </c>
      <c r="FI50" s="83">
        <f>('45 to 64'!AS49/Total!AS49)*100</f>
        <v>26.123877718980975</v>
      </c>
      <c r="FJ50" s="83">
        <f>('45 to 64'!AV49/Total!AV49)*100</f>
        <v>25.395510740327815</v>
      </c>
      <c r="FK50" s="83">
        <f>('45 to 64'!AW49/Total!AW49)*100</f>
        <v>23.956985759974934</v>
      </c>
      <c r="FL50" s="83">
        <f>('45 to 64'!AX49/Total!AX49)*100</f>
        <v>23.820446434577722</v>
      </c>
      <c r="FM50" s="83">
        <f>('45 to 64'!AY49/Total!AY49)*100</f>
        <v>23.36062039761299</v>
      </c>
      <c r="FN50" s="81">
        <f>('65 and older'!B49/Total!B49)*100</f>
        <v>10.830710072488129</v>
      </c>
      <c r="FO50" s="82">
        <f>('65 and older'!C49/Total!C49)*100</f>
        <v>12.932848964909102</v>
      </c>
      <c r="FP50" s="82">
        <f>('65 and older'!D49/Total!D49)*100</f>
        <v>13.280995118967676</v>
      </c>
      <c r="FQ50" s="82">
        <f>('65 and older'!E49/Total!E49)*100</f>
        <v>14.059848633520172</v>
      </c>
      <c r="FR50" s="83">
        <f>('65 and older'!F49/Total!F49)*100</f>
        <v>10.891409313328365</v>
      </c>
      <c r="FS50" s="83">
        <f>('65 and older'!P49/Total!P49)*100</f>
        <v>12.974923118437518</v>
      </c>
      <c r="FT50" s="83">
        <f>('65 and older'!Z49/Total!Z49)*100</f>
        <v>13.276836282486897</v>
      </c>
      <c r="FU50" s="83">
        <f>('65 and older'!AA49/Total!AA49)*100</f>
        <v>13.258579391756015</v>
      </c>
      <c r="FV50" s="83">
        <f>('65 and older'!AB49/Total!AB49)*100</f>
        <v>13.255528695975215</v>
      </c>
      <c r="FW50" s="83">
        <f>('65 and older'!AC49/Total!AC49)*100</f>
        <v>13.284330238566733</v>
      </c>
      <c r="FX50" s="83">
        <f>('65 and older'!AD49/Total!AD49)*100</f>
        <v>13.277939856539994</v>
      </c>
      <c r="FY50" s="83">
        <f>('65 and older'!AE49/Total!AE49)*100</f>
        <v>13.323374031257959</v>
      </c>
      <c r="FZ50" s="83">
        <f>('65 and older'!AF49/Total!AF49)*100</f>
        <v>13.422623550316503</v>
      </c>
      <c r="GA50" s="83">
        <f>('65 and older'!AG49/Total!AG49)*100</f>
        <v>13.571343357505103</v>
      </c>
      <c r="GB50" s="83">
        <f>('65 and older'!AH49/Total!AH49)*100</f>
        <v>13.789249535686629</v>
      </c>
      <c r="GC50" s="83">
        <f>('65 and older'!AI49/Total!AI49)*100</f>
        <v>13.941872664997584</v>
      </c>
      <c r="GD50" s="83">
        <f>('65 and older'!AJ49/Total!AJ49)*100</f>
        <v>14.088780543998558</v>
      </c>
      <c r="GE50" s="83">
        <f>('65 and older'!AK49/Total!AK49)*100</f>
        <v>14.239683692457305</v>
      </c>
      <c r="GF50" s="83">
        <f>('65 and older'!AL49/Total!AL49)*100</f>
        <v>14.757218257269455</v>
      </c>
      <c r="GG50" s="83">
        <f>('65 and older'!AM49/Total!AM49)*100</f>
        <v>15.1441195809316</v>
      </c>
      <c r="GH50" s="83">
        <f>('65 and older'!AN49/Total!AN49)*100</f>
        <v>15.517886025925288</v>
      </c>
      <c r="GI50" s="83">
        <f>('65 and older'!AO49/Total!AO49)*100</f>
        <v>15.869154167552496</v>
      </c>
      <c r="GJ50" s="83">
        <f>('65 and older'!AP49/Total!AP49)*100</f>
        <v>16.243916051258211</v>
      </c>
      <c r="GK50" s="83">
        <f>('65 and older'!AQ49/Total!AQ49)*100</f>
        <v>16.666962585330719</v>
      </c>
      <c r="GL50" s="83">
        <f>('65 and older'!AR49/Total!AR49)*100</f>
        <v>17.066978047897489</v>
      </c>
      <c r="GM50" s="83">
        <f>('65 and older'!AS49/Total!AS49)*100</f>
        <v>17.519351532630768</v>
      </c>
      <c r="GN50" s="83">
        <f>('65 and older'!AV49/Total!AV49)*100</f>
        <v>16.991189841204847</v>
      </c>
      <c r="GO50" s="83">
        <f>('65 and older'!AW49/Total!AW49)*100</f>
        <v>19.013853319797498</v>
      </c>
      <c r="GP50" s="83">
        <f>('65 and older'!AX49/Total!AX49)*100</f>
        <v>19.360326624108019</v>
      </c>
      <c r="GQ50" s="83">
        <f>('65 and older'!AY49/Total!AY49)*100</f>
        <v>20.406184028989845</v>
      </c>
      <c r="GR50" s="62">
        <f t="shared" si="1"/>
        <v>100</v>
      </c>
      <c r="GS50" s="63">
        <f t="shared" si="2"/>
        <v>100</v>
      </c>
      <c r="GT50" s="63">
        <f t="shared" si="3"/>
        <v>100</v>
      </c>
      <c r="GU50" s="63">
        <f t="shared" si="4"/>
        <v>100.00000000000001</v>
      </c>
      <c r="GV50" s="63">
        <f t="shared" si="5"/>
        <v>100</v>
      </c>
      <c r="GW50" s="63">
        <f t="shared" si="6"/>
        <v>99.999999999999986</v>
      </c>
      <c r="GX50" s="63">
        <f t="shared" si="7"/>
        <v>100</v>
      </c>
      <c r="GY50" s="63">
        <f t="shared" si="8"/>
        <v>100</v>
      </c>
      <c r="GZ50" s="63">
        <f t="shared" si="9"/>
        <v>100</v>
      </c>
      <c r="HA50" s="63">
        <f t="shared" si="10"/>
        <v>100</v>
      </c>
      <c r="HB50" s="63">
        <f t="shared" si="40"/>
        <v>100</v>
      </c>
      <c r="HC50" s="63">
        <f t="shared" si="41"/>
        <v>100</v>
      </c>
      <c r="HD50" s="63">
        <f t="shared" si="42"/>
        <v>100.00000000000001</v>
      </c>
      <c r="HE50" s="63">
        <f t="shared" si="43"/>
        <v>100</v>
      </c>
      <c r="HF50" s="63">
        <f t="shared" si="11"/>
        <v>100</v>
      </c>
      <c r="HG50" s="63">
        <f t="shared" si="44"/>
        <v>100</v>
      </c>
      <c r="HH50" s="63">
        <f t="shared" si="45"/>
        <v>100</v>
      </c>
      <c r="HI50" s="63">
        <f t="shared" si="46"/>
        <v>100</v>
      </c>
      <c r="HJ50" s="63">
        <f t="shared" si="47"/>
        <v>100</v>
      </c>
      <c r="HK50" s="63">
        <f t="shared" si="48"/>
        <v>100</v>
      </c>
      <c r="HL50" s="63">
        <f t="shared" si="49"/>
        <v>99.999999999999986</v>
      </c>
      <c r="HM50" s="63">
        <f t="shared" si="50"/>
        <v>100</v>
      </c>
      <c r="HN50" s="63">
        <f t="shared" si="51"/>
        <v>100</v>
      </c>
      <c r="HO50" s="63">
        <f t="shared" si="52"/>
        <v>99.999999999999986</v>
      </c>
    </row>
    <row r="51" spans="1:223">
      <c r="A51" s="9" t="s">
        <v>59</v>
      </c>
      <c r="B51" s="81">
        <f>('Under 5'!B50/Total!B50)*100</f>
        <v>8.461017302480716</v>
      </c>
      <c r="C51" s="82">
        <f>('Under 5'!C50/Total!C50)*100</f>
        <v>7.9488048919259091</v>
      </c>
      <c r="D51" s="82">
        <f>('Under 5'!D50/Total!D50)*100</f>
        <v>6.7653783890480064</v>
      </c>
      <c r="E51" s="82">
        <f>('Under 5'!E50/Total!E50)*100</f>
        <v>7.3228278758996774</v>
      </c>
      <c r="F51" s="83">
        <f>('Under 5'!F50/Total!F50)*100</f>
        <v>8.4937273015454853</v>
      </c>
      <c r="G51" s="83">
        <f>('Under 5'!P50/Total!P50)*100</f>
        <v>7.9207139135340121</v>
      </c>
      <c r="H51" s="83">
        <f>('Under 5'!Z50/Total!Z50)*100</f>
        <v>6.734855340520002</v>
      </c>
      <c r="I51" s="83">
        <f>('Under 5'!AA50/Total!AA50)*100</f>
        <v>6.6596127561440257</v>
      </c>
      <c r="J51" s="83">
        <f>('Under 5'!AB50/Total!AB50)*100</f>
        <v>6.6146943501486799</v>
      </c>
      <c r="K51" s="83">
        <f>('Under 5'!AC50/Total!AC50)*100</f>
        <v>6.7149473177003882</v>
      </c>
      <c r="L51" s="83">
        <f>('Under 5'!AD50/Total!AD50)*100</f>
        <v>6.7345884454228733</v>
      </c>
      <c r="M51" s="83">
        <f>('Under 5'!AE50/Total!AE50)*100</f>
        <v>6.7661474700609805</v>
      </c>
      <c r="N51" s="83">
        <f>('Under 5'!AF50/Total!AF50)*100</f>
        <v>6.9089042224274078</v>
      </c>
      <c r="O51" s="83">
        <f>('Under 5'!AG50/Total!AG50)*100</f>
        <v>7.0821590580364653</v>
      </c>
      <c r="P51" s="83">
        <f>('Under 5'!AH50/Total!AH50)*100</f>
        <v>7.1130387774613197</v>
      </c>
      <c r="Q51" s="83">
        <f>('Under 5'!AI50/Total!AI50)*100</f>
        <v>7.1968002656532857</v>
      </c>
      <c r="R51" s="83">
        <f>('Under 5'!AJ50/Total!AJ50)*100</f>
        <v>7.3160003969561789</v>
      </c>
      <c r="S51" s="83">
        <f>('Under 5'!AK50/Total!AK50)*100</f>
        <v>7.2694871882025609</v>
      </c>
      <c r="T51" s="83">
        <f>('Under 5'!AL50/Total!AL50)*100</f>
        <v>7.1639847634485836</v>
      </c>
      <c r="U51" s="83">
        <f>('Under 5'!AM50/Total!AM50)*100</f>
        <v>7.096535945468986</v>
      </c>
      <c r="V51" s="83">
        <f>('Under 5'!AN50/Total!AN50)*100</f>
        <v>7.1040525097430178</v>
      </c>
      <c r="W51" s="83">
        <f>('Under 5'!AO50/Total!AO50)*100</f>
        <v>7.1340956982721568</v>
      </c>
      <c r="X51" s="83">
        <f>('Under 5'!AP50/Total!AP50)*100</f>
        <v>7.0909603514455997</v>
      </c>
      <c r="Y51" s="83">
        <f>('Under 5'!AQ50/Total!AQ50)*100</f>
        <v>7.101461940561089</v>
      </c>
      <c r="Z51" s="83">
        <f>('Under 5'!AR50/Total!AR50)*100</f>
        <v>7.0498780327569159</v>
      </c>
      <c r="AA51" s="83">
        <f>('Under 5'!AS50/Total!AS50)*100</f>
        <v>6.9413615132161297</v>
      </c>
      <c r="AB51" s="83">
        <f>('Under 5'!AV50/Total!AV50)*100</f>
        <v>6.624818097137064</v>
      </c>
      <c r="AC51" s="83">
        <f>('Under 5'!AW50/Total!AW50)*100</f>
        <v>6.5889292818437468</v>
      </c>
      <c r="AD51" s="83">
        <f>('Under 5'!AX50/Total!AX50)*100</f>
        <v>6.6122383799267412</v>
      </c>
      <c r="AE51" s="83">
        <f>('Under 5'!AY50/Total!AY50)*100</f>
        <v>6.7819584190130202</v>
      </c>
      <c r="AF51" s="81">
        <f>('5 through 17'!B50/Total!B50)*100</f>
        <v>21.303824149352604</v>
      </c>
      <c r="AG51" s="82">
        <f>('5 through 17'!C50/Total!C50)*100</f>
        <v>20.639105522382057</v>
      </c>
      <c r="AH51" s="82">
        <f>('5 through 17'!D50/Total!D50)*100</f>
        <v>20.079935564039857</v>
      </c>
      <c r="AI51" s="82">
        <f>('5 through 17'!E50/Total!E50)*100</f>
        <v>17.585300547790414</v>
      </c>
      <c r="AJ51" s="83">
        <f>('5 through 17'!F50/Total!F50)*100</f>
        <v>21.151594193248616</v>
      </c>
      <c r="AK51" s="83">
        <f>('5 through 17'!P50/Total!P50)*100</f>
        <v>20.671856137867877</v>
      </c>
      <c r="AL51" s="83">
        <f>('5 through 17'!Z50/Total!Z50)*100</f>
        <v>20.063796233085135</v>
      </c>
      <c r="AM51" s="83">
        <f>('5 through 17'!AA50/Total!AA50)*100</f>
        <v>19.71642751975007</v>
      </c>
      <c r="AN51" s="83">
        <f>('5 through 17'!AB50/Total!AB50)*100</f>
        <v>19.369227125601956</v>
      </c>
      <c r="AO51" s="83">
        <f>('5 through 17'!AC50/Total!AC50)*100</f>
        <v>18.934072164341018</v>
      </c>
      <c r="AP51" s="83">
        <f>('5 through 17'!AD50/Total!AD50)*100</f>
        <v>18.672864345090055</v>
      </c>
      <c r="AQ51" s="83">
        <f>('5 through 17'!AE50/Total!AE50)*100</f>
        <v>18.429824640583476</v>
      </c>
      <c r="AR51" s="83">
        <f>('5 through 17'!AF50/Total!AF50)*100</f>
        <v>18.150448320824282</v>
      </c>
      <c r="AS51" s="83">
        <f>('5 through 17'!AG50/Total!AG50)*100</f>
        <v>17.892860616732964</v>
      </c>
      <c r="AT51" s="83">
        <f>('5 through 17'!AH50/Total!AH50)*100</f>
        <v>17.783973450928766</v>
      </c>
      <c r="AU51" s="83">
        <f>('5 through 17'!AI50/Total!AI50)*100</f>
        <v>17.557402297454857</v>
      </c>
      <c r="AV51" s="83">
        <f>('5 through 17'!AJ50/Total!AJ50)*100</f>
        <v>17.572784488324711</v>
      </c>
      <c r="AW51" s="83">
        <f>('5 through 17'!AK50/Total!AK50)*100</f>
        <v>17.488334150711605</v>
      </c>
      <c r="AX51" s="83">
        <f>('5 through 17'!AL50/Total!AL50)*100</f>
        <v>17.450695224609643</v>
      </c>
      <c r="AY51" s="83">
        <f>('5 through 17'!AM50/Total!AM50)*100</f>
        <v>17.51757948198377</v>
      </c>
      <c r="AZ51" s="83">
        <f>('5 through 17'!AN50/Total!AN50)*100</f>
        <v>17.557593694142469</v>
      </c>
      <c r="BA51" s="83">
        <f>('5 through 17'!AO50/Total!AO50)*100</f>
        <v>17.482285324222541</v>
      </c>
      <c r="BB51" s="83">
        <f>('5 through 17'!AP50/Total!AP50)*100</f>
        <v>17.55356148333707</v>
      </c>
      <c r="BC51" s="83">
        <f>('5 through 17'!AQ50/Total!AQ50)*100</f>
        <v>17.604114683108225</v>
      </c>
      <c r="BD51" s="83">
        <f>('5 through 17'!AR50/Total!AR50)*100</f>
        <v>17.677423777614013</v>
      </c>
      <c r="BE51" s="83">
        <f>('5 through 17'!AS50/Total!AS50)*100</f>
        <v>17.695722631514439</v>
      </c>
      <c r="BF51" s="83">
        <f>('5 through 17'!AV50/Total!AV50)*100</f>
        <v>17.967077296402845</v>
      </c>
      <c r="BG51" s="83">
        <f>('5 through 17'!AW50/Total!AW50)*100</f>
        <v>17.869288952353635</v>
      </c>
      <c r="BH51" s="83">
        <f>('5 through 17'!AX50/Total!AX50)*100</f>
        <v>17.826844190711927</v>
      </c>
      <c r="BI51" s="83">
        <f>('5 through 17'!AY50/Total!AY50)*100</f>
        <v>17.690908500341056</v>
      </c>
      <c r="BJ51" s="81">
        <f>('18 through 24'!B50/Total!B50)*100</f>
        <v>13.796962221758971</v>
      </c>
      <c r="BK51" s="82">
        <f>('18 through 24'!C50/Total!C50)*100</f>
        <v>9.8237941161257698</v>
      </c>
      <c r="BL51" s="82">
        <f>('18 through 24'!D50/Total!D50)*100</f>
        <v>10.28339104838261</v>
      </c>
      <c r="BM51" s="82">
        <f>('18 through 24'!E50/Total!E50)*100</f>
        <v>10.014861578520721</v>
      </c>
      <c r="BN51" s="83">
        <f>('18 through 24'!F50/Total!F50)*100</f>
        <v>13.799212854870296</v>
      </c>
      <c r="BO51" s="83">
        <f>('18 through 24'!P50/Total!P50)*100</f>
        <v>9.8045407633776254</v>
      </c>
      <c r="BP51" s="83">
        <f>('18 through 24'!Z50/Total!Z50)*100</f>
        <v>10.280692841379967</v>
      </c>
      <c r="BQ51" s="83">
        <f>('18 through 24'!AA50/Total!AA50)*100</f>
        <v>10.515032217548933</v>
      </c>
      <c r="BR51" s="83">
        <f>('18 through 24'!AB50/Total!AB50)*100</f>
        <v>10.634456987974</v>
      </c>
      <c r="BS51" s="83">
        <f>('18 through 24'!AC50/Total!AC50)*100</f>
        <v>10.880822909697025</v>
      </c>
      <c r="BT51" s="83">
        <f>('18 through 24'!AD50/Total!AD50)*100</f>
        <v>10.979548180416305</v>
      </c>
      <c r="BU51" s="83">
        <f>('18 through 24'!AE50/Total!AE50)*100</f>
        <v>10.828724437228962</v>
      </c>
      <c r="BV51" s="83">
        <f>('18 through 24'!AF50/Total!AF50)*100</f>
        <v>10.711298246689475</v>
      </c>
      <c r="BW51" s="83">
        <f>('18 through 24'!AG50/Total!AG50)*100</f>
        <v>10.387772967687901</v>
      </c>
      <c r="BX51" s="83">
        <f>('18 through 24'!AH50/Total!AH50)*100</f>
        <v>10.225697138366511</v>
      </c>
      <c r="BY51" s="83">
        <f>('18 through 24'!AI50/Total!AI50)*100</f>
        <v>10.134226774233118</v>
      </c>
      <c r="BZ51" s="83">
        <f>('18 through 24'!AJ50/Total!AJ50)*100</f>
        <v>10.03208729115388</v>
      </c>
      <c r="CA51" s="83">
        <f>('18 through 24'!AK50/Total!AK50)*100</f>
        <v>10.064192519289318</v>
      </c>
      <c r="CB51" s="83">
        <f>('18 through 24'!AL50/Total!AL50)*100</f>
        <v>10.093076289465703</v>
      </c>
      <c r="CC51" s="83">
        <f>('18 through 24'!AM50/Total!AM50)*100</f>
        <v>10.060280963974638</v>
      </c>
      <c r="CD51" s="83">
        <f>('18 through 24'!AN50/Total!AN50)*100</f>
        <v>10.042253933835379</v>
      </c>
      <c r="CE51" s="83">
        <f>('18 through 24'!AO50/Total!AO50)*100</f>
        <v>9.8633730513274216</v>
      </c>
      <c r="CF51" s="83">
        <f>('18 through 24'!AP50/Total!AP50)*100</f>
        <v>9.77579397634074</v>
      </c>
      <c r="CG51" s="83">
        <f>('18 through 24'!AQ50/Total!AQ50)*100</f>
        <v>9.5212414881115279</v>
      </c>
      <c r="CH51" s="83">
        <f>('18 through 24'!AR50/Total!AR50)*100</f>
        <v>9.3699406445126172</v>
      </c>
      <c r="CI51" s="83">
        <f>('18 through 24'!AS50/Total!AS50)*100</f>
        <v>9.2205366343015633</v>
      </c>
      <c r="CJ51" s="83">
        <f>('18 through 24'!AV50/Total!AV50)*100</f>
        <v>8.0960023143904962</v>
      </c>
      <c r="CK51" s="83">
        <f>('18 through 24'!AW50/Total!AW50)*100</f>
        <v>8.1690351626561242</v>
      </c>
      <c r="CL51" s="83">
        <f>('18 through 24'!AX50/Total!AX50)*100</f>
        <v>8.1920643158703701</v>
      </c>
      <c r="CM51" s="83">
        <f>('18 through 24'!AY50/Total!AY50)*100</f>
        <v>8.2767201940879129</v>
      </c>
      <c r="CN51" s="81">
        <f>('25 through 44'!B50/Total!B50)*100</f>
        <v>24.503016931878722</v>
      </c>
      <c r="CO51" s="82">
        <f>('25 through 44'!C50/Total!C50)*100</f>
        <v>29.368222021712519</v>
      </c>
      <c r="CP51" s="82">
        <f>('25 through 44'!D50/Total!D50)*100</f>
        <v>27.340109000633234</v>
      </c>
      <c r="CQ51" s="82">
        <f>('25 through 44'!E50/Total!E50)*100</f>
        <v>24.385393893242281</v>
      </c>
      <c r="CR51" s="83">
        <f>('25 through 44'!F50/Total!F50)*100</f>
        <v>24.618622539447724</v>
      </c>
      <c r="CS51" s="83">
        <f>('25 through 44'!P50/Total!P50)*100</f>
        <v>29.37285675939868</v>
      </c>
      <c r="CT51" s="83">
        <f>('25 through 44'!Z50/Total!Z50)*100</f>
        <v>27.367022824815702</v>
      </c>
      <c r="CU51" s="83">
        <f>('25 through 44'!AA50/Total!AA50)*100</f>
        <v>26.751120094145957</v>
      </c>
      <c r="CV51" s="83">
        <f>('25 through 44'!AB50/Total!AB50)*100</f>
        <v>26.339438435830637</v>
      </c>
      <c r="CW51" s="83">
        <f>('25 through 44'!AC50/Total!AC50)*100</f>
        <v>25.829188102062378</v>
      </c>
      <c r="CX51" s="83">
        <f>('25 through 44'!AD50/Total!AD50)*100</f>
        <v>25.411736301849956</v>
      </c>
      <c r="CY51" s="83">
        <f>('25 through 44'!AE50/Total!AE50)*100</f>
        <v>25.047550396973278</v>
      </c>
      <c r="CZ51" s="83">
        <f>('25 through 44'!AF50/Total!AF50)*100</f>
        <v>24.782352723320727</v>
      </c>
      <c r="DA51" s="83">
        <f>('25 through 44'!AG50/Total!AG50)*100</f>
        <v>24.656054712912585</v>
      </c>
      <c r="DB51" s="83">
        <f>('25 through 44'!AH50/Total!AH50)*100</f>
        <v>24.531737252291258</v>
      </c>
      <c r="DC51" s="83">
        <f>('25 through 44'!AI50/Total!AI50)*100</f>
        <v>24.457696820710055</v>
      </c>
      <c r="DD51" s="83">
        <f>('25 through 44'!AJ50/Total!AJ50)*100</f>
        <v>24.379847857968098</v>
      </c>
      <c r="DE51" s="83">
        <f>('25 through 44'!AK50/Total!AK50)*100</f>
        <v>24.388180224625263</v>
      </c>
      <c r="DF51" s="83">
        <f>('25 through 44'!AL50/Total!AL50)*100</f>
        <v>24.418168280684423</v>
      </c>
      <c r="DG51" s="83">
        <f>('25 through 44'!AM50/Total!AM50)*100</f>
        <v>24.408405010433469</v>
      </c>
      <c r="DH51" s="83">
        <f>('25 through 44'!AN50/Total!AN50)*100</f>
        <v>24.338500307674277</v>
      </c>
      <c r="DI51" s="83">
        <f>('25 through 44'!AO50/Total!AO50)*100</f>
        <v>24.350442473752693</v>
      </c>
      <c r="DJ51" s="83">
        <f>('25 through 44'!AP50/Total!AP50)*100</f>
        <v>24.363859893189009</v>
      </c>
      <c r="DK51" s="83">
        <f>('25 through 44'!AQ50/Total!AQ50)*100</f>
        <v>24.676025048696857</v>
      </c>
      <c r="DL51" s="83">
        <f>('25 through 44'!AR50/Total!AR50)*100</f>
        <v>24.750838346272715</v>
      </c>
      <c r="DM51" s="83">
        <f>('25 through 44'!AS50/Total!AS50)*100</f>
        <v>24.828074571377993</v>
      </c>
      <c r="DN51" s="83">
        <f>('25 through 44'!AV50/Total!AV50)*100</f>
        <v>24.132134738427734</v>
      </c>
      <c r="DO51" s="83">
        <f>('25 through 44'!AW50/Total!AW50)*100</f>
        <v>22.761755700914765</v>
      </c>
      <c r="DP51" s="83">
        <f>('25 through 44'!AX50/Total!AX50)*100</f>
        <v>22.42010419889613</v>
      </c>
      <c r="DQ51" s="83">
        <f>('25 through 44'!AY50/Total!AY50)*100</f>
        <v>21.259347726687839</v>
      </c>
      <c r="DR51" s="89">
        <f>('25 through 49'!C50/Total!Q50)*100</f>
        <v>34.248444282873216</v>
      </c>
      <c r="DS51" s="83">
        <f>('25 through 49'!D50/Total!R50)*100</f>
        <v>34.565640089290497</v>
      </c>
      <c r="DT51" s="83">
        <f>('25 through 49'!E50/Total!S50)*100</f>
        <v>35.174895079705912</v>
      </c>
      <c r="DU51" s="83">
        <f>('25 through 49'!F50/Total!T50)*100</f>
        <v>34.909783441534195</v>
      </c>
      <c r="DV51" s="83">
        <f>('25 through 49'!G50/Total!U50)*100</f>
        <v>35.824461621061971</v>
      </c>
      <c r="DW51" s="83">
        <f>('25 through 49'!H50/Total!V50)*100</f>
        <v>35.40459204131934</v>
      </c>
      <c r="DX51" s="83">
        <f>('25 through 49'!I50/Total!W50)*100</f>
        <v>35.226823378098253</v>
      </c>
      <c r="DY51" s="83">
        <f>('25 through 49'!J50/Total!X50)*100</f>
        <v>34.87696174956109</v>
      </c>
      <c r="DZ51" s="83">
        <f>('25 through 49'!K50/Total!Y50)*100</f>
        <v>34.59917913939217</v>
      </c>
      <c r="EA51" s="83">
        <f>('25 through 49'!L50/Total!Z50)*100</f>
        <v>33.482835082371494</v>
      </c>
      <c r="EB51" s="83">
        <f>('25 through 49'!M50/Total!AA50)*100</f>
        <v>33.368646862944807</v>
      </c>
      <c r="EC51" s="83">
        <f>('25 through 49'!N50/Total!AB50)*100</f>
        <v>33.481882055735376</v>
      </c>
      <c r="ED51" s="83">
        <f>('25 through 49'!O50/Total!AC50)*100</f>
        <v>33.395222650966502</v>
      </c>
      <c r="EE51" s="83">
        <f>('25 through 49'!P50/Total!AD50)*100</f>
        <v>33.23913935171003</v>
      </c>
      <c r="EF51" s="149">
        <f>('25 through 49'!U50/Total!AN50)*100</f>
        <v>30.016819527060683</v>
      </c>
      <c r="EG51" s="153">
        <f>('25 through 49'!V50/Total!AO50)*100</f>
        <v>29.901021469616257</v>
      </c>
      <c r="EH51" s="153">
        <f>('25 through 49'!W50/Total!AP50)*100</f>
        <v>29.875302442417507</v>
      </c>
      <c r="EI51" s="153">
        <f>('25 through 49'!X50/Total!AQ50)*100</f>
        <v>30.129268017836729</v>
      </c>
      <c r="EJ51" s="81">
        <f>('45 to 64'!B50/Total!B50)*100</f>
        <v>18.758685984295738</v>
      </c>
      <c r="EK51" s="82">
        <f>('45 to 64'!C50/Total!C50)*100</f>
        <v>17.548606042494008</v>
      </c>
      <c r="EL51" s="82">
        <f>('45 to 64'!D50/Total!D50)*100</f>
        <v>21.201868430883689</v>
      </c>
      <c r="EM51" s="82">
        <f>('45 to 64'!E50/Total!E50)*100</f>
        <v>26.372792257240413</v>
      </c>
      <c r="EN51" s="83">
        <f>('45 to 64'!F50/Total!F50)*100</f>
        <v>18.697229938148745</v>
      </c>
      <c r="EO51" s="83">
        <f>('45 to 64'!P50/Total!P50)*100</f>
        <v>17.53276673073362</v>
      </c>
      <c r="EP51" s="83">
        <f>('45 to 64'!Z50/Total!Z50)*100</f>
        <v>21.257428781600435</v>
      </c>
      <c r="EQ51" s="83">
        <f>('45 to 64'!AA50/Total!AA50)*100</f>
        <v>22.097254252135961</v>
      </c>
      <c r="ER51" s="83">
        <f>('45 to 64'!AB50/Total!AB50)*100</f>
        <v>22.827557169548172</v>
      </c>
      <c r="ES51" s="83">
        <f>('45 to 64'!AC50/Total!AC50)*100</f>
        <v>23.440120775824933</v>
      </c>
      <c r="ET51" s="83">
        <f>('45 to 64'!AD50/Total!AD50)*100</f>
        <v>24.092674416793443</v>
      </c>
      <c r="EU51" s="83">
        <f>('45 to 64'!AE50/Total!AE50)*100</f>
        <v>24.788747287209556</v>
      </c>
      <c r="EV51" s="83">
        <f>('45 to 64'!AF50/Total!AF50)*100</f>
        <v>25.275307681796299</v>
      </c>
      <c r="EW51" s="83">
        <f>('45 to 64'!AG50/Total!AG50)*100</f>
        <v>25.769210849103676</v>
      </c>
      <c r="EX51" s="83">
        <f>('45 to 64'!AH50/Total!AH50)*100</f>
        <v>26.061537383434864</v>
      </c>
      <c r="EY51" s="83">
        <f>('45 to 64'!AI50/Total!AI50)*100</f>
        <v>26.329536457320145</v>
      </c>
      <c r="EZ51" s="83">
        <f>('45 to 64'!AJ50/Total!AJ50)*100</f>
        <v>26.386191805795317</v>
      </c>
      <c r="FA51" s="83">
        <f>('45 to 64'!AK50/Total!AK50)*100</f>
        <v>26.403300913359523</v>
      </c>
      <c r="FB51" s="83">
        <f>('45 to 64'!AL50/Total!AL50)*100</f>
        <v>26.22346222694884</v>
      </c>
      <c r="FC51" s="83">
        <f>('45 to 64'!AM50/Total!AM50)*100</f>
        <v>25.98449241723943</v>
      </c>
      <c r="FD51" s="83">
        <f>('45 to 64'!AN50/Total!AN50)*100</f>
        <v>25.694259677088521</v>
      </c>
      <c r="FE51" s="83">
        <f>('45 to 64'!AO50/Total!AO50)*100</f>
        <v>25.511695821281837</v>
      </c>
      <c r="FF51" s="83">
        <f>('45 to 64'!AP50/Total!AP50)*100</f>
        <v>25.17742133030756</v>
      </c>
      <c r="FG51" s="83">
        <f>('45 to 64'!AQ50/Total!AQ50)*100</f>
        <v>24.812284256254699</v>
      </c>
      <c r="FH51" s="83">
        <f>('45 to 64'!AR50/Total!AR50)*100</f>
        <v>24.44109296360406</v>
      </c>
      <c r="FI51" s="83">
        <f>('45 to 64'!AS50/Total!AS50)*100</f>
        <v>24.079659916749506</v>
      </c>
      <c r="FJ51" s="83">
        <f>('45 to 64'!AV50/Total!AV50)*100</f>
        <v>24.675068801991173</v>
      </c>
      <c r="FK51" s="83">
        <f>('45 to 64'!AW50/Total!AW50)*100</f>
        <v>23.451914023283802</v>
      </c>
      <c r="FL51" s="83">
        <f>('45 to 64'!AX50/Total!AX50)*100</f>
        <v>23.299781421855815</v>
      </c>
      <c r="FM51" s="83">
        <f>('45 to 64'!AY50/Total!AY50)*100</f>
        <v>22.871416756822935</v>
      </c>
      <c r="FN51" s="81">
        <f>('65 and older'!B50/Total!B50)*100</f>
        <v>13.176493410233247</v>
      </c>
      <c r="FO51" s="82">
        <f>('65 and older'!C50/Total!C50)*100</f>
        <v>14.671467405359738</v>
      </c>
      <c r="FP51" s="82">
        <f>('65 and older'!D50/Total!D50)*100</f>
        <v>14.329317567012604</v>
      </c>
      <c r="FQ51" s="82">
        <f>('65 and older'!E50/Total!E50)*100</f>
        <v>14.318823847306492</v>
      </c>
      <c r="FR51" s="83">
        <f>('65 and older'!F50/Total!F50)*100</f>
        <v>13.239613172739128</v>
      </c>
      <c r="FS51" s="83">
        <f>('65 and older'!P50/Total!P50)*100</f>
        <v>14.697265695088186</v>
      </c>
      <c r="FT51" s="83">
        <f>('65 and older'!Z50/Total!Z50)*100</f>
        <v>14.29620397859876</v>
      </c>
      <c r="FU51" s="83">
        <f>('65 and older'!AA50/Total!AA50)*100</f>
        <v>14.26055316027505</v>
      </c>
      <c r="FV51" s="83">
        <f>('65 and older'!AB50/Total!AB50)*100</f>
        <v>14.214625930896554</v>
      </c>
      <c r="FW51" s="83">
        <f>('65 and older'!AC50/Total!AC50)*100</f>
        <v>14.200848730374254</v>
      </c>
      <c r="FX51" s="83">
        <f>('65 and older'!AD50/Total!AD50)*100</f>
        <v>14.108588310427365</v>
      </c>
      <c r="FY51" s="83">
        <f>('65 and older'!AE50/Total!AE50)*100</f>
        <v>14.139005767943747</v>
      </c>
      <c r="FZ51" s="83">
        <f>('65 and older'!AF50/Total!AF50)*100</f>
        <v>14.171688804941809</v>
      </c>
      <c r="GA51" s="83">
        <f>('65 and older'!AG50/Total!AG50)*100</f>
        <v>14.211941795526407</v>
      </c>
      <c r="GB51" s="83">
        <f>('65 and older'!AH50/Total!AH50)*100</f>
        <v>14.284015997517283</v>
      </c>
      <c r="GC51" s="83">
        <f>('65 and older'!AI50/Total!AI50)*100</f>
        <v>14.324337384628539</v>
      </c>
      <c r="GD51" s="83">
        <f>('65 and older'!AJ50/Total!AJ50)*100</f>
        <v>14.313088159801815</v>
      </c>
      <c r="GE51" s="83">
        <f>('65 and older'!AK50/Total!AK50)*100</f>
        <v>14.386505003811735</v>
      </c>
      <c r="GF51" s="83">
        <f>('65 and older'!AL50/Total!AL50)*100</f>
        <v>14.650613214842808</v>
      </c>
      <c r="GG51" s="83">
        <f>('65 and older'!AM50/Total!AM50)*100</f>
        <v>14.932706180899705</v>
      </c>
      <c r="GH51" s="83">
        <f>('65 and older'!AN50/Total!AN50)*100</f>
        <v>15.263339877516335</v>
      </c>
      <c r="GI51" s="83">
        <f>('65 and older'!AO50/Total!AO50)*100</f>
        <v>15.65810763114335</v>
      </c>
      <c r="GJ51" s="83">
        <f>('65 and older'!AP50/Total!AP50)*100</f>
        <v>16.038402965380019</v>
      </c>
      <c r="GK51" s="83">
        <f>('65 and older'!AQ50/Total!AQ50)*100</f>
        <v>16.2848725832676</v>
      </c>
      <c r="GL51" s="83">
        <f>('65 and older'!AR50/Total!AR50)*100</f>
        <v>16.710826235239679</v>
      </c>
      <c r="GM51" s="83">
        <f>('65 and older'!AS50/Total!AS50)*100</f>
        <v>17.234644732840369</v>
      </c>
      <c r="GN51" s="83">
        <f>('65 and older'!AV50/Total!AV50)*100</f>
        <v>18.504898751650686</v>
      </c>
      <c r="GO51" s="83">
        <f>('65 and older'!AW50/Total!AW50)*100</f>
        <v>21.159076878947928</v>
      </c>
      <c r="GP51" s="83">
        <f>('65 and older'!AX50/Total!AX50)*100</f>
        <v>21.648967492739011</v>
      </c>
      <c r="GQ51" s="83">
        <f>('65 and older'!AY50/Total!AY50)*100</f>
        <v>23.11964840304724</v>
      </c>
      <c r="GR51" s="62">
        <f t="shared" si="1"/>
        <v>100</v>
      </c>
      <c r="GS51" s="63">
        <f t="shared" si="2"/>
        <v>99.999999999999986</v>
      </c>
      <c r="GT51" s="63">
        <f t="shared" si="3"/>
        <v>100</v>
      </c>
      <c r="GU51" s="63">
        <f t="shared" si="4"/>
        <v>100</v>
      </c>
      <c r="GV51" s="63">
        <f t="shared" si="5"/>
        <v>100</v>
      </c>
      <c r="GW51" s="63">
        <f t="shared" si="6"/>
        <v>100</v>
      </c>
      <c r="GX51" s="63">
        <f t="shared" si="7"/>
        <v>100</v>
      </c>
      <c r="GY51" s="63">
        <f t="shared" si="8"/>
        <v>100</v>
      </c>
      <c r="GZ51" s="63">
        <f t="shared" si="9"/>
        <v>100</v>
      </c>
      <c r="HA51" s="63">
        <f t="shared" si="10"/>
        <v>100</v>
      </c>
      <c r="HB51" s="63">
        <f t="shared" si="40"/>
        <v>100</v>
      </c>
      <c r="HC51" s="63">
        <f t="shared" si="41"/>
        <v>100.00000000000001</v>
      </c>
      <c r="HD51" s="63">
        <f t="shared" si="42"/>
        <v>100</v>
      </c>
      <c r="HE51" s="63">
        <f t="shared" si="43"/>
        <v>99.999999999999986</v>
      </c>
      <c r="HF51" s="63">
        <f t="shared" si="11"/>
        <v>100</v>
      </c>
      <c r="HG51" s="63">
        <f t="shared" si="44"/>
        <v>100</v>
      </c>
      <c r="HH51" s="63">
        <f t="shared" si="45"/>
        <v>100</v>
      </c>
      <c r="HI51" s="63">
        <f t="shared" si="46"/>
        <v>100</v>
      </c>
      <c r="HJ51" s="63">
        <f t="shared" si="47"/>
        <v>100</v>
      </c>
      <c r="HK51" s="63">
        <f t="shared" si="48"/>
        <v>100</v>
      </c>
      <c r="HL51" s="63">
        <f t="shared" si="49"/>
        <v>100</v>
      </c>
      <c r="HM51" s="63">
        <f t="shared" si="50"/>
        <v>100</v>
      </c>
      <c r="HN51" s="63">
        <f t="shared" si="51"/>
        <v>100</v>
      </c>
      <c r="HO51" s="63">
        <f t="shared" si="52"/>
        <v>100</v>
      </c>
    </row>
    <row r="52" spans="1:223">
      <c r="A52" s="9" t="s">
        <v>60</v>
      </c>
      <c r="B52" s="81">
        <f>('Under 5'!B51/Total!B51)*100</f>
        <v>7.3726557222233913</v>
      </c>
      <c r="C52" s="82">
        <f>('Under 5'!C51/Total!C51)*100</f>
        <v>7.4742899756713772</v>
      </c>
      <c r="D52" s="82">
        <f>('Under 5'!D51/Total!D51)*100</f>
        <v>6.3824852617297907</v>
      </c>
      <c r="E52" s="82">
        <f>('Under 5'!E51/Total!E51)*100</f>
        <v>6.3028641181814056</v>
      </c>
      <c r="F52" s="83">
        <f>('Under 5'!F51/Total!F51)*100</f>
        <v>7.3939234451283893</v>
      </c>
      <c r="G52" s="83">
        <f>('Under 5'!P51/Total!P51)*100</f>
        <v>7.4891708220587825</v>
      </c>
      <c r="H52" s="83">
        <f>('Under 5'!Z51/Total!Z51)*100</f>
        <v>6.3671206488873562</v>
      </c>
      <c r="I52" s="83">
        <f>('Under 5'!AA51/Total!AA51)*100</f>
        <v>6.3394388769030305</v>
      </c>
      <c r="J52" s="83">
        <f>('Under 5'!AB51/Total!AB51)*100</f>
        <v>6.3225299816607849</v>
      </c>
      <c r="K52" s="83">
        <f>('Under 5'!AC51/Total!AC51)*100</f>
        <v>6.3142577488003271</v>
      </c>
      <c r="L52" s="83">
        <f>('Under 5'!AD51/Total!AD51)*100</f>
        <v>6.3139890889161565</v>
      </c>
      <c r="M52" s="83">
        <f>('Under 5'!AE51/Total!AE51)*100</f>
        <v>6.2884522388980066</v>
      </c>
      <c r="N52" s="83">
        <f>('Under 5'!AF51/Total!AF51)*100</f>
        <v>6.2739448746829991</v>
      </c>
      <c r="O52" s="83">
        <f>('Under 5'!AG51/Total!AG51)*100</f>
        <v>6.3263096452807321</v>
      </c>
      <c r="P52" s="83">
        <f>('Under 5'!AH51/Total!AH51)*100</f>
        <v>6.3276414306976987</v>
      </c>
      <c r="Q52" s="83">
        <f>('Under 5'!AI51/Total!AI51)*100</f>
        <v>6.3103605688498545</v>
      </c>
      <c r="R52" s="83">
        <f>('Under 5'!AJ51/Total!AJ51)*100</f>
        <v>6.2742175333007566</v>
      </c>
      <c r="S52" s="83">
        <f>('Under 5'!AK51/Total!AK51)*100</f>
        <v>6.1826991207411028</v>
      </c>
      <c r="T52" s="83">
        <f>('Under 5'!AL51/Total!AL51)*100</f>
        <v>6.0878279775158024</v>
      </c>
      <c r="U52" s="83">
        <f>('Under 5'!AM51/Total!AM51)*100</f>
        <v>5.9959639285473605</v>
      </c>
      <c r="V52" s="83">
        <f>('Under 5'!AN51/Total!AN51)*100</f>
        <v>5.9290352656088583</v>
      </c>
      <c r="W52" s="83">
        <f>('Under 5'!AO51/Total!AO51)*100</f>
        <v>5.8864349803173859</v>
      </c>
      <c r="X52" s="83">
        <f>('Under 5'!AP51/Total!AP51)*100</f>
        <v>5.8301267342111762</v>
      </c>
      <c r="Y52" s="83">
        <f>('Under 5'!AQ51/Total!AQ51)*100</f>
        <v>5.7956860541218047</v>
      </c>
      <c r="Z52" s="83">
        <f>('Under 5'!AR51/Total!AR51)*100</f>
        <v>5.7468949439081083</v>
      </c>
      <c r="AA52" s="83">
        <f>('Under 5'!AS51/Total!AS51)*100</f>
        <v>5.6791796862649138</v>
      </c>
      <c r="AB52" s="83">
        <f>('Under 5'!AV51/Total!AV51)*100</f>
        <v>6.2725876001714589</v>
      </c>
      <c r="AC52" s="83">
        <f>('Under 5'!AW51/Total!AW51)*100</f>
        <v>6.0436004752664667</v>
      </c>
      <c r="AD52" s="83">
        <f>('Under 5'!AX51/Total!AX51)*100</f>
        <v>6.0118617709861066</v>
      </c>
      <c r="AE52" s="83">
        <f>('Under 5'!AY51/Total!AY51)*100</f>
        <v>5.9550650943525065</v>
      </c>
      <c r="AF52" s="81">
        <f>('5 through 17'!B51/Total!B51)*100</f>
        <v>21.481726570822566</v>
      </c>
      <c r="AG52" s="82">
        <f>('5 through 17'!C51/Total!C51)*100</f>
        <v>18.94300405436152</v>
      </c>
      <c r="AH52" s="82">
        <f>('5 through 17'!D51/Total!D51)*100</f>
        <v>19.136008585027248</v>
      </c>
      <c r="AI52" s="82">
        <f>('5 through 17'!E51/Total!E51)*100</f>
        <v>17.250772201654797</v>
      </c>
      <c r="AJ52" s="83">
        <f>('5 through 17'!F51/Total!F51)*100</f>
        <v>21.324244568971647</v>
      </c>
      <c r="AK52" s="83">
        <f>('5 through 17'!P51/Total!P51)*100</f>
        <v>19.082648530832177</v>
      </c>
      <c r="AL52" s="83">
        <f>('5 through 17'!Z51/Total!Z51)*100</f>
        <v>19.119486252230416</v>
      </c>
      <c r="AM52" s="83">
        <f>('5 through 17'!AA51/Total!AA51)*100</f>
        <v>18.931001223451428</v>
      </c>
      <c r="AN52" s="83">
        <f>('5 through 17'!AB51/Total!AB51)*100</f>
        <v>18.739001704632479</v>
      </c>
      <c r="AO52" s="83">
        <f>('5 through 17'!AC51/Total!AC51)*100</f>
        <v>18.473325408823143</v>
      </c>
      <c r="AP52" s="83">
        <f>('5 through 17'!AD51/Total!AD51)*100</f>
        <v>18.244709038368697</v>
      </c>
      <c r="AQ52" s="83">
        <f>('5 through 17'!AE51/Total!AE51)*100</f>
        <v>18.046701090446987</v>
      </c>
      <c r="AR52" s="83">
        <f>('5 through 17'!AF51/Total!AF51)*100</f>
        <v>17.893128922459347</v>
      </c>
      <c r="AS52" s="83">
        <f>('5 through 17'!AG51/Total!AG51)*100</f>
        <v>17.700406806546333</v>
      </c>
      <c r="AT52" s="83">
        <f>('5 through 17'!AH51/Total!AH51)*100</f>
        <v>17.509992916144597</v>
      </c>
      <c r="AU52" s="83">
        <f>('5 through 17'!AI51/Total!AI51)*100</f>
        <v>17.348213101383177</v>
      </c>
      <c r="AV52" s="83">
        <f>('5 through 17'!AJ51/Total!AJ51)*100</f>
        <v>17.211103416030067</v>
      </c>
      <c r="AW52" s="83">
        <f>('5 through 17'!AK51/Total!AK51)*100</f>
        <v>17.042382923862082</v>
      </c>
      <c r="AX52" s="83">
        <f>('5 through 17'!AL51/Total!AL51)*100</f>
        <v>16.902836448044685</v>
      </c>
      <c r="AY52" s="83">
        <f>('5 through 17'!AM51/Total!AM51)*100</f>
        <v>16.77682656263686</v>
      </c>
      <c r="AZ52" s="83">
        <f>('5 through 17'!AN51/Total!AN51)*100</f>
        <v>16.653240849776051</v>
      </c>
      <c r="BA52" s="83">
        <f>('5 through 17'!AO51/Total!AO51)*100</f>
        <v>16.545559547120536</v>
      </c>
      <c r="BB52" s="83">
        <f>('5 through 17'!AP51/Total!AP51)*100</f>
        <v>16.453279868095084</v>
      </c>
      <c r="BC52" s="83">
        <f>('5 through 17'!AQ51/Total!AQ51)*100</f>
        <v>16.33610175372786</v>
      </c>
      <c r="BD52" s="83">
        <f>('5 through 17'!AR51/Total!AR51)*100</f>
        <v>16.219856508954237</v>
      </c>
      <c r="BE52" s="83">
        <f>('5 through 17'!AS51/Total!AS51)*100</f>
        <v>16.085762321821097</v>
      </c>
      <c r="BF52" s="83">
        <f>('5 through 17'!AV51/Total!AV51)*100</f>
        <v>16.507870002001681</v>
      </c>
      <c r="BG52" s="83">
        <f>('5 through 17'!AW51/Total!AW51)*100</f>
        <v>16.568364558419045</v>
      </c>
      <c r="BH52" s="83">
        <f>('5 through 17'!AX51/Total!AX51)*100</f>
        <v>16.531157183952832</v>
      </c>
      <c r="BI52" s="83">
        <f>('5 through 17'!AY51/Total!AY51)*100</f>
        <v>16.245038827696852</v>
      </c>
      <c r="BJ52" s="81">
        <f>('18 through 24'!B51/Total!B51)*100</f>
        <v>13.660026091389565</v>
      </c>
      <c r="BK52" s="82">
        <f>('18 through 24'!C51/Total!C51)*100</f>
        <v>10.5145602746164</v>
      </c>
      <c r="BL52" s="82">
        <f>('18 through 24'!D51/Total!D51)*100</f>
        <v>9.7064613478947681</v>
      </c>
      <c r="BM52" s="82">
        <f>('18 through 24'!E51/Total!E51)*100</f>
        <v>9.6581211910843461</v>
      </c>
      <c r="BN52" s="83">
        <f>('18 through 24'!F51/Total!F51)*100</f>
        <v>13.670540073365173</v>
      </c>
      <c r="BO52" s="83">
        <f>('18 through 24'!P51/Total!P51)*100</f>
        <v>10.415736399399053</v>
      </c>
      <c r="BP52" s="83">
        <f>('18 through 24'!Z51/Total!Z51)*100</f>
        <v>9.7228339640554449</v>
      </c>
      <c r="BQ52" s="83">
        <f>('18 through 24'!AA51/Total!AA51)*100</f>
        <v>9.8865602519773574</v>
      </c>
      <c r="BR52" s="83">
        <f>('18 through 24'!AB51/Total!AB51)*100</f>
        <v>10.009693008215367</v>
      </c>
      <c r="BS52" s="83">
        <f>('18 through 24'!AC51/Total!AC51)*100</f>
        <v>10.165493047072722</v>
      </c>
      <c r="BT52" s="83">
        <f>('18 through 24'!AD51/Total!AD51)*100</f>
        <v>10.192879032489147</v>
      </c>
      <c r="BU52" s="83">
        <f>('18 through 24'!AE51/Total!AE51)*100</f>
        <v>10.165472869005363</v>
      </c>
      <c r="BV52" s="83">
        <f>('18 through 24'!AF51/Total!AF51)*100</f>
        <v>10.106146758808137</v>
      </c>
      <c r="BW52" s="83">
        <f>('18 through 24'!AG51/Total!AG51)*100</f>
        <v>9.9410865700371165</v>
      </c>
      <c r="BX52" s="83">
        <f>('18 through 24'!AH51/Total!AH51)*100</f>
        <v>9.8355148629780977</v>
      </c>
      <c r="BY52" s="83">
        <f>('18 through 24'!AI51/Total!AI51)*100</f>
        <v>9.7644244473356672</v>
      </c>
      <c r="BZ52" s="83">
        <f>('18 through 24'!AJ51/Total!AJ51)*100</f>
        <v>9.6607172362393783</v>
      </c>
      <c r="CA52" s="83">
        <f>('18 through 24'!AK51/Total!AK51)*100</f>
        <v>9.6644732635753492</v>
      </c>
      <c r="CB52" s="83">
        <f>('18 through 24'!AL51/Total!AL51)*100</f>
        <v>9.7050530050026609</v>
      </c>
      <c r="CC52" s="83">
        <f>('18 through 24'!AM51/Total!AM51)*100</f>
        <v>9.7337791388843566</v>
      </c>
      <c r="CD52" s="83">
        <f>('18 through 24'!AN51/Total!AN51)*100</f>
        <v>9.7840684011502095</v>
      </c>
      <c r="CE52" s="83">
        <f>('18 through 24'!AO51/Total!AO51)*100</f>
        <v>9.7614989386341495</v>
      </c>
      <c r="CF52" s="83">
        <f>('18 through 24'!AP51/Total!AP51)*100</f>
        <v>9.7229519124344055</v>
      </c>
      <c r="CG52" s="83">
        <f>('18 through 24'!AQ51/Total!AQ51)*100</f>
        <v>9.6146084804320875</v>
      </c>
      <c r="CH52" s="83">
        <f>('18 through 24'!AR51/Total!AR51)*100</f>
        <v>9.4783202547582839</v>
      </c>
      <c r="CI52" s="83">
        <f>('18 through 24'!AS51/Total!AS51)*100</f>
        <v>9.3740763703399228</v>
      </c>
      <c r="CJ52" s="83">
        <f>('18 through 24'!AV51/Total!AV51)*100</f>
        <v>8.0935007995065416</v>
      </c>
      <c r="CK52" s="83">
        <f>('18 through 24'!AW51/Total!AW51)*100</f>
        <v>8.0275620387315225</v>
      </c>
      <c r="CL52" s="83">
        <f>('18 through 24'!AX51/Total!AX51)*100</f>
        <v>8.042660289518464</v>
      </c>
      <c r="CM52" s="83">
        <f>('18 through 24'!AY51/Total!AY51)*100</f>
        <v>8.2552021179807902</v>
      </c>
      <c r="CN52" s="81">
        <f>('25 through 44'!B51/Total!B51)*100</f>
        <v>26.605715922611552</v>
      </c>
      <c r="CO52" s="82">
        <f>('25 through 44'!C51/Total!C51)*100</f>
        <v>31.581560780977185</v>
      </c>
      <c r="CP52" s="82">
        <f>('25 through 44'!D51/Total!D51)*100</f>
        <v>29.488490996143192</v>
      </c>
      <c r="CQ52" s="82">
        <f>('25 through 44'!E51/Total!E51)*100</f>
        <v>25.450387955940108</v>
      </c>
      <c r="CR52" s="83">
        <f>('25 through 44'!F51/Total!F51)*100</f>
        <v>26.733933992565863</v>
      </c>
      <c r="CS52" s="83">
        <f>('25 through 44'!P51/Total!P51)*100</f>
        <v>31.547396968544135</v>
      </c>
      <c r="CT52" s="83">
        <f>('25 through 44'!Z51/Total!Z51)*100</f>
        <v>29.37903412337814</v>
      </c>
      <c r="CU52" s="83">
        <f>('25 through 44'!AA51/Total!AA51)*100</f>
        <v>28.876856793299595</v>
      </c>
      <c r="CV52" s="83">
        <f>('25 through 44'!AB51/Total!AB51)*100</f>
        <v>28.365014668066806</v>
      </c>
      <c r="CW52" s="83">
        <f>('25 through 44'!AC51/Total!AC51)*100</f>
        <v>27.856113379993403</v>
      </c>
      <c r="CX52" s="83">
        <f>('25 through 44'!AD51/Total!AD51)*100</f>
        <v>27.399725717651673</v>
      </c>
      <c r="CY52" s="83">
        <f>('25 through 44'!AE51/Total!AE51)*100</f>
        <v>26.96570928457605</v>
      </c>
      <c r="CZ52" s="83">
        <f>('25 through 44'!AF51/Total!AF51)*100</f>
        <v>26.525466347416611</v>
      </c>
      <c r="DA52" s="83">
        <f>('25 through 44'!AG51/Total!AG51)*100</f>
        <v>26.232650569662834</v>
      </c>
      <c r="DB52" s="83">
        <f>('25 through 44'!AH51/Total!AH51)*100</f>
        <v>25.933682633350564</v>
      </c>
      <c r="DC52" s="83">
        <f>('25 through 44'!AI51/Total!AI51)*100</f>
        <v>25.633203886783186</v>
      </c>
      <c r="DD52" s="83">
        <f>('25 through 44'!AJ51/Total!AJ51)*100</f>
        <v>25.404741732377577</v>
      </c>
      <c r="DE52" s="83">
        <f>('25 through 44'!AK51/Total!AK51)*100</f>
        <v>25.191367339985653</v>
      </c>
      <c r="DF52" s="83">
        <f>('25 through 44'!AL51/Total!AL51)*100</f>
        <v>24.991012400267341</v>
      </c>
      <c r="DG52" s="83">
        <f>('25 through 44'!AM51/Total!AM51)*100</f>
        <v>24.84177774511803</v>
      </c>
      <c r="DH52" s="83">
        <f>('25 through 44'!AN51/Total!AN51)*100</f>
        <v>24.685231462472672</v>
      </c>
      <c r="DI52" s="83">
        <f>('25 through 44'!AO51/Total!AO51)*100</f>
        <v>24.548089983308895</v>
      </c>
      <c r="DJ52" s="83">
        <f>('25 through 44'!AP51/Total!AP51)*100</f>
        <v>24.477426442035142</v>
      </c>
      <c r="DK52" s="83">
        <f>('25 through 44'!AQ51/Total!AQ51)*100</f>
        <v>24.596672960648835</v>
      </c>
      <c r="DL52" s="83">
        <f>('25 through 44'!AR51/Total!AR51)*100</f>
        <v>24.790159334188317</v>
      </c>
      <c r="DM52" s="83">
        <f>('25 through 44'!AS51/Total!AS51)*100</f>
        <v>24.954944056395881</v>
      </c>
      <c r="DN52" s="83">
        <f>('25 through 44'!AV51/Total!AV51)*100</f>
        <v>26.357587418654667</v>
      </c>
      <c r="DO52" s="83">
        <f>('25 through 44'!AW51/Total!AW51)*100</f>
        <v>25.373769745419711</v>
      </c>
      <c r="DP52" s="83">
        <f>('25 through 44'!AX51/Total!AX51)*100</f>
        <v>25.074998520925103</v>
      </c>
      <c r="DQ52" s="83">
        <f>('25 through 44'!AY51/Total!AY51)*100</f>
        <v>24.068522219353564</v>
      </c>
      <c r="DR52" s="89">
        <f>('25 through 49'!C51/Total!Q51)*100</f>
        <v>37.166500931314893</v>
      </c>
      <c r="DS52" s="83">
        <f>('25 through 49'!D51/Total!R51)*100</f>
        <v>37.875841519742892</v>
      </c>
      <c r="DT52" s="83">
        <f>('25 through 49'!E51/Total!S51)*100</f>
        <v>38.446008737729258</v>
      </c>
      <c r="DU52" s="83">
        <f>('25 through 49'!F51/Total!T51)*100</f>
        <v>38.444911435649935</v>
      </c>
      <c r="DV52" s="83">
        <f>('25 through 49'!G51/Total!U51)*100</f>
        <v>38.519125155440797</v>
      </c>
      <c r="DW52" s="83">
        <f>('25 through 49'!H51/Total!V51)*100</f>
        <v>38.070766944707088</v>
      </c>
      <c r="DX52" s="83">
        <f>('25 through 49'!I51/Total!W51)*100</f>
        <v>37.732910147329882</v>
      </c>
      <c r="DY52" s="83">
        <f>('25 through 49'!J51/Total!X51)*100</f>
        <v>37.387660653021641</v>
      </c>
      <c r="DZ52" s="83">
        <f>('25 through 49'!K51/Total!Y51)*100</f>
        <v>37.031882624828441</v>
      </c>
      <c r="EA52" s="83">
        <f>('25 through 49'!L51/Total!Z51)*100</f>
        <v>36.021554897944711</v>
      </c>
      <c r="EB52" s="83">
        <f>('25 through 49'!M51/Total!AA51)*100</f>
        <v>35.614828268293742</v>
      </c>
      <c r="EC52" s="83">
        <f>('25 through 49'!N51/Total!AB51)*100</f>
        <v>35.271328933831533</v>
      </c>
      <c r="ED52" s="83">
        <f>('25 through 49'!O51/Total!AC51)*100</f>
        <v>34.854485223489625</v>
      </c>
      <c r="EE52" s="83">
        <f>('25 through 49'!P51/Total!AD51)*100</f>
        <v>34.416177943303133</v>
      </c>
      <c r="EF52" s="149">
        <f>('25 through 49'!U51/Total!AN51)*100</f>
        <v>31.304280768741783</v>
      </c>
      <c r="EG52" s="153">
        <f>('25 through 49'!V51/Total!AO51)*100</f>
        <v>31.015534182114131</v>
      </c>
      <c r="EH52" s="153">
        <f>('25 through 49'!W51/Total!AP51)*100</f>
        <v>30.848487239708255</v>
      </c>
      <c r="EI52" s="153">
        <f>('25 through 49'!X51/Total!AQ51)*100</f>
        <v>30.825644730559993</v>
      </c>
      <c r="EJ52" s="81">
        <f>('45 to 64'!B51/Total!B51)*100</f>
        <v>18.890395550820941</v>
      </c>
      <c r="EK52" s="82">
        <f>('45 to 64'!C51/Total!C51)*100</f>
        <v>18.195830588075601</v>
      </c>
      <c r="EL52" s="82">
        <f>('45 to 64'!D51/Total!D51)*100</f>
        <v>22.186948439312221</v>
      </c>
      <c r="EM52" s="82">
        <f>('45 to 64'!E51/Total!E51)*100</f>
        <v>27.669559939131201</v>
      </c>
      <c r="EN52" s="83">
        <f>('45 to 64'!F51/Total!F51)*100</f>
        <v>18.830083329000466</v>
      </c>
      <c r="EO52" s="83">
        <f>('45 to 64'!P51/Total!P51)*100</f>
        <v>18.156403213616564</v>
      </c>
      <c r="EP52" s="83">
        <f>('45 to 64'!Z51/Total!Z51)*100</f>
        <v>22.299613379161404</v>
      </c>
      <c r="EQ52" s="83">
        <f>('45 to 64'!AA51/Total!AA51)*100</f>
        <v>22.910094352796044</v>
      </c>
      <c r="ER52" s="83">
        <f>('45 to 64'!AB51/Total!AB51)*100</f>
        <v>23.527399184817639</v>
      </c>
      <c r="ES52" s="83">
        <f>('45 to 64'!AC51/Total!AC51)*100</f>
        <v>24.153695345837704</v>
      </c>
      <c r="ET52" s="83">
        <f>('45 to 64'!AD51/Total!AD51)*100</f>
        <v>24.785646640041232</v>
      </c>
      <c r="EU52" s="83">
        <f>('45 to 64'!AE51/Total!AE51)*100</f>
        <v>25.450590552103925</v>
      </c>
      <c r="EV52" s="83">
        <f>('45 to 64'!AF51/Total!AF51)*100</f>
        <v>26.062942222134573</v>
      </c>
      <c r="EW52" s="83">
        <f>('45 to 64'!AG51/Total!AG51)*100</f>
        <v>26.57196198386141</v>
      </c>
      <c r="EX52" s="83">
        <f>('45 to 64'!AH51/Total!AH51)*100</f>
        <v>26.952226167152045</v>
      </c>
      <c r="EY52" s="83">
        <f>('45 to 64'!AI51/Total!AI51)*100</f>
        <v>27.387805542306726</v>
      </c>
      <c r="EZ52" s="83">
        <f>('45 to 64'!AJ51/Total!AJ51)*100</f>
        <v>27.750577424038418</v>
      </c>
      <c r="FA52" s="83">
        <f>('45 to 64'!AK51/Total!AK51)*100</f>
        <v>28.00641467492645</v>
      </c>
      <c r="FB52" s="83">
        <f>('45 to 64'!AL51/Total!AL51)*100</f>
        <v>27.917598471426768</v>
      </c>
      <c r="FC52" s="83">
        <f>('45 to 64'!AM51/Total!AM51)*100</f>
        <v>27.850860734290571</v>
      </c>
      <c r="FD52" s="83">
        <f>('45 to 64'!AN51/Total!AN51)*100</f>
        <v>27.735948744990068</v>
      </c>
      <c r="FE52" s="83">
        <f>('45 to 64'!AO51/Total!AO51)*100</f>
        <v>27.627133885960912</v>
      </c>
      <c r="FF52" s="83">
        <f>('45 to 64'!AP51/Total!AP51)*100</f>
        <v>27.450028622314882</v>
      </c>
      <c r="FG52" s="83">
        <f>('45 to 64'!AQ51/Total!AQ51)*100</f>
        <v>27.18622416802879</v>
      </c>
      <c r="FH52" s="83">
        <f>('45 to 64'!AR51/Total!AR51)*100</f>
        <v>26.824872975761167</v>
      </c>
      <c r="FI52" s="83">
        <f>('45 to 64'!AS51/Total!AS51)*100</f>
        <v>26.425929540889904</v>
      </c>
      <c r="FJ52" s="83">
        <f>('45 to 64'!AV51/Total!AV51)*100</f>
        <v>25.690188467721818</v>
      </c>
      <c r="FK52" s="83">
        <f>('45 to 64'!AW51/Total!AW51)*100</f>
        <v>24.546438835721986</v>
      </c>
      <c r="FL52" s="83">
        <f>('45 to 64'!AX51/Total!AX51)*100</f>
        <v>24.438873398891179</v>
      </c>
      <c r="FM52" s="83">
        <f>('45 to 64'!AY51/Total!AY51)*100</f>
        <v>24.141830185648484</v>
      </c>
      <c r="FN52" s="81">
        <f>('65 and older'!B51/Total!B51)*100</f>
        <v>11.989480142131983</v>
      </c>
      <c r="FO52" s="82">
        <f>('65 and older'!C51/Total!C51)*100</f>
        <v>13.290754326297909</v>
      </c>
      <c r="FP52" s="82">
        <f>('65 and older'!D51/Total!D51)*100</f>
        <v>13.099605369892783</v>
      </c>
      <c r="FQ52" s="82">
        <f>('65 and older'!E51/Total!E51)*100</f>
        <v>13.668294594008144</v>
      </c>
      <c r="FR52" s="83">
        <f>('65 and older'!F51/Total!F51)*100</f>
        <v>12.047274590968465</v>
      </c>
      <c r="FS52" s="83">
        <f>('65 and older'!P51/Total!P51)*100</f>
        <v>13.308644065549291</v>
      </c>
      <c r="FT52" s="83">
        <f>('65 and older'!Z51/Total!Z51)*100</f>
        <v>13.11191163228724</v>
      </c>
      <c r="FU52" s="83">
        <f>('65 and older'!AA51/Total!AA51)*100</f>
        <v>13.056048501572546</v>
      </c>
      <c r="FV52" s="83">
        <f>('65 and older'!AB51/Total!AB51)*100</f>
        <v>13.03636145260692</v>
      </c>
      <c r="FW52" s="83">
        <f>('65 and older'!AC51/Total!AC51)*100</f>
        <v>13.037115069472696</v>
      </c>
      <c r="FX52" s="83">
        <f>('65 and older'!AD51/Total!AD51)*100</f>
        <v>13.06305048253309</v>
      </c>
      <c r="FY52" s="83">
        <f>('65 and older'!AE51/Total!AE51)*100</f>
        <v>13.083073964969675</v>
      </c>
      <c r="FZ52" s="83">
        <f>('65 and older'!AF51/Total!AF51)*100</f>
        <v>13.138370874498333</v>
      </c>
      <c r="GA52" s="83">
        <f>('65 and older'!AG51/Total!AG51)*100</f>
        <v>13.227584424611575</v>
      </c>
      <c r="GB52" s="83">
        <f>('65 and older'!AH51/Total!AH51)*100</f>
        <v>13.440941989676999</v>
      </c>
      <c r="GC52" s="83">
        <f>('65 and older'!AI51/Total!AI51)*100</f>
        <v>13.555992453341387</v>
      </c>
      <c r="GD52" s="83">
        <f>('65 and older'!AJ51/Total!AJ51)*100</f>
        <v>13.698642658013801</v>
      </c>
      <c r="GE52" s="83">
        <f>('65 and older'!AK51/Total!AK51)*100</f>
        <v>13.91266267690936</v>
      </c>
      <c r="GF52" s="83">
        <f>('65 and older'!AL51/Total!AL51)*100</f>
        <v>14.39567169774274</v>
      </c>
      <c r="GG52" s="83">
        <f>('65 and older'!AM51/Total!AM51)*100</f>
        <v>14.800791890522824</v>
      </c>
      <c r="GH52" s="83">
        <f>('65 and older'!AN51/Total!AN51)*100</f>
        <v>15.212475276002143</v>
      </c>
      <c r="GI52" s="83">
        <f>('65 and older'!AO51/Total!AO51)*100</f>
        <v>15.631282664658119</v>
      </c>
      <c r="GJ52" s="83">
        <f>('65 and older'!AP51/Total!AP51)*100</f>
        <v>16.066186420909307</v>
      </c>
      <c r="GK52" s="83">
        <f>('65 and older'!AQ51/Total!AQ51)*100</f>
        <v>16.47070658304062</v>
      </c>
      <c r="GL52" s="83">
        <f>('65 and older'!AR51/Total!AR51)*100</f>
        <v>16.939895982429892</v>
      </c>
      <c r="GM52" s="83">
        <f>('65 and older'!AS51/Total!AS51)*100</f>
        <v>17.480108024288281</v>
      </c>
      <c r="GN52" s="83">
        <f>('65 and older'!AV51/Total!AV51)*100</f>
        <v>17.078265711943839</v>
      </c>
      <c r="GO52" s="83">
        <f>('65 and older'!AW51/Total!AW51)*100</f>
        <v>19.440264346441268</v>
      </c>
      <c r="GP52" s="83">
        <f>('65 and older'!AX51/Total!AX51)*100</f>
        <v>19.900448835726319</v>
      </c>
      <c r="GQ52" s="83">
        <f>('65 and older'!AY51/Total!AY51)*100</f>
        <v>21.334341554967807</v>
      </c>
      <c r="GR52" s="62">
        <f t="shared" si="1"/>
        <v>100</v>
      </c>
      <c r="GS52" s="63">
        <f t="shared" si="2"/>
        <v>100</v>
      </c>
      <c r="GT52" s="63">
        <f t="shared" si="3"/>
        <v>100</v>
      </c>
      <c r="GU52" s="63">
        <f t="shared" si="4"/>
        <v>99.999999999999986</v>
      </c>
      <c r="GV52" s="63">
        <f t="shared" si="5"/>
        <v>100</v>
      </c>
      <c r="GW52" s="63">
        <f t="shared" si="6"/>
        <v>100.00000000000001</v>
      </c>
      <c r="GX52" s="63">
        <f t="shared" si="7"/>
        <v>100.00000000000001</v>
      </c>
      <c r="GY52" s="63">
        <f t="shared" si="8"/>
        <v>100</v>
      </c>
      <c r="GZ52" s="63">
        <f t="shared" si="9"/>
        <v>100</v>
      </c>
      <c r="HA52" s="63">
        <f t="shared" si="10"/>
        <v>100</v>
      </c>
      <c r="HB52" s="63">
        <f t="shared" si="40"/>
        <v>100</v>
      </c>
      <c r="HC52" s="63">
        <f t="shared" si="41"/>
        <v>100</v>
      </c>
      <c r="HD52" s="63">
        <f t="shared" si="42"/>
        <v>100</v>
      </c>
      <c r="HE52" s="63">
        <f t="shared" si="43"/>
        <v>100</v>
      </c>
      <c r="HF52" s="63">
        <f t="shared" si="11"/>
        <v>99.999999999999986</v>
      </c>
      <c r="HG52" s="63">
        <f t="shared" si="44"/>
        <v>100</v>
      </c>
      <c r="HH52" s="63">
        <f t="shared" si="45"/>
        <v>100</v>
      </c>
      <c r="HI52" s="63">
        <f t="shared" si="46"/>
        <v>100</v>
      </c>
      <c r="HJ52" s="63">
        <f t="shared" si="47"/>
        <v>100</v>
      </c>
      <c r="HK52" s="63">
        <f t="shared" si="48"/>
        <v>100</v>
      </c>
      <c r="HL52" s="63">
        <f t="shared" si="49"/>
        <v>100.00000000000001</v>
      </c>
      <c r="HM52" s="63">
        <f t="shared" si="50"/>
        <v>100</v>
      </c>
      <c r="HN52" s="63">
        <f t="shared" si="51"/>
        <v>100</v>
      </c>
      <c r="HO52" s="63">
        <f t="shared" si="52"/>
        <v>100</v>
      </c>
    </row>
    <row r="53" spans="1:223">
      <c r="A53" s="9" t="s">
        <v>61</v>
      </c>
      <c r="B53" s="81">
        <f>('Under 5'!B52/Total!B52)*100</f>
        <v>6.314792162690912</v>
      </c>
      <c r="C53" s="82">
        <f>('Under 5'!C52/Total!C52)*100</f>
        <v>7.0606907610724763</v>
      </c>
      <c r="D53" s="82">
        <f>('Under 5'!D52/Total!D52)*100</f>
        <v>6.3362777104723396</v>
      </c>
      <c r="E53" s="82">
        <f>('Under 5'!E52/Total!E52)*100</f>
        <v>5.8287416364229312</v>
      </c>
      <c r="F53" s="83">
        <f>('Under 5'!F52/Total!F52)*100</f>
        <v>6.3244518512426389</v>
      </c>
      <c r="G53" s="83">
        <f>('Under 5'!P52/Total!P52)*100</f>
        <v>7.0540637337252914</v>
      </c>
      <c r="H53" s="83">
        <f>('Under 5'!Z52/Total!Z52)*100</f>
        <v>6.3210437761727354</v>
      </c>
      <c r="I53" s="83">
        <f>('Under 5'!AA52/Total!AA52)*100</f>
        <v>6.2435674832193966</v>
      </c>
      <c r="J53" s="83">
        <f>('Under 5'!AB52/Total!AB52)*100</f>
        <v>6.1822847498190701</v>
      </c>
      <c r="K53" s="83">
        <f>('Under 5'!AC52/Total!AC52)*100</f>
        <v>6.1481285180141594</v>
      </c>
      <c r="L53" s="83">
        <f>('Under 5'!AD52/Total!AD52)*100</f>
        <v>6.1251793410765893</v>
      </c>
      <c r="M53" s="83">
        <f>('Under 5'!AE52/Total!AE52)*100</f>
        <v>6.0612882390351883</v>
      </c>
      <c r="N53" s="83">
        <f>('Under 5'!AF52/Total!AF52)*100</f>
        <v>5.9829418810993795</v>
      </c>
      <c r="O53" s="83">
        <f>('Under 5'!AG52/Total!AG52)*100</f>
        <v>5.9489112490463079</v>
      </c>
      <c r="P53" s="83">
        <f>('Under 5'!AH52/Total!AH52)*100</f>
        <v>5.9163429879980525</v>
      </c>
      <c r="Q53" s="83">
        <f>('Under 5'!AI52/Total!AI52)*100</f>
        <v>5.8637260400063482</v>
      </c>
      <c r="R53" s="83">
        <f>('Under 5'!AJ52/Total!AJ52)*100</f>
        <v>5.8177608834331753</v>
      </c>
      <c r="S53" s="83">
        <f>('Under 5'!AK52/Total!AK52)*100</f>
        <v>5.7894566542165107</v>
      </c>
      <c r="T53" s="83">
        <f>('Under 5'!AL52/Total!AL52)*100</f>
        <v>5.7484166906453353</v>
      </c>
      <c r="U53" s="83">
        <f>('Under 5'!AM52/Total!AM52)*100</f>
        <v>5.7130111533200907</v>
      </c>
      <c r="V53" s="83">
        <f>('Under 5'!AN52/Total!AN52)*100</f>
        <v>5.7029206604826195</v>
      </c>
      <c r="W53" s="83">
        <f>('Under 5'!AO52/Total!AO52)*100</f>
        <v>5.6826899192168501</v>
      </c>
      <c r="X53" s="83">
        <f>('Under 5'!AP52/Total!AP52)*100</f>
        <v>5.6119827409988092</v>
      </c>
      <c r="Y53" s="83">
        <f>('Under 5'!AQ52/Total!AQ52)*100</f>
        <v>5.5828024861299026</v>
      </c>
      <c r="Z53" s="83">
        <f>('Under 5'!AR52/Total!AR52)*100</f>
        <v>5.5731740010080655</v>
      </c>
      <c r="AA53" s="83">
        <f>('Under 5'!AS52/Total!AS52)*100</f>
        <v>5.5244323091907788</v>
      </c>
      <c r="AB53" s="83">
        <f>('Under 5'!AV52/Total!AV52)*100</f>
        <v>6.2489396904411532</v>
      </c>
      <c r="AC53" s="83">
        <f>('Under 5'!AW52/Total!AW52)*100</f>
        <v>6.1419136520102127</v>
      </c>
      <c r="AD53" s="83">
        <f>('Under 5'!AX52/Total!AX52)*100</f>
        <v>6.1165586468847595</v>
      </c>
      <c r="AE53" s="83">
        <f>('Under 5'!AY52/Total!AY52)*100</f>
        <v>6.0231691911791891</v>
      </c>
      <c r="AF53" s="81">
        <f>('5 through 17'!B52/Total!B52)*100</f>
        <v>20.311626168918167</v>
      </c>
      <c r="AG53" s="82">
        <f>('5 through 17'!C52/Total!C52)*100</f>
        <v>16.530509285248165</v>
      </c>
      <c r="AH53" s="82">
        <f>('5 through 17'!D52/Total!D52)*100</f>
        <v>18.008781074137588</v>
      </c>
      <c r="AI53" s="82">
        <f>('5 through 17'!E52/Total!E52)*100</f>
        <v>16.46664403357796</v>
      </c>
      <c r="AJ53" s="83">
        <f>('5 through 17'!F52/Total!F52)*100</f>
        <v>20.159705443207105</v>
      </c>
      <c r="AK53" s="83">
        <f>('5 through 17'!P52/Total!P52)*100</f>
        <v>16.432589672239793</v>
      </c>
      <c r="AL53" s="83">
        <f>('5 through 17'!Z52/Total!Z52)*100</f>
        <v>17.990956893894015</v>
      </c>
      <c r="AM53" s="83">
        <f>('5 through 17'!AA52/Total!AA52)*100</f>
        <v>17.947417814112974</v>
      </c>
      <c r="AN53" s="83">
        <f>('5 through 17'!AB52/Total!AB52)*100</f>
        <v>17.873376906712416</v>
      </c>
      <c r="AO53" s="83">
        <f>('5 through 17'!AC52/Total!AC52)*100</f>
        <v>17.732040110903483</v>
      </c>
      <c r="AP53" s="83">
        <f>('5 through 17'!AD52/Total!AD52)*100</f>
        <v>17.579316285842744</v>
      </c>
      <c r="AQ53" s="83">
        <f>('5 through 17'!AE52/Total!AE52)*100</f>
        <v>17.426728468760025</v>
      </c>
      <c r="AR53" s="83">
        <f>('5 through 17'!AF52/Total!AF52)*100</f>
        <v>17.273141429144165</v>
      </c>
      <c r="AS53" s="83">
        <f>('5 through 17'!AG52/Total!AG52)*100</f>
        <v>17.061283439434156</v>
      </c>
      <c r="AT53" s="83">
        <f>('5 through 17'!AH52/Total!AH52)*100</f>
        <v>16.814779581122693</v>
      </c>
      <c r="AU53" s="83">
        <f>('5 through 17'!AI52/Total!AI52)*100</f>
        <v>16.608280386768016</v>
      </c>
      <c r="AV53" s="83">
        <f>('5 through 17'!AJ52/Total!AJ52)*100</f>
        <v>16.404666601006834</v>
      </c>
      <c r="AW53" s="83">
        <f>('5 through 17'!AK52/Total!AK52)*100</f>
        <v>16.177334211846258</v>
      </c>
      <c r="AX53" s="83">
        <f>('5 through 17'!AL52/Total!AL52)*100</f>
        <v>15.972045510031307</v>
      </c>
      <c r="AY53" s="83">
        <f>('5 through 17'!AM52/Total!AM52)*100</f>
        <v>15.784442159621801</v>
      </c>
      <c r="AZ53" s="83">
        <f>('5 through 17'!AN52/Total!AN52)*100</f>
        <v>15.611125186908975</v>
      </c>
      <c r="BA53" s="83">
        <f>('5 through 17'!AO52/Total!AO52)*100</f>
        <v>15.464396375865345</v>
      </c>
      <c r="BB53" s="83">
        <f>('5 through 17'!AP52/Total!AP52)*100</f>
        <v>15.40532020293363</v>
      </c>
      <c r="BC53" s="83">
        <f>('5 through 17'!AQ52/Total!AQ52)*100</f>
        <v>15.21984340837577</v>
      </c>
      <c r="BD53" s="83">
        <f>('5 through 17'!AR52/Total!AR52)*100</f>
        <v>15.150392694033913</v>
      </c>
      <c r="BE53" s="83">
        <f>('5 through 17'!AS52/Total!AS52)*100</f>
        <v>15.047358895771948</v>
      </c>
      <c r="BF53" s="83">
        <f>('5 through 17'!AV52/Total!AV52)*100</f>
        <v>15.772673621101385</v>
      </c>
      <c r="BG53" s="83">
        <f>('5 through 17'!AW52/Total!AW52)*100</f>
        <v>15.881891925662558</v>
      </c>
      <c r="BH53" s="83">
        <f>('5 through 17'!AX52/Total!AX52)*100</f>
        <v>15.894743276823483</v>
      </c>
      <c r="BI53" s="83">
        <f>('5 through 17'!AY52/Total!AY52)*100</f>
        <v>15.857979255733568</v>
      </c>
      <c r="BJ53" s="81">
        <f>('18 through 24'!B52/Total!B52)*100</f>
        <v>12.543076224878973</v>
      </c>
      <c r="BK53" s="82">
        <f>('18 through 24'!C52/Total!C52)*100</f>
        <v>10.816597434583359</v>
      </c>
      <c r="BL53" s="82">
        <f>('18 through 24'!D52/Total!D52)*100</f>
        <v>8.8776319945905211</v>
      </c>
      <c r="BM53" s="82">
        <f>('18 through 24'!E52/Total!E52)*100</f>
        <v>9.8354527449308762</v>
      </c>
      <c r="BN53" s="83">
        <f>('18 through 24'!F52/Total!F52)*100</f>
        <v>12.573829050234689</v>
      </c>
      <c r="BO53" s="83">
        <f>('18 through 24'!P52/Total!P52)*100</f>
        <v>10.733038655298266</v>
      </c>
      <c r="BP53" s="83">
        <f>('18 through 24'!Z52/Total!Z52)*100</f>
        <v>8.9036107299749307</v>
      </c>
      <c r="BQ53" s="83">
        <f>('18 through 24'!AA52/Total!AA52)*100</f>
        <v>9.0431026523308073</v>
      </c>
      <c r="BR53" s="83">
        <f>('18 through 24'!AB52/Total!AB52)*100</f>
        <v>9.1316244863342444</v>
      </c>
      <c r="BS53" s="83">
        <f>('18 through 24'!AC52/Total!AC52)*100</f>
        <v>9.2454413776835107</v>
      </c>
      <c r="BT53" s="83">
        <f>('18 through 24'!AD52/Total!AD52)*100</f>
        <v>9.3268898952223491</v>
      </c>
      <c r="BU53" s="83">
        <f>('18 through 24'!AE52/Total!AE52)*100</f>
        <v>9.3934480451589426</v>
      </c>
      <c r="BV53" s="83">
        <f>('18 through 24'!AF52/Total!AF52)*100</f>
        <v>9.4880937483258112</v>
      </c>
      <c r="BW53" s="83">
        <f>('18 through 24'!AG52/Total!AG52)*100</f>
        <v>9.5854999734508564</v>
      </c>
      <c r="BX53" s="83">
        <f>('18 through 24'!AH52/Total!AH52)*100</f>
        <v>9.7096657649111915</v>
      </c>
      <c r="BY53" s="83">
        <f>('18 through 24'!AI52/Total!AI52)*100</f>
        <v>9.8087608023354242</v>
      </c>
      <c r="BZ53" s="83">
        <f>('18 through 24'!AJ52/Total!AJ52)*100</f>
        <v>9.8534514444639356</v>
      </c>
      <c r="CA53" s="83">
        <f>('18 through 24'!AK52/Total!AK52)*100</f>
        <v>9.8745003889403566</v>
      </c>
      <c r="CB53" s="83">
        <f>('18 through 24'!AL52/Total!AL52)*100</f>
        <v>9.8508400088704349</v>
      </c>
      <c r="CC53" s="83">
        <f>('18 through 24'!AM52/Total!AM52)*100</f>
        <v>9.7948552093303842</v>
      </c>
      <c r="CD53" s="83">
        <f>('18 through 24'!AN52/Total!AN52)*100</f>
        <v>9.7473634799822122</v>
      </c>
      <c r="CE53" s="83">
        <f>('18 through 24'!AO52/Total!AO52)*100</f>
        <v>9.621964480032128</v>
      </c>
      <c r="CF53" s="83">
        <f>('18 through 24'!AP52/Total!AP52)*100</f>
        <v>9.5278983929943522</v>
      </c>
      <c r="CG53" s="83">
        <f>('18 through 24'!AQ52/Total!AQ52)*100</f>
        <v>9.3960977663750267</v>
      </c>
      <c r="CH53" s="83">
        <f>('18 through 24'!AR52/Total!AR52)*100</f>
        <v>9.1991076485756924</v>
      </c>
      <c r="CI53" s="83">
        <f>('18 through 24'!AS52/Total!AS52)*100</f>
        <v>9.0835160872470073</v>
      </c>
      <c r="CJ53" s="83">
        <f>('18 through 24'!AV52/Total!AV52)*100</f>
        <v>8.2985520877349721</v>
      </c>
      <c r="CK53" s="83">
        <f>('18 through 24'!AW52/Total!AW52)*100</f>
        <v>8.1754731351471843</v>
      </c>
      <c r="CL53" s="83">
        <f>('18 through 24'!AX52/Total!AX52)*100</f>
        <v>8.1536230703813253</v>
      </c>
      <c r="CM53" s="83">
        <f>('18 through 24'!AY52/Total!AY52)*100</f>
        <v>8.2096537556752036</v>
      </c>
      <c r="CN53" s="81">
        <f>('25 through 44'!B52/Total!B52)*100</f>
        <v>27.041331989478923</v>
      </c>
      <c r="CO53" s="82">
        <f>('25 through 44'!C52/Total!C52)*100</f>
        <v>32.382837494527898</v>
      </c>
      <c r="CP53" s="82">
        <f>('25 through 44'!D52/Total!D52)*100</f>
        <v>30.275080740094051</v>
      </c>
      <c r="CQ53" s="82">
        <f>('25 through 44'!E52/Total!E52)*100</f>
        <v>26.090958261836633</v>
      </c>
      <c r="CR53" s="83">
        <f>('25 through 44'!F52/Total!F52)*100</f>
        <v>27.185785264007141</v>
      </c>
      <c r="CS53" s="83">
        <f>('25 through 44'!P52/Total!P52)*100</f>
        <v>32.507581870372185</v>
      </c>
      <c r="CT53" s="83">
        <f>('25 through 44'!Z52/Total!Z52)*100</f>
        <v>30.172269205466858</v>
      </c>
      <c r="CU53" s="83">
        <f>('25 through 44'!AA52/Total!AA52)*100</f>
        <v>29.708772920718452</v>
      </c>
      <c r="CV53" s="83">
        <f>('25 through 44'!AB52/Total!AB52)*100</f>
        <v>29.247812981384889</v>
      </c>
      <c r="CW53" s="83">
        <f>('25 through 44'!AC52/Total!AC52)*100</f>
        <v>28.777667090897186</v>
      </c>
      <c r="CX53" s="83">
        <f>('25 through 44'!AD52/Total!AD52)*100</f>
        <v>28.315320874151993</v>
      </c>
      <c r="CY53" s="83">
        <f>('25 through 44'!AE52/Total!AE52)*100</f>
        <v>27.862055641350985</v>
      </c>
      <c r="CZ53" s="83">
        <f>('25 through 44'!AF52/Total!AF52)*100</f>
        <v>27.42918866080981</v>
      </c>
      <c r="DA53" s="83">
        <f>('25 through 44'!AG52/Total!AG52)*100</f>
        <v>27.030260279321883</v>
      </c>
      <c r="DB53" s="83">
        <f>('25 through 44'!AH52/Total!AH52)*100</f>
        <v>26.700469710524793</v>
      </c>
      <c r="DC53" s="83">
        <f>('25 through 44'!AI52/Total!AI52)*100</f>
        <v>26.332801414525914</v>
      </c>
      <c r="DD53" s="83">
        <f>('25 through 44'!AJ52/Total!AJ52)*100</f>
        <v>26.053588391081661</v>
      </c>
      <c r="DE53" s="83">
        <f>('25 through 44'!AK52/Total!AK52)*100</f>
        <v>25.929906848744245</v>
      </c>
      <c r="DF53" s="83">
        <f>('25 through 44'!AL52/Total!AL52)*100</f>
        <v>25.871734585827905</v>
      </c>
      <c r="DG53" s="83">
        <f>('25 through 44'!AM52/Total!AM52)*100</f>
        <v>25.84471539488008</v>
      </c>
      <c r="DH53" s="83">
        <f>('25 through 44'!AN52/Total!AN52)*100</f>
        <v>25.835565906050601</v>
      </c>
      <c r="DI53" s="83">
        <f>('25 through 44'!AO52/Total!AO52)*100</f>
        <v>25.823024566656205</v>
      </c>
      <c r="DJ53" s="83">
        <f>('25 through 44'!AP52/Total!AP52)*100</f>
        <v>25.781496760957356</v>
      </c>
      <c r="DK53" s="83">
        <f>('25 through 44'!AQ52/Total!AQ52)*100</f>
        <v>25.870782168860636</v>
      </c>
      <c r="DL53" s="83">
        <f>('25 through 44'!AR52/Total!AR52)*100</f>
        <v>25.875537091885942</v>
      </c>
      <c r="DM53" s="83">
        <f>('25 through 44'!AS52/Total!AS52)*100</f>
        <v>26.028465639084242</v>
      </c>
      <c r="DN53" s="83">
        <f>('25 through 44'!AV52/Total!AV52)*100</f>
        <v>26.364205457989232</v>
      </c>
      <c r="DO53" s="83">
        <f>('25 through 44'!AW52/Total!AW52)*100</f>
        <v>26.029915654017756</v>
      </c>
      <c r="DP53" s="83">
        <f>('25 through 44'!AX52/Total!AX52)*100</f>
        <v>25.879206287317054</v>
      </c>
      <c r="DQ53" s="83">
        <f>('25 through 44'!AY52/Total!AY52)*100</f>
        <v>25.342778462157145</v>
      </c>
      <c r="DR53" s="89">
        <f>('25 through 49'!C52/Total!Q52)*100</f>
        <v>38.425177359229913</v>
      </c>
      <c r="DS53" s="83">
        <f>('25 through 49'!D52/Total!R52)*100</f>
        <v>38.626553918443477</v>
      </c>
      <c r="DT53" s="83">
        <f>('25 through 49'!E52/Total!S52)*100</f>
        <v>38.888400141063748</v>
      </c>
      <c r="DU53" s="83">
        <f>('25 through 49'!F52/Total!T52)*100</f>
        <v>38.855330833992589</v>
      </c>
      <c r="DV53" s="83">
        <f>('25 through 49'!G52/Total!U52)*100</f>
        <v>39.096880057630123</v>
      </c>
      <c r="DW53" s="83">
        <f>('25 through 49'!H52/Total!V52)*100</f>
        <v>38.852982420085731</v>
      </c>
      <c r="DX53" s="83">
        <f>('25 through 49'!I52/Total!W52)*100</f>
        <v>38.632334021271987</v>
      </c>
      <c r="DY53" s="83">
        <f>('25 through 49'!J52/Total!X52)*100</f>
        <v>38.337027845006801</v>
      </c>
      <c r="DZ53" s="83">
        <f>('25 through 49'!K52/Total!Y52)*100</f>
        <v>37.919871521418443</v>
      </c>
      <c r="EA53" s="83">
        <f>('25 through 49'!L52/Total!Z52)*100</f>
        <v>36.273264252730698</v>
      </c>
      <c r="EB53" s="83">
        <f>('25 through 49'!M52/Total!AA52)*100</f>
        <v>35.778255100636883</v>
      </c>
      <c r="EC53" s="83">
        <f>('25 through 49'!N52/Total!AB52)*100</f>
        <v>35.283597427337867</v>
      </c>
      <c r="ED53" s="83">
        <f>('25 through 49'!O52/Total!AC52)*100</f>
        <v>34.909978756940831</v>
      </c>
      <c r="EE53" s="83">
        <f>('25 through 49'!P52/Total!AD52)*100</f>
        <v>34.594233343873505</v>
      </c>
      <c r="EF53" s="149">
        <f>('25 through 49'!U52/Total!AN52)*100</f>
        <v>32.777163506278541</v>
      </c>
      <c r="EG53" s="153">
        <f>('25 through 49'!V52/Total!AO52)*100</f>
        <v>32.646762108184738</v>
      </c>
      <c r="EH53" s="153">
        <f>('25 through 49'!W52/Total!AP52)*100</f>
        <v>32.506228928165356</v>
      </c>
      <c r="EI53" s="153">
        <f>('25 through 49'!X52/Total!AQ52)*100</f>
        <v>32.457691554475062</v>
      </c>
      <c r="EJ53" s="81">
        <f>('45 to 64'!B52/Total!B52)*100</f>
        <v>21.431782533948159</v>
      </c>
      <c r="EK53" s="82">
        <f>('45 to 64'!C52/Total!C52)*100</f>
        <v>19.538144026145428</v>
      </c>
      <c r="EL53" s="82">
        <f>('45 to 64'!D52/Total!D52)*100</f>
        <v>22.746157696985957</v>
      </c>
      <c r="EM53" s="82">
        <f>('45 to 64'!E52/Total!E52)*100</f>
        <v>27.668979869566883</v>
      </c>
      <c r="EN53" s="83">
        <f>('45 to 64'!F52/Total!F52)*100</f>
        <v>21.35353758597094</v>
      </c>
      <c r="EO53" s="83">
        <f>('45 to 64'!P52/Total!P52)*100</f>
        <v>19.565554744187093</v>
      </c>
      <c r="EP53" s="83">
        <f>('45 to 64'!Z52/Total!Z52)*100</f>
        <v>22.861050870010683</v>
      </c>
      <c r="EQ53" s="83">
        <f>('45 to 64'!AA52/Total!AA52)*100</f>
        <v>23.371347494326404</v>
      </c>
      <c r="ER53" s="83">
        <f>('45 to 64'!AB52/Total!AB52)*100</f>
        <v>23.933195447724827</v>
      </c>
      <c r="ES53" s="83">
        <f>('45 to 64'!AC52/Total!AC52)*100</f>
        <v>24.488340758671114</v>
      </c>
      <c r="ET53" s="83">
        <f>('45 to 64'!AD52/Total!AD52)*100</f>
        <v>25.067216786532398</v>
      </c>
      <c r="EU53" s="83">
        <f>('45 to 64'!AE52/Total!AE52)*100</f>
        <v>25.66126972705667</v>
      </c>
      <c r="EV53" s="83">
        <f>('45 to 64'!AF52/Total!AF52)*100</f>
        <v>26.215981139144368</v>
      </c>
      <c r="EW53" s="83">
        <f>('45 to 64'!AG52/Total!AG52)*100</f>
        <v>26.662905019456989</v>
      </c>
      <c r="EX53" s="83">
        <f>('45 to 64'!AH52/Total!AH52)*100</f>
        <v>26.966059761797919</v>
      </c>
      <c r="EY53" s="83">
        <f>('45 to 64'!AI52/Total!AI52)*100</f>
        <v>27.369673982241633</v>
      </c>
      <c r="EZ53" s="83">
        <f>('45 to 64'!AJ52/Total!AJ52)*100</f>
        <v>27.730691467735973</v>
      </c>
      <c r="FA53" s="83">
        <f>('45 to 64'!AK52/Total!AK52)*100</f>
        <v>27.944491810831078</v>
      </c>
      <c r="FB53" s="83">
        <f>('45 to 64'!AL52/Total!AL52)*100</f>
        <v>27.821942676685019</v>
      </c>
      <c r="FC53" s="83">
        <f>('45 to 64'!AM52/Total!AM52)*100</f>
        <v>27.765805786178387</v>
      </c>
      <c r="FD53" s="83">
        <f>('45 to 64'!AN52/Total!AN52)*100</f>
        <v>27.707058939118344</v>
      </c>
      <c r="FE53" s="83">
        <f>('45 to 64'!AO52/Total!AO52)*100</f>
        <v>27.685656984873347</v>
      </c>
      <c r="FF53" s="83">
        <f>('45 to 64'!AP52/Total!AP52)*100</f>
        <v>27.569991270160511</v>
      </c>
      <c r="FG53" s="83">
        <f>('45 to 64'!AQ52/Total!AQ52)*100</f>
        <v>27.340071107113278</v>
      </c>
      <c r="FH53" s="83">
        <f>('45 to 64'!AR52/Total!AR52)*100</f>
        <v>27.102848058110045</v>
      </c>
      <c r="FI53" s="83">
        <f>('45 to 64'!AS52/Total!AS52)*100</f>
        <v>26.763709753316238</v>
      </c>
      <c r="FJ53" s="83">
        <f>('45 to 64'!AV52/Total!AV52)*100</f>
        <v>25.99134229077481</v>
      </c>
      <c r="FK53" s="83">
        <f>('45 to 64'!AW52/Total!AW52)*100</f>
        <v>24.400187275820127</v>
      </c>
      <c r="FL53" s="83">
        <f>('45 to 64'!AX52/Total!AX52)*100</f>
        <v>24.197355512726045</v>
      </c>
      <c r="FM53" s="83">
        <f>('45 to 64'!AY52/Total!AY52)*100</f>
        <v>23.46178329834294</v>
      </c>
      <c r="FN53" s="81">
        <f>('65 and older'!B52/Total!B52)*100</f>
        <v>12.35739092008486</v>
      </c>
      <c r="FO53" s="82">
        <f>('65 and older'!C52/Total!C52)*100</f>
        <v>13.671220998422671</v>
      </c>
      <c r="FP53" s="82">
        <f>('65 and older'!D52/Total!D52)*100</f>
        <v>13.756070783719544</v>
      </c>
      <c r="FQ53" s="82">
        <f>('65 and older'!E52/Total!E52)*100</f>
        <v>14.109223453664715</v>
      </c>
      <c r="FR53" s="83">
        <f>('65 and older'!F52/Total!F52)*100</f>
        <v>12.402690805337489</v>
      </c>
      <c r="FS53" s="83">
        <f>('65 and older'!P52/Total!P52)*100</f>
        <v>13.707171324177372</v>
      </c>
      <c r="FT53" s="83">
        <f>('65 and older'!Z52/Total!Z52)*100</f>
        <v>13.751068524480775</v>
      </c>
      <c r="FU53" s="83">
        <f>('65 and older'!AA52/Total!AA52)*100</f>
        <v>13.685791635291967</v>
      </c>
      <c r="FV53" s="83">
        <f>('65 and older'!AB52/Total!AB52)*100</f>
        <v>13.631705428024551</v>
      </c>
      <c r="FW53" s="83">
        <f>('65 and older'!AC52/Total!AC52)*100</f>
        <v>13.608382143830545</v>
      </c>
      <c r="FX53" s="83">
        <f>('65 and older'!AD52/Total!AD52)*100</f>
        <v>13.586076817173923</v>
      </c>
      <c r="FY53" s="83">
        <f>('65 and older'!AE52/Total!AE52)*100</f>
        <v>13.595209878638187</v>
      </c>
      <c r="FZ53" s="83">
        <f>('65 and older'!AF52/Total!AF52)*100</f>
        <v>13.610653141476464</v>
      </c>
      <c r="GA53" s="83">
        <f>('65 and older'!AG52/Total!AG52)*100</f>
        <v>13.711140039289807</v>
      </c>
      <c r="GB53" s="83">
        <f>('65 and older'!AH52/Total!AH52)*100</f>
        <v>13.892682193645353</v>
      </c>
      <c r="GC53" s="83">
        <f>('65 and older'!AI52/Total!AI52)*100</f>
        <v>14.016757374122671</v>
      </c>
      <c r="GD53" s="83">
        <f>('65 and older'!AJ52/Total!AJ52)*100</f>
        <v>14.139841212278418</v>
      </c>
      <c r="GE53" s="83">
        <f>('65 and older'!AK52/Total!AK52)*100</f>
        <v>14.28431008542155</v>
      </c>
      <c r="GF53" s="83">
        <f>('65 and older'!AL52/Total!AL52)*100</f>
        <v>14.735020527940002</v>
      </c>
      <c r="GG53" s="83">
        <f>('65 and older'!AM52/Total!AM52)*100</f>
        <v>15.09717029666926</v>
      </c>
      <c r="GH53" s="83">
        <f>('65 and older'!AN52/Total!AN52)*100</f>
        <v>15.39596582745725</v>
      </c>
      <c r="GI53" s="83">
        <f>('65 and older'!AO52/Total!AO52)*100</f>
        <v>15.72226767335613</v>
      </c>
      <c r="GJ53" s="83">
        <f>('65 and older'!AP52/Total!AP52)*100</f>
        <v>16.103310631955338</v>
      </c>
      <c r="GK53" s="83">
        <f>('65 and older'!AQ52/Total!AQ52)*100</f>
        <v>16.590403063145391</v>
      </c>
      <c r="GL53" s="83">
        <f>('65 and older'!AR52/Total!AR52)*100</f>
        <v>17.098940506386342</v>
      </c>
      <c r="GM53" s="83">
        <f>('65 and older'!AS52/Total!AS52)*100</f>
        <v>17.552517315389789</v>
      </c>
      <c r="GN53" s="83">
        <f>('65 and older'!AV52/Total!AV52)*100</f>
        <v>17.324286851958444</v>
      </c>
      <c r="GO53" s="83">
        <f>('65 and older'!AW52/Total!AW52)*100</f>
        <v>19.370618357342163</v>
      </c>
      <c r="GP53" s="83">
        <f>('65 and older'!AX52/Total!AX52)*100</f>
        <v>19.758513205867338</v>
      </c>
      <c r="GQ53" s="83">
        <f>('65 and older'!AY52/Total!AY52)*100</f>
        <v>21.104636036911959</v>
      </c>
      <c r="GR53" s="62">
        <f t="shared" si="1"/>
        <v>100</v>
      </c>
      <c r="GS53" s="63">
        <f t="shared" si="2"/>
        <v>100</v>
      </c>
      <c r="GT53" s="63">
        <f t="shared" si="3"/>
        <v>99.999999999999986</v>
      </c>
      <c r="GU53" s="63">
        <f t="shared" si="4"/>
        <v>100</v>
      </c>
      <c r="GV53" s="63">
        <f t="shared" si="5"/>
        <v>99.999999999999986</v>
      </c>
      <c r="GW53" s="63">
        <f t="shared" si="6"/>
        <v>100</v>
      </c>
      <c r="GX53" s="63">
        <f t="shared" si="7"/>
        <v>100</v>
      </c>
      <c r="GY53" s="63">
        <f t="shared" si="8"/>
        <v>99.999999999999986</v>
      </c>
      <c r="GZ53" s="63">
        <f t="shared" si="9"/>
        <v>100</v>
      </c>
      <c r="HA53" s="63">
        <f t="shared" si="10"/>
        <v>100.00000000000001</v>
      </c>
      <c r="HB53" s="63">
        <f t="shared" si="40"/>
        <v>100</v>
      </c>
      <c r="HC53" s="63">
        <f t="shared" si="41"/>
        <v>100</v>
      </c>
      <c r="HD53" s="63">
        <f t="shared" si="42"/>
        <v>100</v>
      </c>
      <c r="HE53" s="63">
        <f t="shared" si="43"/>
        <v>100.00000000000001</v>
      </c>
      <c r="HF53" s="63">
        <f t="shared" si="11"/>
        <v>100</v>
      </c>
      <c r="HG53" s="63">
        <f t="shared" si="44"/>
        <v>100</v>
      </c>
      <c r="HH53" s="63">
        <f t="shared" si="45"/>
        <v>100</v>
      </c>
      <c r="HI53" s="63">
        <f t="shared" si="46"/>
        <v>100</v>
      </c>
      <c r="HJ53" s="63">
        <f t="shared" si="47"/>
        <v>100</v>
      </c>
      <c r="HK53" s="63">
        <f t="shared" si="48"/>
        <v>100</v>
      </c>
      <c r="HL53" s="63">
        <f t="shared" si="49"/>
        <v>100</v>
      </c>
      <c r="HM53" s="63">
        <f t="shared" si="50"/>
        <v>100</v>
      </c>
      <c r="HN53" s="63">
        <f t="shared" si="51"/>
        <v>100</v>
      </c>
      <c r="HO53" s="63">
        <f t="shared" si="52"/>
        <v>100</v>
      </c>
    </row>
    <row r="54" spans="1:223">
      <c r="A54" s="9"/>
      <c r="B54" s="81"/>
      <c r="C54" s="82"/>
      <c r="D54" s="82"/>
      <c r="E54" s="82"/>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1"/>
      <c r="AG54" s="82"/>
      <c r="AH54" s="82"/>
      <c r="AI54" s="82"/>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1"/>
      <c r="BK54" s="82"/>
      <c r="BL54" s="82"/>
      <c r="BM54" s="82"/>
      <c r="BN54" s="83"/>
      <c r="BO54" s="83"/>
      <c r="BP54" s="83"/>
      <c r="BQ54" s="83"/>
      <c r="BR54" s="83"/>
      <c r="BS54" s="83"/>
      <c r="BT54" s="83"/>
      <c r="BU54" s="83"/>
      <c r="BV54" s="83"/>
      <c r="BW54" s="83"/>
      <c r="BX54" s="83"/>
      <c r="BY54" s="83"/>
      <c r="BZ54" s="83"/>
      <c r="CA54" s="83"/>
      <c r="CB54" s="83"/>
      <c r="CC54" s="83"/>
      <c r="CD54" s="83"/>
      <c r="CE54" s="83"/>
      <c r="CF54" s="83"/>
      <c r="CG54" s="83"/>
      <c r="CH54" s="83"/>
      <c r="CI54" s="83"/>
      <c r="CJ54" s="83"/>
      <c r="CK54" s="83"/>
      <c r="CL54" s="83"/>
      <c r="CM54" s="83"/>
      <c r="CN54" s="81"/>
      <c r="CO54" s="82"/>
      <c r="CP54" s="82"/>
      <c r="CQ54" s="82"/>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9"/>
      <c r="DS54" s="83"/>
      <c r="DT54" s="83"/>
      <c r="DU54" s="83"/>
      <c r="DV54" s="83"/>
      <c r="DW54" s="83"/>
      <c r="DX54" s="83"/>
      <c r="DY54" s="83"/>
      <c r="DZ54" s="83"/>
      <c r="EA54" s="83"/>
      <c r="EB54" s="83"/>
      <c r="EC54" s="83"/>
      <c r="ED54" s="83"/>
      <c r="EE54" s="83"/>
      <c r="EF54" s="149"/>
      <c r="EG54" s="153"/>
      <c r="EH54" s="153"/>
      <c r="EI54" s="153"/>
      <c r="EJ54" s="81"/>
      <c r="EK54" s="82"/>
      <c r="EL54" s="82"/>
      <c r="EM54" s="82"/>
      <c r="EN54" s="83"/>
      <c r="EO54" s="83"/>
      <c r="EP54" s="83"/>
      <c r="EQ54" s="83"/>
      <c r="ER54" s="83"/>
      <c r="ES54" s="83"/>
      <c r="ET54" s="83"/>
      <c r="EU54" s="83"/>
      <c r="EV54" s="83"/>
      <c r="EW54" s="83"/>
      <c r="EX54" s="83"/>
      <c r="EY54" s="83"/>
      <c r="EZ54" s="83"/>
      <c r="FA54" s="83"/>
      <c r="FB54" s="83"/>
      <c r="FC54" s="83"/>
      <c r="FD54" s="83"/>
      <c r="FE54" s="83"/>
      <c r="FF54" s="83"/>
      <c r="FG54" s="83"/>
      <c r="FH54" s="83"/>
      <c r="FI54" s="83"/>
      <c r="FJ54" s="83"/>
      <c r="FK54" s="83"/>
      <c r="FL54" s="83"/>
      <c r="FM54" s="83"/>
      <c r="FN54" s="81"/>
      <c r="FO54" s="82"/>
      <c r="FP54" s="82"/>
      <c r="FQ54" s="82"/>
      <c r="FR54" s="83"/>
      <c r="FS54" s="83"/>
      <c r="FT54" s="83"/>
      <c r="FU54" s="83"/>
      <c r="FV54" s="83"/>
      <c r="FW54" s="83"/>
      <c r="FX54" s="83"/>
      <c r="FY54" s="83"/>
      <c r="FZ54" s="83"/>
      <c r="GA54" s="83"/>
      <c r="GB54" s="83"/>
      <c r="GC54" s="83"/>
      <c r="GD54" s="83"/>
      <c r="GE54" s="83"/>
      <c r="GF54" s="83"/>
      <c r="GG54" s="83"/>
      <c r="GH54" s="83"/>
      <c r="GI54" s="83"/>
      <c r="GJ54" s="83"/>
      <c r="GK54" s="83"/>
      <c r="GL54" s="83"/>
      <c r="GM54" s="83"/>
      <c r="GN54" s="83"/>
      <c r="GO54" s="83"/>
      <c r="GP54" s="83"/>
      <c r="GQ54" s="83"/>
      <c r="GR54" s="62"/>
      <c r="GS54" s="63"/>
      <c r="GT54" s="63"/>
      <c r="GU54" s="63"/>
      <c r="GV54" s="63"/>
      <c r="GW54" s="63"/>
      <c r="GX54" s="63"/>
      <c r="GY54" s="63"/>
      <c r="GZ54" s="63"/>
      <c r="HA54" s="63"/>
      <c r="HB54" s="63"/>
      <c r="HC54" s="63"/>
      <c r="HD54" s="63"/>
      <c r="HE54" s="63"/>
      <c r="HF54" s="63"/>
      <c r="HG54" s="63"/>
      <c r="HH54" s="63"/>
      <c r="HI54" s="63"/>
      <c r="HJ54" s="63"/>
      <c r="HK54" s="63"/>
      <c r="HL54" s="63"/>
      <c r="HM54" s="63"/>
      <c r="HN54" s="63"/>
      <c r="HO54" s="63"/>
    </row>
    <row r="55" spans="1:223">
      <c r="A55" s="9" t="s">
        <v>62</v>
      </c>
      <c r="B55" s="81">
        <f>('Under 5'!B54/Total!B54)*100</f>
        <v>5.9592428310683312</v>
      </c>
      <c r="C55" s="82">
        <f>('Under 5'!C54/Total!C54)*100</f>
        <v>7.1014530670654761</v>
      </c>
      <c r="D55" s="82">
        <f>('Under 5'!D54/Total!D54)*100</f>
        <v>6.5581900665071275</v>
      </c>
      <c r="E55" s="82">
        <f>('Under 5'!E54/Total!E54)*100</f>
        <v>5.6547430022184626</v>
      </c>
      <c r="F55" s="83">
        <f>('Under 5'!F54/Total!F54)*100</f>
        <v>5.9678000651425203</v>
      </c>
      <c r="G55" s="83">
        <f>('Under 5'!P54/Total!P54)*100</f>
        <v>7.0937679382777317</v>
      </c>
      <c r="H55" s="83">
        <f>('Under 5'!Z54/Total!Z54)*100</f>
        <v>6.5445367619278754</v>
      </c>
      <c r="I55" s="83">
        <f>('Under 5'!AA54/Total!AA54)*100</f>
        <v>6.4070658799505367</v>
      </c>
      <c r="J55" s="83">
        <f>('Under 5'!AB54/Total!AB54)*100</f>
        <v>6.2856252361764327</v>
      </c>
      <c r="K55" s="83">
        <f>('Under 5'!AC54/Total!AC54)*100</f>
        <v>6.233784571866777</v>
      </c>
      <c r="L55" s="83">
        <f>('Under 5'!AD54/Total!AD54)*100</f>
        <v>6.1461448118957902</v>
      </c>
      <c r="M55" s="83">
        <f>('Under 5'!AE54/Total!AE54)*100</f>
        <v>6.0492062061799459</v>
      </c>
      <c r="N55" s="83">
        <f>('Under 5'!AF54/Total!AF54)*100</f>
        <v>5.9508281544068726</v>
      </c>
      <c r="O55" s="83">
        <f>('Under 5'!AG54/Total!AG54)*100</f>
        <v>5.8902777502147554</v>
      </c>
      <c r="P55" s="83">
        <f>('Under 5'!AH54/Total!AH54)*100</f>
        <v>5.8074576818059898</v>
      </c>
      <c r="Q55" s="83">
        <f>('Under 5'!AI54/Total!AI54)*100</f>
        <v>5.7115671904738239</v>
      </c>
      <c r="R55" s="83">
        <f>('Under 5'!AJ54/Total!AJ54)*100</f>
        <v>5.6165187289932694</v>
      </c>
      <c r="S55" s="83">
        <f>('Under 5'!AK54/Total!AK54)*100</f>
        <v>5.5098875770838696</v>
      </c>
      <c r="T55" s="83">
        <f>('Under 5'!AL54/Total!AL54)*100</f>
        <v>5.4138285773150523</v>
      </c>
      <c r="U55" s="83">
        <f>('Under 5'!AM54/Total!AM54)*100</f>
        <v>5.3373951636226113</v>
      </c>
      <c r="V55" s="83">
        <f>('Under 5'!AN54/Total!AN54)*100</f>
        <v>5.2670006230751332</v>
      </c>
      <c r="W55" s="83">
        <f>('Under 5'!AO54/Total!AO54)*100</f>
        <v>5.2248943575485267</v>
      </c>
      <c r="X55" s="83">
        <f>('Under 5'!AP54/Total!AP54)*100</f>
        <v>5.1816996285704384</v>
      </c>
      <c r="Y55" s="83">
        <f>('Under 5'!AQ54/Total!AQ54)*100</f>
        <v>5.1090189354837996</v>
      </c>
      <c r="Z55" s="83">
        <f>('Under 5'!AR54/Total!AR54)*100</f>
        <v>5.1351465840171615</v>
      </c>
      <c r="AA55" s="83">
        <f>('Under 5'!AS54/Total!AS54)*100</f>
        <v>5.1065343743308054</v>
      </c>
      <c r="AB55" s="83">
        <f>('Under 5'!AV54/Total!AV54)*100</f>
        <v>6.3677172744956669</v>
      </c>
      <c r="AC55" s="83">
        <f>('Under 5'!AW54/Total!AW54)*100</f>
        <v>6.2480899568032218</v>
      </c>
      <c r="AD55" s="83">
        <f>('Under 5'!AX54/Total!AX54)*100</f>
        <v>6.208312079937869</v>
      </c>
      <c r="AE55" s="83">
        <f>('Under 5'!AY54/Total!AY54)*100</f>
        <v>6.0282543925522489</v>
      </c>
      <c r="AF55" s="81">
        <f>('5 through 17'!B54/Total!B54)*100</f>
        <v>20.521815073871082</v>
      </c>
      <c r="AG55" s="82">
        <f>('5 through 17'!C54/Total!C54)*100</f>
        <v>15.830016342593325</v>
      </c>
      <c r="AH55" s="82">
        <f>('5 through 17'!D54/Total!D54)*100</f>
        <v>18.157033165475021</v>
      </c>
      <c r="AI55" s="82">
        <f>('5 through 17'!E54/Total!E54)*100</f>
        <v>17.204597412996904</v>
      </c>
      <c r="AJ55" s="83">
        <f>('5 through 17'!F54/Total!F54)*100</f>
        <v>20.333363955885535</v>
      </c>
      <c r="AK55" s="83">
        <f>('5 through 17'!P54/Total!P54)*100</f>
        <v>15.765526643511086</v>
      </c>
      <c r="AL55" s="83">
        <f>('5 through 17'!Z54/Total!Z54)*100</f>
        <v>18.149720805316409</v>
      </c>
      <c r="AM55" s="83">
        <f>('5 through 17'!AA54/Total!AA54)*100</f>
        <v>18.22659696722971</v>
      </c>
      <c r="AN55" s="83">
        <f>('5 through 17'!AB54/Total!AB54)*100</f>
        <v>18.252148392381176</v>
      </c>
      <c r="AO55" s="83">
        <f>('5 through 17'!AC54/Total!AC54)*100</f>
        <v>18.189577583792151</v>
      </c>
      <c r="AP55" s="83">
        <f>('5 through 17'!AD54/Total!AD54)*100</f>
        <v>18.129089206411496</v>
      </c>
      <c r="AQ55" s="83">
        <f>('5 through 17'!AE54/Total!AE54)*100</f>
        <v>18.017619838971459</v>
      </c>
      <c r="AR55" s="83">
        <f>('5 through 17'!AF54/Total!AF54)*100</f>
        <v>17.903771471459521</v>
      </c>
      <c r="AS55" s="83">
        <f>('5 through 17'!AG54/Total!AG54)*100</f>
        <v>17.737740518871536</v>
      </c>
      <c r="AT55" s="83">
        <f>('5 through 17'!AH54/Total!AH54)*100</f>
        <v>17.518182502773172</v>
      </c>
      <c r="AU55" s="83">
        <f>('5 through 17'!AI54/Total!AI54)*100</f>
        <v>17.34293857022573</v>
      </c>
      <c r="AV55" s="83">
        <f>('5 through 17'!AJ54/Total!AJ54)*100</f>
        <v>17.131154640269781</v>
      </c>
      <c r="AW55" s="83">
        <f>('5 through 17'!AK54/Total!AK54)*100</f>
        <v>16.923120647053118</v>
      </c>
      <c r="AX55" s="83">
        <f>('5 through 17'!AL54/Total!AL54)*100</f>
        <v>16.718994700377113</v>
      </c>
      <c r="AY55" s="83">
        <f>('5 through 17'!AM54/Total!AM54)*100</f>
        <v>16.507669462303397</v>
      </c>
      <c r="AZ55" s="83">
        <f>('5 through 17'!AN54/Total!AN54)*100</f>
        <v>16.29262232888858</v>
      </c>
      <c r="BA55" s="83">
        <f>('5 through 17'!AO54/Total!AO54)*100</f>
        <v>16.052834871393856</v>
      </c>
      <c r="BB55" s="83">
        <f>('5 through 17'!AP54/Total!AP54)*100</f>
        <v>15.880906552080107</v>
      </c>
      <c r="BC55" s="83">
        <f>('5 through 17'!AQ54/Total!AQ54)*100</f>
        <v>15.620854448935727</v>
      </c>
      <c r="BD55" s="83">
        <f>('5 through 17'!AR54/Total!AR54)*100</f>
        <v>15.502953898756413</v>
      </c>
      <c r="BE55" s="83">
        <f>('5 through 17'!AS54/Total!AS54)*100</f>
        <v>15.336464719077378</v>
      </c>
      <c r="BF55" s="83">
        <f>('5 through 17'!AV54/Total!AV54)*100</f>
        <v>15.841823895093384</v>
      </c>
      <c r="BG55" s="83">
        <f>('5 through 17'!AW54/Total!AW54)*100</f>
        <v>16.155524657709421</v>
      </c>
      <c r="BH55" s="83">
        <f>('5 through 17'!AX54/Total!AX54)*100</f>
        <v>16.212058456476612</v>
      </c>
      <c r="BI55" s="83">
        <f>('5 through 17'!AY54/Total!AY54)*100</f>
        <v>16.295372536687065</v>
      </c>
      <c r="BJ55" s="81">
        <f>('18 through 24'!B54/Total!B54)*100</f>
        <v>12.391490988474619</v>
      </c>
      <c r="BK55" s="82">
        <f>('18 through 24'!C54/Total!C54)*100</f>
        <v>10.612098873298052</v>
      </c>
      <c r="BL55" s="82">
        <f>('18 through 24'!D54/Total!D54)*100</f>
        <v>7.9747184825216921</v>
      </c>
      <c r="BM55" s="82">
        <f>('18 through 24'!E54/Total!E54)*100</f>
        <v>9.1396232391006738</v>
      </c>
      <c r="BN55" s="83">
        <f>('18 through 24'!F54/Total!F54)*100</f>
        <v>12.427863010548078</v>
      </c>
      <c r="BO55" s="83">
        <f>('18 through 24'!P54/Total!P54)*100</f>
        <v>10.494409338120118</v>
      </c>
      <c r="BP55" s="83">
        <f>('18 through 24'!Z54/Total!Z54)*100</f>
        <v>7.9858384648234626</v>
      </c>
      <c r="BQ55" s="83">
        <f>('18 through 24'!AA54/Total!AA54)*100</f>
        <v>8.1090410695532995</v>
      </c>
      <c r="BR55" s="83">
        <f>('18 through 24'!AB54/Total!AB54)*100</f>
        <v>8.2708516865490971</v>
      </c>
      <c r="BS55" s="83">
        <f>('18 through 24'!AC54/Total!AC54)*100</f>
        <v>8.4217480748125322</v>
      </c>
      <c r="BT55" s="83">
        <f>('18 through 24'!AD54/Total!AD54)*100</f>
        <v>8.5617835218389438</v>
      </c>
      <c r="BU55" s="83">
        <f>('18 through 24'!AE54/Total!AE54)*100</f>
        <v>8.7417121857245998</v>
      </c>
      <c r="BV55" s="83">
        <f>('18 through 24'!AF54/Total!AF54)*100</f>
        <v>8.8543153298118522</v>
      </c>
      <c r="BW55" s="83">
        <f>('18 through 24'!AG54/Total!AG54)*100</f>
        <v>8.9422130996493046</v>
      </c>
      <c r="BX55" s="83">
        <f>('18 through 24'!AH54/Total!AH54)*100</f>
        <v>9.0347161916290677</v>
      </c>
      <c r="BY55" s="83">
        <f>('18 through 24'!AI54/Total!AI54)*100</f>
        <v>9.1271649474550429</v>
      </c>
      <c r="BZ55" s="83">
        <f>('18 through 24'!AJ54/Total!AJ54)*100</f>
        <v>9.2535503644659016</v>
      </c>
      <c r="CA55" s="83">
        <f>('18 through 24'!AK54/Total!AK54)*100</f>
        <v>9.3791551173212877</v>
      </c>
      <c r="CB55" s="83">
        <f>('18 through 24'!AL54/Total!AL54)*100</f>
        <v>9.4488642770337155</v>
      </c>
      <c r="CC55" s="83">
        <f>('18 through 24'!AM54/Total!AM54)*100</f>
        <v>9.5629407577139567</v>
      </c>
      <c r="CD55" s="83">
        <f>('18 through 24'!AN54/Total!AN54)*100</f>
        <v>9.7326504437290318</v>
      </c>
      <c r="CE55" s="83">
        <f>('18 through 24'!AO54/Total!AO54)*100</f>
        <v>9.8085820602491971</v>
      </c>
      <c r="CF55" s="83">
        <f>('18 through 24'!AP54/Total!AP54)*100</f>
        <v>9.8428274725901534</v>
      </c>
      <c r="CG55" s="83">
        <f>('18 through 24'!AQ54/Total!AQ54)*100</f>
        <v>9.8150763728950352</v>
      </c>
      <c r="CH55" s="83">
        <f>('18 through 24'!AR54/Total!AR54)*100</f>
        <v>9.6315698964066492</v>
      </c>
      <c r="CI55" s="83">
        <f>('18 through 24'!AS54/Total!AS54)*100</f>
        <v>9.5434104601473368</v>
      </c>
      <c r="CJ55" s="83">
        <f>('18 through 24'!AV54/Total!AV54)*100</f>
        <v>8.1232435079509759</v>
      </c>
      <c r="CK55" s="83">
        <f>('18 through 24'!AW54/Total!AW54)*100</f>
        <v>7.6445347297329516</v>
      </c>
      <c r="CL55" s="83">
        <f>('18 through 24'!AX54/Total!AX54)*100</f>
        <v>7.5985347143909348</v>
      </c>
      <c r="CM55" s="83">
        <f>('18 through 24'!AY54/Total!AY54)*100</f>
        <v>7.6556878841195788</v>
      </c>
      <c r="CN55" s="81">
        <f>('25 through 44'!B54/Total!B54)*100</f>
        <v>27.688301106714686</v>
      </c>
      <c r="CO55" s="82">
        <f>('25 through 44'!C54/Total!C54)*100</f>
        <v>33.236551432927833</v>
      </c>
      <c r="CP55" s="82">
        <f>('25 through 44'!D54/Total!D54)*100</f>
        <v>30.323638659286772</v>
      </c>
      <c r="CQ55" s="82">
        <f>('25 through 44'!E54/Total!E54)*100</f>
        <v>25.315904968443775</v>
      </c>
      <c r="CR55" s="83">
        <f>('25 through 44'!F54/Total!F54)*100</f>
        <v>27.850194046333421</v>
      </c>
      <c r="CS55" s="83">
        <f>('25 through 44'!P54/Total!P54)*100</f>
        <v>33.347319109191211</v>
      </c>
      <c r="CT55" s="83">
        <f>('25 through 44'!Z54/Total!Z54)*100</f>
        <v>30.21850490228406</v>
      </c>
      <c r="CU55" s="83">
        <f>('25 through 44'!AA54/Total!AA54)*100</f>
        <v>29.641011001111327</v>
      </c>
      <c r="CV55" s="83">
        <f>('25 through 44'!AB54/Total!AB54)*100</f>
        <v>29.089216939419426</v>
      </c>
      <c r="CW55" s="83">
        <f>('25 through 44'!AC54/Total!AC54)*100</f>
        <v>28.505459863801885</v>
      </c>
      <c r="CX55" s="83">
        <f>('25 through 44'!AD54/Total!AD54)*100</f>
        <v>27.939408951818802</v>
      </c>
      <c r="CY55" s="83">
        <f>('25 through 44'!AE54/Total!AE54)*100</f>
        <v>27.363730825251299</v>
      </c>
      <c r="CZ55" s="83">
        <f>('25 through 44'!AF54/Total!AF54)*100</f>
        <v>26.845052964354959</v>
      </c>
      <c r="DA55" s="83">
        <f>('25 through 44'!AG54/Total!AG54)*100</f>
        <v>26.380316788904736</v>
      </c>
      <c r="DB55" s="83">
        <f>('25 through 44'!AH54/Total!AH54)*100</f>
        <v>26.045478044629668</v>
      </c>
      <c r="DC55" s="83">
        <f>('25 through 44'!AI54/Total!AI54)*100</f>
        <v>25.603745514566061</v>
      </c>
      <c r="DD55" s="83">
        <f>('25 through 44'!AJ54/Total!AJ54)*100</f>
        <v>25.226935552817519</v>
      </c>
      <c r="DE55" s="83">
        <f>('25 through 44'!AK54/Total!AK54)*100</f>
        <v>24.990470745187725</v>
      </c>
      <c r="DF55" s="83">
        <f>('25 through 44'!AL54/Total!AL54)*100</f>
        <v>24.822392333574161</v>
      </c>
      <c r="DG55" s="83">
        <f>('25 through 44'!AM54/Total!AM54)*100</f>
        <v>24.671058485906876</v>
      </c>
      <c r="DH55" s="83">
        <f>('25 through 44'!AN54/Total!AN54)*100</f>
        <v>24.488103880331764</v>
      </c>
      <c r="DI55" s="83">
        <f>('25 through 44'!AO54/Total!AO54)*100</f>
        <v>24.308012005950623</v>
      </c>
      <c r="DJ55" s="83">
        <f>('25 through 44'!AP54/Total!AP54)*100</f>
        <v>24.186707944074183</v>
      </c>
      <c r="DK55" s="83">
        <f>('25 through 44'!AQ54/Total!AQ54)*100</f>
        <v>24.160661772083035</v>
      </c>
      <c r="DL55" s="83">
        <f>('25 through 44'!AR54/Total!AR54)*100</f>
        <v>24.263741541503407</v>
      </c>
      <c r="DM55" s="83">
        <f>('25 through 44'!AS54/Total!AS54)*100</f>
        <v>24.479356066886577</v>
      </c>
      <c r="DN55" s="83">
        <f>('25 through 44'!AV54/Total!AV54)*100</f>
        <v>26.116115516983392</v>
      </c>
      <c r="DO55" s="83">
        <f>('25 through 44'!AW54/Total!AW54)*100</f>
        <v>26.187152805623164</v>
      </c>
      <c r="DP55" s="83">
        <f>('25 through 44'!AX54/Total!AX54)*100</f>
        <v>26.054951731879715</v>
      </c>
      <c r="DQ55" s="83">
        <f>('25 through 44'!AY54/Total!AY54)*100</f>
        <v>25.361882324874003</v>
      </c>
      <c r="DR55" s="89">
        <f>('25 through 49'!C54/Total!Q54)*100</f>
        <v>39.626836625474361</v>
      </c>
      <c r="DS55" s="83">
        <f>('25 through 49'!D54/Total!R54)*100</f>
        <v>39.410906330601222</v>
      </c>
      <c r="DT55" s="83">
        <f>('25 through 49'!E54/Total!S54)*100</f>
        <v>39.368950211241241</v>
      </c>
      <c r="DU55" s="83">
        <f>('25 through 49'!F54/Total!T54)*100</f>
        <v>39.243060557235985</v>
      </c>
      <c r="DV55" s="83">
        <f>('25 through 49'!G54/Total!U54)*100</f>
        <v>39.360480054929219</v>
      </c>
      <c r="DW55" s="83">
        <f>('25 through 49'!H54/Total!V54)*100</f>
        <v>39.176683409702392</v>
      </c>
      <c r="DX55" s="83">
        <f>('25 through 49'!I54/Total!W54)*100</f>
        <v>39.053527076830633</v>
      </c>
      <c r="DY55" s="83">
        <f>('25 through 49'!J54/Total!X54)*100</f>
        <v>38.856303148327477</v>
      </c>
      <c r="DZ55" s="83">
        <f>('25 through 49'!K54/Total!Y54)*100</f>
        <v>38.402714660525753</v>
      </c>
      <c r="EA55" s="83">
        <f>('25 through 49'!L54/Total!Z54)*100</f>
        <v>36.593745722536966</v>
      </c>
      <c r="EB55" s="83">
        <f>('25 through 49'!M54/Total!AA54)*100</f>
        <v>36.033424268862326</v>
      </c>
      <c r="EC55" s="83">
        <f>('25 through 49'!N54/Total!AB54)*100</f>
        <v>35.397682803811435</v>
      </c>
      <c r="ED55" s="83">
        <f>('25 through 49'!O54/Total!AC54)*100</f>
        <v>34.893649751344299</v>
      </c>
      <c r="EE55" s="83">
        <f>('25 through 49'!P54/Total!AD54)*100</f>
        <v>34.462717535626901</v>
      </c>
      <c r="EF55" s="149">
        <f>('25 through 49'!U54/Total!AN54)*100</f>
        <v>31.777109815532505</v>
      </c>
      <c r="EG55" s="153">
        <f>('25 through 49'!V54/Total!AO54)*100</f>
        <v>31.450622492610457</v>
      </c>
      <c r="EH55" s="153">
        <f>('25 through 49'!W54/Total!AP54)*100</f>
        <v>31.165663624172783</v>
      </c>
      <c r="EI55" s="153">
        <f>('25 through 49'!X54/Total!AQ54)*100</f>
        <v>30.959198301982283</v>
      </c>
      <c r="EJ55" s="81">
        <f>('45 to 64'!B54/Total!B54)*100</f>
        <v>21.698037312683581</v>
      </c>
      <c r="EK55" s="82">
        <f>('45 to 64'!C54/Total!C54)*100</f>
        <v>19.723824775274132</v>
      </c>
      <c r="EL55" s="82">
        <f>('45 to 64'!D54/Total!D54)*100</f>
        <v>23.180508860276305</v>
      </c>
      <c r="EM55" s="82">
        <f>('45 to 64'!E54/Total!E54)*100</f>
        <v>28.512068922583801</v>
      </c>
      <c r="EN55" s="83">
        <f>('45 to 64'!F54/Total!F54)*100</f>
        <v>21.61401836196756</v>
      </c>
      <c r="EO55" s="83">
        <f>('45 to 64'!P54/Total!P54)*100</f>
        <v>19.756763034743098</v>
      </c>
      <c r="EP55" s="83">
        <f>('45 to 64'!Z54/Total!Z54)*100</f>
        <v>23.300291900672292</v>
      </c>
      <c r="EQ55" s="83">
        <f>('45 to 64'!AA54/Total!AA54)*100</f>
        <v>23.887137016489287</v>
      </c>
      <c r="ER55" s="83">
        <f>('45 to 64'!AB54/Total!AB54)*100</f>
        <v>24.462486292009046</v>
      </c>
      <c r="ES55" s="83">
        <f>('45 to 64'!AC54/Total!AC54)*100</f>
        <v>25.040926018615885</v>
      </c>
      <c r="ET55" s="83">
        <f>('45 to 64'!AD54/Total!AD54)*100</f>
        <v>25.643618277998247</v>
      </c>
      <c r="EU55" s="83">
        <f>('45 to 64'!AE54/Total!AE54)*100</f>
        <v>26.274666690999261</v>
      </c>
      <c r="EV55" s="83">
        <f>('45 to 64'!AF54/Total!AF54)*100</f>
        <v>26.906688348979092</v>
      </c>
      <c r="EW55" s="83">
        <f>('45 to 64'!AG54/Total!AG54)*100</f>
        <v>27.399773762711671</v>
      </c>
      <c r="EX55" s="83">
        <f>('45 to 64'!AH54/Total!AH54)*100</f>
        <v>27.698804624012048</v>
      </c>
      <c r="EY55" s="83">
        <f>('45 to 64'!AI54/Total!AI54)*100</f>
        <v>28.165984288312085</v>
      </c>
      <c r="EZ55" s="83">
        <f>('45 to 64'!AJ54/Total!AJ54)*100</f>
        <v>28.568315354505604</v>
      </c>
      <c r="FA55" s="83">
        <f>('45 to 64'!AK54/Total!AK54)*100</f>
        <v>28.837280450984519</v>
      </c>
      <c r="FB55" s="83">
        <f>('45 to 64'!AL54/Total!AL54)*100</f>
        <v>28.776437211231805</v>
      </c>
      <c r="FC55" s="83">
        <f>('45 to 64'!AM54/Total!AM54)*100</f>
        <v>28.746885497541768</v>
      </c>
      <c r="FD55" s="83">
        <f>('45 to 64'!AN54/Total!AN54)*100</f>
        <v>28.763049892998456</v>
      </c>
      <c r="FE55" s="83">
        <f>('45 to 64'!AO54/Total!AO54)*100</f>
        <v>28.821104317987263</v>
      </c>
      <c r="FF55" s="83">
        <f>('45 to 64'!AP54/Total!AP54)*100</f>
        <v>28.76328271706149</v>
      </c>
      <c r="FG55" s="83">
        <f>('45 to 64'!AQ54/Total!AQ54)*100</f>
        <v>28.505673064703487</v>
      </c>
      <c r="FH55" s="83">
        <f>('45 to 64'!AR54/Total!AR54)*100</f>
        <v>28.225071403303193</v>
      </c>
      <c r="FI55" s="83">
        <f>('45 to 64'!AS54/Total!AS54)*100</f>
        <v>27.822701441273029</v>
      </c>
      <c r="FJ55" s="83">
        <f>('45 to 64'!AV54/Total!AV54)*100</f>
        <v>26.070082842490443</v>
      </c>
      <c r="FK55" s="83">
        <f>('45 to 64'!AW54/Total!AW54)*100</f>
        <v>24.16776302243068</v>
      </c>
      <c r="FL55" s="83">
        <f>('45 to 64'!AX54/Total!AX54)*100</f>
        <v>23.905403856952887</v>
      </c>
      <c r="FM55" s="83">
        <f>('45 to 64'!AY54/Total!AY54)*100</f>
        <v>23.122216107335245</v>
      </c>
      <c r="FN55" s="81">
        <f>('65 and older'!B54/Total!B54)*100</f>
        <v>11.7411126871877</v>
      </c>
      <c r="FO55" s="82">
        <f>('65 and older'!C54/Total!C54)*100</f>
        <v>13.496055508841184</v>
      </c>
      <c r="FP55" s="82">
        <f>('65 and older'!D54/Total!D54)*100</f>
        <v>13.805910765933083</v>
      </c>
      <c r="FQ55" s="82">
        <f>('65 and older'!E54/Total!E54)*100</f>
        <v>14.17306245465638</v>
      </c>
      <c r="FR55" s="83">
        <f>('65 and older'!F54/Total!F54)*100</f>
        <v>11.806760560122884</v>
      </c>
      <c r="FS55" s="83">
        <f>('65 and older'!P54/Total!P54)*100</f>
        <v>13.542213936156758</v>
      </c>
      <c r="FT55" s="83">
        <f>('65 and older'!Z54/Total!Z54)*100</f>
        <v>13.801107164975907</v>
      </c>
      <c r="FU55" s="83">
        <f>('65 and older'!AA54/Total!AA54)*100</f>
        <v>13.729148065665841</v>
      </c>
      <c r="FV55" s="83">
        <f>('65 and older'!AB54/Total!AB54)*100</f>
        <v>13.639671453464821</v>
      </c>
      <c r="FW55" s="83">
        <f>('65 and older'!AC54/Total!AC54)*100</f>
        <v>13.608503887110773</v>
      </c>
      <c r="FX55" s="83">
        <f>('65 and older'!AD54/Total!AD54)*100</f>
        <v>13.579955230036722</v>
      </c>
      <c r="FY55" s="83">
        <f>('65 and older'!AE54/Total!AE54)*100</f>
        <v>13.553064252873432</v>
      </c>
      <c r="FZ55" s="83">
        <f>('65 and older'!AF54/Total!AF54)*100</f>
        <v>13.539343730987701</v>
      </c>
      <c r="GA55" s="83">
        <f>('65 and older'!AG54/Total!AG54)*100</f>
        <v>13.649678079648</v>
      </c>
      <c r="GB55" s="83">
        <f>('65 and older'!AH54/Total!AH54)*100</f>
        <v>13.895360955150062</v>
      </c>
      <c r="GC55" s="83">
        <f>('65 and older'!AI54/Total!AI54)*100</f>
        <v>14.048599488967255</v>
      </c>
      <c r="GD55" s="83">
        <f>('65 and older'!AJ54/Total!AJ54)*100</f>
        <v>14.203525358947925</v>
      </c>
      <c r="GE55" s="83">
        <f>('65 and older'!AK54/Total!AK54)*100</f>
        <v>14.360085462369474</v>
      </c>
      <c r="GF55" s="83">
        <f>('65 and older'!AL54/Total!AL54)*100</f>
        <v>14.819482900468154</v>
      </c>
      <c r="GG55" s="83">
        <f>('65 and older'!AM54/Total!AM54)*100</f>
        <v>15.174050632911392</v>
      </c>
      <c r="GH55" s="83">
        <f>('65 and older'!AN54/Total!AN54)*100</f>
        <v>15.45657283097704</v>
      </c>
      <c r="GI55" s="83">
        <f>('65 and older'!AO54/Total!AO54)*100</f>
        <v>15.784572386870538</v>
      </c>
      <c r="GJ55" s="83">
        <f>('65 and older'!AP54/Total!AP54)*100</f>
        <v>16.144575685623629</v>
      </c>
      <c r="GK55" s="83">
        <f>('65 and older'!AQ54/Total!AQ54)*100</f>
        <v>16.788715405898916</v>
      </c>
      <c r="GL55" s="83">
        <f>('65 and older'!AR54/Total!AR54)*100</f>
        <v>17.241516676013173</v>
      </c>
      <c r="GM55" s="83">
        <f>('65 and older'!AS54/Total!AS54)*100</f>
        <v>17.711532938284872</v>
      </c>
      <c r="GN55" s="83">
        <f>('65 and older'!AV54/Total!AV54)*100</f>
        <v>17.481016962986136</v>
      </c>
      <c r="GO55" s="83">
        <f>('65 and older'!AW54/Total!AW54)*100</f>
        <v>19.596934827700558</v>
      </c>
      <c r="GP55" s="83">
        <f>('65 and older'!AX54/Total!AX54)*100</f>
        <v>20.02073916036198</v>
      </c>
      <c r="GQ55" s="83">
        <f>('65 and older'!AY54/Total!AY54)*100</f>
        <v>21.536586754431863</v>
      </c>
      <c r="GR55" s="62">
        <f t="shared" si="1"/>
        <v>100.00000000000001</v>
      </c>
      <c r="GS55" s="63">
        <f t="shared" si="2"/>
        <v>100</v>
      </c>
      <c r="GT55" s="63">
        <f t="shared" si="3"/>
        <v>100</v>
      </c>
      <c r="GU55" s="63">
        <f t="shared" si="4"/>
        <v>100</v>
      </c>
      <c r="GV55" s="63">
        <f t="shared" si="5"/>
        <v>100</v>
      </c>
      <c r="GW55" s="63">
        <f t="shared" si="6"/>
        <v>99.999999999999986</v>
      </c>
      <c r="GX55" s="63">
        <f t="shared" si="7"/>
        <v>99.999999999999986</v>
      </c>
      <c r="GY55" s="63">
        <f t="shared" si="8"/>
        <v>100</v>
      </c>
      <c r="GZ55" s="63">
        <f t="shared" si="9"/>
        <v>100.00000000000001</v>
      </c>
      <c r="HA55" s="63">
        <f t="shared" si="10"/>
        <v>100</v>
      </c>
      <c r="HB55" s="63">
        <f t="shared" ref="HB55:HB64" si="53">+R55+AV55+BZ55+DD55+EZ55+GD55</f>
        <v>100</v>
      </c>
      <c r="HC55" s="63">
        <f t="shared" ref="HC55:HC64" si="54">+S55+AW55+CA55+DE55+FA55+GE55</f>
        <v>99.999999999999986</v>
      </c>
      <c r="HD55" s="63">
        <f t="shared" ref="HD55:HD64" si="55">+T55+AX55+CB55+DF55+FB55+GF55</f>
        <v>100.00000000000001</v>
      </c>
      <c r="HE55" s="63">
        <f t="shared" ref="HE55:HE64" si="56">+U55+AY55+CC55+DG55+FC55+GG55</f>
        <v>100</v>
      </c>
      <c r="HF55" s="63">
        <f t="shared" si="11"/>
        <v>100</v>
      </c>
      <c r="HG55" s="63">
        <f t="shared" ref="HG55:HG64" si="57">+W55+BA55+CE55+DI55+FE55+GI55</f>
        <v>100</v>
      </c>
      <c r="HH55" s="63">
        <f t="shared" ref="HH55:HH64" si="58">+X55+BB55+CF55+DJ55+FF55+GJ55</f>
        <v>100</v>
      </c>
      <c r="HI55" s="63">
        <f t="shared" ref="HI55:HI64" si="59">+Y55+BC55+CG55+DK55+FG55+GK55</f>
        <v>100</v>
      </c>
      <c r="HJ55" s="63">
        <f t="shared" ref="HJ55:HJ64" si="60">+Z55+BD55+CH55+DL55+FH55+GL55</f>
        <v>100</v>
      </c>
      <c r="HK55" s="63">
        <f t="shared" ref="HK55:HK64" si="61">+AA55+BE55+CI55+DM55+FI55+GM55</f>
        <v>100</v>
      </c>
      <c r="HL55" s="63">
        <f t="shared" ref="HL55:HL64" si="62">+AB55+BF55+CJ55+DN55+FJ55+GN55</f>
        <v>100</v>
      </c>
      <c r="HM55" s="63">
        <f t="shared" ref="HM55:HM64" si="63">+AC55+BG55+CK55+DO55+FK55+GO55</f>
        <v>100</v>
      </c>
      <c r="HN55" s="63">
        <f t="shared" ref="HN55:HN64" si="64">+AD55+BH55+CL55+DP55+FL55+GP55</f>
        <v>100</v>
      </c>
      <c r="HO55" s="63">
        <f t="shared" ref="HO55:HO64" si="65">+AE55+BI55+CM55+DQ55+FM55+GQ55</f>
        <v>100.00000000000001</v>
      </c>
    </row>
    <row r="56" spans="1:223">
      <c r="A56" s="9" t="s">
        <v>63</v>
      </c>
      <c r="B56" s="81">
        <f>('Under 5'!B55/Total!B55)*100</f>
        <v>6.9811320754716979</v>
      </c>
      <c r="C56" s="82">
        <f>('Under 5'!C55/Total!C55)*100</f>
        <v>7.1054654670306405</v>
      </c>
      <c r="D56" s="82">
        <f>('Under 5'!D55/Total!D55)*100</f>
        <v>5.5479420354430067</v>
      </c>
      <c r="E56" s="82">
        <f>('Under 5'!E55/Total!E55)*100</f>
        <v>5.233517093621388</v>
      </c>
      <c r="F56" s="83">
        <f>('Under 5'!F55/Total!F55)*100</f>
        <v>6.9903980973679074</v>
      </c>
      <c r="G56" s="83">
        <f>('Under 5'!P55/Total!P55)*100</f>
        <v>7.0226005769530637</v>
      </c>
      <c r="H56" s="83">
        <f>('Under 5'!Z55/Total!Z55)*100</f>
        <v>5.5229462395229083</v>
      </c>
      <c r="I56" s="83">
        <f>('Under 5'!AA55/Total!AA55)*100</f>
        <v>5.4692725785024718</v>
      </c>
      <c r="J56" s="83">
        <f>('Under 5'!AB55/Total!AB55)*100</f>
        <v>5.411432451618877</v>
      </c>
      <c r="K56" s="83">
        <f>('Under 5'!AC55/Total!AC55)*100</f>
        <v>5.3882357083320258</v>
      </c>
      <c r="L56" s="83">
        <f>('Under 5'!AD55/Total!AD55)*100</f>
        <v>5.36855021892565</v>
      </c>
      <c r="M56" s="83">
        <f>('Under 5'!AE55/Total!AE55)*100</f>
        <v>5.3726644257184821</v>
      </c>
      <c r="N56" s="83">
        <f>('Under 5'!AF55/Total!AF55)*100</f>
        <v>5.3347677843850843</v>
      </c>
      <c r="O56" s="83">
        <f>('Under 5'!AG55/Total!AG55)*100</f>
        <v>5.3455057873161325</v>
      </c>
      <c r="P56" s="83">
        <f>('Under 5'!AH55/Total!AH55)*100</f>
        <v>5.3388590381575769</v>
      </c>
      <c r="Q56" s="83">
        <f>('Under 5'!AI55/Total!AI55)*100</f>
        <v>5.2629005934160151</v>
      </c>
      <c r="R56" s="83">
        <f>('Under 5'!AJ55/Total!AJ55)*100</f>
        <v>5.1932172437745132</v>
      </c>
      <c r="S56" s="83">
        <f>('Under 5'!AK55/Total!AK55)*100</f>
        <v>5.0682158446323511</v>
      </c>
      <c r="T56" s="83">
        <f>('Under 5'!AL55/Total!AL55)*100</f>
        <v>4.9765863932356842</v>
      </c>
      <c r="U56" s="83">
        <f>('Under 5'!AM55/Total!AM55)*100</f>
        <v>4.8945194692170908</v>
      </c>
      <c r="V56" s="83">
        <f>('Under 5'!AN55/Total!AN55)*100</f>
        <v>4.8702755980990746</v>
      </c>
      <c r="W56" s="83">
        <f>('Under 5'!AO55/Total!AO55)*100</f>
        <v>4.8661428932513271</v>
      </c>
      <c r="X56" s="83">
        <f>('Under 5'!AP55/Total!AP55)*100</f>
        <v>4.8868964512395614</v>
      </c>
      <c r="Y56" s="83">
        <f>('Under 5'!AQ55/Total!AQ55)*100</f>
        <v>4.8283301157939889</v>
      </c>
      <c r="Z56" s="83">
        <f>('Under 5'!AR55/Total!AR55)*100</f>
        <v>4.7782371102422827</v>
      </c>
      <c r="AA56" s="83">
        <f>('Under 5'!AS55/Total!AS55)*100</f>
        <v>4.7315215084391724</v>
      </c>
      <c r="AB56" s="83">
        <f>('Under 5'!AV55/Total!AV55)*100</f>
        <v>5.0827556587265246</v>
      </c>
      <c r="AC56" s="83">
        <f>('Under 5'!AW55/Total!AW55)*100</f>
        <v>4.7657596638013802</v>
      </c>
      <c r="AD56" s="83">
        <f>('Under 5'!AX55/Total!AX55)*100</f>
        <v>4.7205654100035712</v>
      </c>
      <c r="AE56" s="83">
        <f>('Under 5'!AY55/Total!AY55)*100</f>
        <v>4.6283139996754299</v>
      </c>
      <c r="AF56" s="81">
        <f>('5 through 17'!B55/Total!B55)*100</f>
        <v>21.595237671829707</v>
      </c>
      <c r="AG56" s="82">
        <f>('5 through 17'!C55/Total!C55)*100</f>
        <v>18.159696659739009</v>
      </c>
      <c r="AH56" s="82">
        <f>('5 through 17'!D55/Total!D55)*100</f>
        <v>18.080231946086343</v>
      </c>
      <c r="AI56" s="82">
        <f>('5 through 17'!E55/Total!E55)*100</f>
        <v>15.433530493593233</v>
      </c>
      <c r="AJ56" s="83">
        <f>('5 through 17'!F55/Total!F55)*100</f>
        <v>21.438421809275333</v>
      </c>
      <c r="AK56" s="83">
        <f>('5 through 17'!P55/Total!P55)*100</f>
        <v>17.969440329538958</v>
      </c>
      <c r="AL56" s="83">
        <f>('5 through 17'!Z55/Total!Z55)*100</f>
        <v>18.053249934224539</v>
      </c>
      <c r="AM56" s="83">
        <f>('5 through 17'!AA55/Total!AA55)*100</f>
        <v>17.843075946649741</v>
      </c>
      <c r="AN56" s="83">
        <f>('5 through 17'!AB55/Total!AB55)*100</f>
        <v>17.609725608815086</v>
      </c>
      <c r="AO56" s="83">
        <f>('5 through 17'!AC55/Total!AC55)*100</f>
        <v>17.294737978114263</v>
      </c>
      <c r="AP56" s="83">
        <f>('5 through 17'!AD55/Total!AD55)*100</f>
        <v>17.030147188677983</v>
      </c>
      <c r="AQ56" s="83">
        <f>('5 through 17'!AE55/Total!AE55)*100</f>
        <v>16.733634771953319</v>
      </c>
      <c r="AR56" s="83">
        <f>('5 through 17'!AF55/Total!AF55)*100</f>
        <v>16.461534625900658</v>
      </c>
      <c r="AS56" s="83">
        <f>('5 through 17'!AG55/Total!AG55)*100</f>
        <v>16.181878466361223</v>
      </c>
      <c r="AT56" s="83">
        <f>('5 through 17'!AH55/Total!AH55)*100</f>
        <v>15.834541517569592</v>
      </c>
      <c r="AU56" s="83">
        <f>('5 through 17'!AI55/Total!AI55)*100</f>
        <v>15.625568784362095</v>
      </c>
      <c r="AV56" s="83">
        <f>('5 through 17'!AJ55/Total!AJ55)*100</f>
        <v>15.378426146217397</v>
      </c>
      <c r="AW56" s="83">
        <f>('5 through 17'!AK55/Total!AK55)*100</f>
        <v>15.170381460472768</v>
      </c>
      <c r="AX56" s="83">
        <f>('5 through 17'!AL55/Total!AL55)*100</f>
        <v>14.95911557462132</v>
      </c>
      <c r="AY56" s="83">
        <f>('5 through 17'!AM55/Total!AM55)*100</f>
        <v>14.775404990732529</v>
      </c>
      <c r="AZ56" s="83">
        <f>('5 through 17'!AN55/Total!AN55)*100</f>
        <v>14.600376365792064</v>
      </c>
      <c r="BA56" s="83">
        <f>('5 through 17'!AO55/Total!AO55)*100</f>
        <v>14.420293561859825</v>
      </c>
      <c r="BB56" s="83">
        <f>('5 through 17'!AP55/Total!AP55)*100</f>
        <v>14.243258812193057</v>
      </c>
      <c r="BC56" s="83">
        <f>('5 through 17'!AQ55/Total!AQ55)*100</f>
        <v>14.082716835827643</v>
      </c>
      <c r="BD56" s="83">
        <f>('5 through 17'!AR55/Total!AR55)*100</f>
        <v>13.933347786108891</v>
      </c>
      <c r="BE56" s="83">
        <f>('5 through 17'!AS55/Total!AS55)*100</f>
        <v>13.799433292747858</v>
      </c>
      <c r="BF56" s="83">
        <f>('5 through 17'!AV55/Total!AV55)*100</f>
        <v>13.973229973059597</v>
      </c>
      <c r="BG56" s="83">
        <f>('5 through 17'!AW55/Total!AW55)*100</f>
        <v>13.934228034179815</v>
      </c>
      <c r="BH56" s="83">
        <f>('5 through 17'!AX55/Total!AX55)*100</f>
        <v>13.870505835475305</v>
      </c>
      <c r="BI56" s="83">
        <f>('5 through 17'!AY55/Total!AY55)*100</f>
        <v>13.470583524732884</v>
      </c>
      <c r="BJ56" s="81">
        <f>('18 through 24'!B55/Total!B55)*100</f>
        <v>12.575622854907262</v>
      </c>
      <c r="BK56" s="82">
        <f>('18 through 24'!C55/Total!C55)*100</f>
        <v>10.125593683017245</v>
      </c>
      <c r="BL56" s="82">
        <f>('18 through 24'!D55/Total!D55)*100</f>
        <v>8.1504323494503748</v>
      </c>
      <c r="BM56" s="82">
        <f>('18 through 24'!E55/Total!E55)*100</f>
        <v>8.7379861347931769</v>
      </c>
      <c r="BN56" s="83">
        <f>('18 through 24'!F55/Total!F55)*100</f>
        <v>12.601831638357917</v>
      </c>
      <c r="BO56" s="83">
        <f>('18 through 24'!P55/Total!P55)*100</f>
        <v>10.120231041114403</v>
      </c>
      <c r="BP56" s="83">
        <f>('18 through 24'!Z55/Total!Z55)*100</f>
        <v>8.178943708733728</v>
      </c>
      <c r="BQ56" s="83">
        <f>('18 through 24'!AA55/Total!AA55)*100</f>
        <v>8.3190219741586642</v>
      </c>
      <c r="BR56" s="83">
        <f>('18 through 24'!AB55/Total!AB55)*100</f>
        <v>8.4721750671317011</v>
      </c>
      <c r="BS56" s="83">
        <f>('18 through 24'!AC55/Total!AC55)*100</f>
        <v>8.6551760296300149</v>
      </c>
      <c r="BT56" s="83">
        <f>('18 through 24'!AD55/Total!AD55)*100</f>
        <v>8.7350268861403926</v>
      </c>
      <c r="BU56" s="83">
        <f>('18 through 24'!AE55/Total!AE55)*100</f>
        <v>8.8302356635301997</v>
      </c>
      <c r="BV56" s="83">
        <f>('18 through 24'!AF55/Total!AF55)*100</f>
        <v>8.8457479078193959</v>
      </c>
      <c r="BW56" s="83">
        <f>('18 through 24'!AG55/Total!AG55)*100</f>
        <v>8.7556516759102969</v>
      </c>
      <c r="BX56" s="83">
        <f>('18 through 24'!AH55/Total!AH55)*100</f>
        <v>8.799188881848977</v>
      </c>
      <c r="BY56" s="83">
        <f>('18 through 24'!AI55/Total!AI55)*100</f>
        <v>8.7866184312457225</v>
      </c>
      <c r="BZ56" s="83">
        <f>('18 through 24'!AJ55/Total!AJ55)*100</f>
        <v>8.7370024544850473</v>
      </c>
      <c r="CA56" s="83">
        <f>('18 through 24'!AK55/Total!AK55)*100</f>
        <v>8.748618060555307</v>
      </c>
      <c r="CB56" s="83">
        <f>('18 through 24'!AL55/Total!AL55)*100</f>
        <v>8.6848259805600438</v>
      </c>
      <c r="CC56" s="83">
        <f>('18 through 24'!AM55/Total!AM55)*100</f>
        <v>8.5669523948620121</v>
      </c>
      <c r="CD56" s="83">
        <f>('18 through 24'!AN55/Total!AN55)*100</f>
        <v>8.4672529432240999</v>
      </c>
      <c r="CE56" s="83">
        <f>('18 through 24'!AO55/Total!AO55)*100</f>
        <v>8.3315780604937224</v>
      </c>
      <c r="CF56" s="83">
        <f>('18 through 24'!AP55/Total!AP55)*100</f>
        <v>8.2827442265330511</v>
      </c>
      <c r="CG56" s="83">
        <f>('18 through 24'!AQ55/Total!AQ55)*100</f>
        <v>8.2088049542370847</v>
      </c>
      <c r="CH56" s="83">
        <f>('18 through 24'!AR55/Total!AR55)*100</f>
        <v>8.0636021798772504</v>
      </c>
      <c r="CI56" s="83">
        <f>('18 through 24'!AS55/Total!AS55)*100</f>
        <v>7.9470825002140977</v>
      </c>
      <c r="CJ56" s="83">
        <f>('18 through 24'!AV55/Total!AV55)*100</f>
        <v>6.3837037194790804</v>
      </c>
      <c r="CK56" s="83">
        <f>('18 through 24'!AW55/Total!AW55)*100</f>
        <v>6.117497005801745</v>
      </c>
      <c r="CL56" s="83">
        <f>('18 through 24'!AX55/Total!AX55)*100</f>
        <v>6.1069371621311062</v>
      </c>
      <c r="CM56" s="83">
        <f>('18 through 24'!AY55/Total!AY55)*100</f>
        <v>6.2671807820440408</v>
      </c>
      <c r="CN56" s="81">
        <f>('25 through 44'!B55/Total!B55)*100</f>
        <v>26.810235982430246</v>
      </c>
      <c r="CO56" s="82">
        <f>('25 through 44'!C55/Total!C55)*100</f>
        <v>32.429100077528979</v>
      </c>
      <c r="CP56" s="82">
        <f>('25 through 44'!D55/Total!D55)*100</f>
        <v>29.068254183666348</v>
      </c>
      <c r="CQ56" s="82">
        <f>('25 through 44'!E55/Total!E55)*100</f>
        <v>23.788714061915396</v>
      </c>
      <c r="CR56" s="83">
        <f>('25 through 44'!F55/Total!F55)*100</f>
        <v>26.943808458903501</v>
      </c>
      <c r="CS56" s="83">
        <f>('25 through 44'!P55/Total!P55)*100</f>
        <v>32.604426555434273</v>
      </c>
      <c r="CT56" s="83">
        <f>('25 through 44'!Z55/Total!Z55)*100</f>
        <v>28.930945162058208</v>
      </c>
      <c r="CU56" s="83">
        <f>('25 through 44'!AA55/Total!AA55)*100</f>
        <v>28.31595747659626</v>
      </c>
      <c r="CV56" s="83">
        <f>('25 through 44'!AB55/Total!AB55)*100</f>
        <v>27.758495632581255</v>
      </c>
      <c r="CW56" s="83">
        <f>('25 through 44'!AC55/Total!AC55)*100</f>
        <v>27.183349878646446</v>
      </c>
      <c r="CX56" s="83">
        <f>('25 through 44'!AD55/Total!AD55)*100</f>
        <v>26.642094622162947</v>
      </c>
      <c r="CY56" s="83">
        <f>('25 through 44'!AE55/Total!AE55)*100</f>
        <v>26.064330327793645</v>
      </c>
      <c r="CZ56" s="83">
        <f>('25 through 44'!AF55/Total!AF55)*100</f>
        <v>25.523885649873566</v>
      </c>
      <c r="DA56" s="83">
        <f>('25 through 44'!AG55/Total!AG55)*100</f>
        <v>25.067217265493131</v>
      </c>
      <c r="DB56" s="83">
        <f>('25 through 44'!AH55/Total!AH55)*100</f>
        <v>24.603065443375431</v>
      </c>
      <c r="DC56" s="83">
        <f>('25 through 44'!AI55/Total!AI55)*100</f>
        <v>24.1255575026888</v>
      </c>
      <c r="DD56" s="83">
        <f>('25 through 44'!AJ55/Total!AJ55)*100</f>
        <v>23.714484173920379</v>
      </c>
      <c r="DE56" s="83">
        <f>('25 through 44'!AK55/Total!AK55)*100</f>
        <v>23.480243161094226</v>
      </c>
      <c r="DF56" s="83">
        <f>('25 through 44'!AL55/Total!AL55)*100</f>
        <v>23.317182297943319</v>
      </c>
      <c r="DG56" s="83">
        <f>('25 through 44'!AM55/Total!AM55)*100</f>
        <v>23.239745178430809</v>
      </c>
      <c r="DH56" s="83">
        <f>('25 through 44'!AN55/Total!AN55)*100</f>
        <v>23.163713104912528</v>
      </c>
      <c r="DI56" s="83">
        <f>('25 through 44'!AO55/Total!AO55)*100</f>
        <v>23.11671761972967</v>
      </c>
      <c r="DJ56" s="83">
        <f>('25 through 44'!AP55/Total!AP55)*100</f>
        <v>23.114221102998997</v>
      </c>
      <c r="DK56" s="83">
        <f>('25 through 44'!AQ55/Total!AQ55)*100</f>
        <v>23.186269702905964</v>
      </c>
      <c r="DL56" s="83">
        <f>('25 through 44'!AR55/Total!AR55)*100</f>
        <v>23.307791790325112</v>
      </c>
      <c r="DM56" s="83">
        <f>('25 through 44'!AS55/Total!AS55)*100</f>
        <v>23.52639358972927</v>
      </c>
      <c r="DN56" s="83">
        <f>('25 through 44'!AV55/Total!AV55)*100</f>
        <v>25.588695679952295</v>
      </c>
      <c r="DO56" s="83">
        <f>('25 through 44'!AW55/Total!AW55)*100</f>
        <v>24.775134650544896</v>
      </c>
      <c r="DP56" s="83">
        <f>('25 through 44'!AX55/Total!AX55)*100</f>
        <v>24.406888724680826</v>
      </c>
      <c r="DQ56" s="83">
        <f>('25 through 44'!AY55/Total!AY55)*100</f>
        <v>22.725227252272521</v>
      </c>
      <c r="DR56" s="89">
        <f>('25 through 49'!C55/Total!Q55)*100</f>
        <v>38.437834648250544</v>
      </c>
      <c r="DS56" s="83">
        <f>('25 through 49'!D55/Total!R55)*100</f>
        <v>38.596542337110797</v>
      </c>
      <c r="DT56" s="83">
        <f>('25 through 49'!E55/Total!S55)*100</f>
        <v>38.79318977658901</v>
      </c>
      <c r="DU56" s="83">
        <f>('25 through 49'!F55/Total!T55)*100</f>
        <v>39.239727006908851</v>
      </c>
      <c r="DV56" s="83">
        <f>('25 through 49'!G55/Total!U55)*100</f>
        <v>38.14696170636428</v>
      </c>
      <c r="DW56" s="83">
        <f>('25 through 49'!H55/Total!V55)*100</f>
        <v>37.742662529522264</v>
      </c>
      <c r="DX56" s="83">
        <f>('25 through 49'!I55/Total!W55)*100</f>
        <v>37.467585918897541</v>
      </c>
      <c r="DY56" s="83">
        <f>('25 through 49'!J55/Total!X55)*100</f>
        <v>37.219871845226734</v>
      </c>
      <c r="DZ56" s="83">
        <f>('25 through 49'!K55/Total!Y55)*100</f>
        <v>36.706170593117534</v>
      </c>
      <c r="EA56" s="83">
        <f>('25 through 49'!L55/Total!Z55)*100</f>
        <v>35.605510104363731</v>
      </c>
      <c r="EB56" s="83">
        <f>('25 through 49'!M55/Total!AA55)*100</f>
        <v>34.967472769528008</v>
      </c>
      <c r="EC56" s="83">
        <f>('25 through 49'!N55/Total!AB55)*100</f>
        <v>34.265795240593846</v>
      </c>
      <c r="ED56" s="83">
        <f>('25 through 49'!O55/Total!AC55)*100</f>
        <v>33.523126061508762</v>
      </c>
      <c r="EE56" s="83">
        <f>('25 through 49'!P55/Total!AD55)*100</f>
        <v>32.731592280663293</v>
      </c>
      <c r="EF56" s="149">
        <f>('25 through 49'!U55/Total!AN55)*100</f>
        <v>30.111969950882987</v>
      </c>
      <c r="EG56" s="153">
        <f>('25 through 49'!V55/Total!AO55)*100</f>
        <v>29.912632548174717</v>
      </c>
      <c r="EH56" s="153">
        <f>('25 through 49'!W55/Total!AP55)*100</f>
        <v>29.81541578950926</v>
      </c>
      <c r="EI56" s="153">
        <f>('25 through 49'!X55/Total!AQ55)*100</f>
        <v>29.769587254202573</v>
      </c>
      <c r="EJ56" s="81">
        <f>('45 to 64'!B55/Total!B55)*100</f>
        <v>19.507940177475859</v>
      </c>
      <c r="EK56" s="82">
        <f>('45 to 64'!C55/Total!C55)*100</f>
        <v>18.916988618225172</v>
      </c>
      <c r="EL56" s="82">
        <f>('45 to 64'!D55/Total!D55)*100</f>
        <v>24.767979390937565</v>
      </c>
      <c r="EM56" s="82">
        <f>('45 to 64'!E55/Total!E55)*100</f>
        <v>30.915993468642938</v>
      </c>
      <c r="EN56" s="83">
        <f>('45 to 64'!F55/Total!F55)*100</f>
        <v>19.455478054061729</v>
      </c>
      <c r="EO56" s="83">
        <f>('45 to 64'!P55/Total!P55)*100</f>
        <v>19.005584359893966</v>
      </c>
      <c r="EP56" s="83">
        <f>('45 to 64'!Z55/Total!Z55)*100</f>
        <v>24.905173709861309</v>
      </c>
      <c r="EQ56" s="83">
        <f>('45 to 64'!AA55/Total!AA55)*100</f>
        <v>25.61818849304499</v>
      </c>
      <c r="ER56" s="83">
        <f>('45 to 64'!AB55/Total!AB55)*100</f>
        <v>26.329284854470821</v>
      </c>
      <c r="ES56" s="83">
        <f>('45 to 64'!AC55/Total!AC55)*100</f>
        <v>27.039685024182692</v>
      </c>
      <c r="ET56" s="83">
        <f>('45 to 64'!AD55/Total!AD55)*100</f>
        <v>27.751185974143024</v>
      </c>
      <c r="EU56" s="83">
        <f>('45 to 64'!AE55/Total!AE55)*100</f>
        <v>28.46873680131818</v>
      </c>
      <c r="EV56" s="83">
        <f>('45 to 64'!AF55/Total!AF55)*100</f>
        <v>29.130965935061376</v>
      </c>
      <c r="EW56" s="83">
        <f>('45 to 64'!AG55/Total!AG55)*100</f>
        <v>29.716888714733543</v>
      </c>
      <c r="EX56" s="83">
        <f>('45 to 64'!AH55/Total!AH55)*100</f>
        <v>30.140645422165502</v>
      </c>
      <c r="EY56" s="83">
        <f>('45 to 64'!AI55/Total!AI55)*100</f>
        <v>30.563707609112583</v>
      </c>
      <c r="EZ56" s="83">
        <f>('45 to 64'!AJ55/Total!AJ55)*100</f>
        <v>31.001999448531905</v>
      </c>
      <c r="FA56" s="83">
        <f>('45 to 64'!AK55/Total!AK55)*100</f>
        <v>31.262633261136095</v>
      </c>
      <c r="FB56" s="83">
        <f>('45 to 64'!AL55/Total!AL55)*100</f>
        <v>31.024891964703077</v>
      </c>
      <c r="FC56" s="83">
        <f>('45 to 64'!AM55/Total!AM55)*100</f>
        <v>30.826574077280615</v>
      </c>
      <c r="FD56" s="83">
        <f>('45 to 64'!AN55/Total!AN55)*100</f>
        <v>30.590810088648201</v>
      </c>
      <c r="FE56" s="83">
        <f>('45 to 64'!AO55/Total!AO55)*100</f>
        <v>30.418452029897814</v>
      </c>
      <c r="FF56" s="83">
        <f>('45 to 64'!AP55/Total!AP55)*100</f>
        <v>30.119739027051871</v>
      </c>
      <c r="FG56" s="83">
        <f>('45 to 64'!AQ55/Total!AQ55)*100</f>
        <v>29.766293611755906</v>
      </c>
      <c r="FH56" s="83">
        <f>('45 to 64'!AR55/Total!AR55)*100</f>
        <v>29.281672136294656</v>
      </c>
      <c r="FI56" s="83">
        <f>('45 to 64'!AS55/Total!AS55)*100</f>
        <v>28.752238717052229</v>
      </c>
      <c r="FJ56" s="83">
        <f>('45 to 64'!AV55/Total!AV55)*100</f>
        <v>28.101500356720727</v>
      </c>
      <c r="FK56" s="83">
        <f>('45 to 64'!AW55/Total!AW55)*100</f>
        <v>26.436967707907655</v>
      </c>
      <c r="FL56" s="83">
        <f>('45 to 64'!AX55/Total!AX55)*100</f>
        <v>26.334204264616972</v>
      </c>
      <c r="FM56" s="83">
        <f>('45 to 64'!AY55/Total!AY55)*100</f>
        <v>26.403287654923798</v>
      </c>
      <c r="FN56" s="81">
        <f>('65 and older'!B55/Total!B55)*100</f>
        <v>12.529831237885228</v>
      </c>
      <c r="FO56" s="82">
        <f>('65 and older'!C55/Total!C55)*100</f>
        <v>13.263155494458958</v>
      </c>
      <c r="FP56" s="82">
        <f>('65 and older'!D55/Total!D55)*100</f>
        <v>14.385160094416365</v>
      </c>
      <c r="FQ56" s="82">
        <f>('65 and older'!E55/Total!E55)*100</f>
        <v>15.890258747433869</v>
      </c>
      <c r="FR56" s="83">
        <f>('65 and older'!F55/Total!F55)*100</f>
        <v>12.570061942033616</v>
      </c>
      <c r="FS56" s="83">
        <f>('65 and older'!P55/Total!P55)*100</f>
        <v>13.277717137065338</v>
      </c>
      <c r="FT56" s="83">
        <f>('65 and older'!Z55/Total!Z55)*100</f>
        <v>14.408741245599307</v>
      </c>
      <c r="FU56" s="83">
        <f>('65 and older'!AA55/Total!AA55)*100</f>
        <v>14.434483531047871</v>
      </c>
      <c r="FV56" s="83">
        <f>('65 and older'!AB55/Total!AB55)*100</f>
        <v>14.418886385382265</v>
      </c>
      <c r="FW56" s="83">
        <f>('65 and older'!AC55/Total!AC55)*100</f>
        <v>14.438815381094564</v>
      </c>
      <c r="FX56" s="83">
        <f>('65 and older'!AD55/Total!AD55)*100</f>
        <v>14.472995109950004</v>
      </c>
      <c r="FY56" s="83">
        <f>('65 and older'!AE55/Total!AE55)*100</f>
        <v>14.530398009686174</v>
      </c>
      <c r="FZ56" s="83">
        <f>('65 and older'!AF55/Total!AF55)*100</f>
        <v>14.703098096959927</v>
      </c>
      <c r="GA56" s="83">
        <f>('65 and older'!AG55/Total!AG55)*100</f>
        <v>14.932858090185677</v>
      </c>
      <c r="GB56" s="83">
        <f>('65 and older'!AH55/Total!AH55)*100</f>
        <v>15.283699696882922</v>
      </c>
      <c r="GC56" s="83">
        <f>('65 and older'!AI55/Total!AI55)*100</f>
        <v>15.635647079174783</v>
      </c>
      <c r="GD56" s="83">
        <f>('65 and older'!AJ55/Total!AJ55)*100</f>
        <v>15.974870533070758</v>
      </c>
      <c r="GE56" s="83">
        <f>('65 and older'!AK55/Total!AK55)*100</f>
        <v>16.269908212109254</v>
      </c>
      <c r="GF56" s="83">
        <f>('65 and older'!AL55/Total!AL55)*100</f>
        <v>17.037397788936552</v>
      </c>
      <c r="GG56" s="83">
        <f>('65 and older'!AM55/Total!AM55)*100</f>
        <v>17.696803889476943</v>
      </c>
      <c r="GH56" s="83">
        <f>('65 and older'!AN55/Total!AN55)*100</f>
        <v>18.307571899324028</v>
      </c>
      <c r="GI56" s="83">
        <f>('65 and older'!AO55/Total!AO55)*100</f>
        <v>18.846815834767643</v>
      </c>
      <c r="GJ56" s="83">
        <f>('65 and older'!AP55/Total!AP55)*100</f>
        <v>19.353140379983465</v>
      </c>
      <c r="GK56" s="83">
        <f>('65 and older'!AQ55/Total!AQ55)*100</f>
        <v>19.92758477947941</v>
      </c>
      <c r="GL56" s="83">
        <f>('65 and older'!AR55/Total!AR55)*100</f>
        <v>20.635348997151805</v>
      </c>
      <c r="GM56" s="83">
        <f>('65 and older'!AS55/Total!AS55)*100</f>
        <v>21.243330391817373</v>
      </c>
      <c r="GN56" s="83">
        <f>('65 and older'!AV55/Total!AV55)*100</f>
        <v>20.870114612061773</v>
      </c>
      <c r="GO56" s="83">
        <f>('65 and older'!AW55/Total!AW55)*100</f>
        <v>23.970412937764511</v>
      </c>
      <c r="GP56" s="83">
        <f>('65 and older'!AX55/Total!AX55)*100</f>
        <v>24.56089860309222</v>
      </c>
      <c r="GQ56" s="83">
        <f>('65 and older'!AY55/Total!AY55)*100</f>
        <v>26.505406786351326</v>
      </c>
      <c r="GR56" s="62">
        <f t="shared" si="1"/>
        <v>99.999999999999986</v>
      </c>
      <c r="GS56" s="63">
        <f t="shared" si="2"/>
        <v>100</v>
      </c>
      <c r="GT56" s="63">
        <f t="shared" si="3"/>
        <v>100.00000000000001</v>
      </c>
      <c r="GU56" s="63">
        <f t="shared" si="4"/>
        <v>100</v>
      </c>
      <c r="GV56" s="63">
        <f t="shared" si="5"/>
        <v>100</v>
      </c>
      <c r="GW56" s="63">
        <f t="shared" si="6"/>
        <v>100</v>
      </c>
      <c r="GX56" s="63">
        <f t="shared" si="7"/>
        <v>100</v>
      </c>
      <c r="GY56" s="63">
        <f t="shared" si="8"/>
        <v>100</v>
      </c>
      <c r="GZ56" s="63">
        <f t="shared" si="9"/>
        <v>100</v>
      </c>
      <c r="HA56" s="63">
        <f t="shared" si="10"/>
        <v>100</v>
      </c>
      <c r="HB56" s="63">
        <f t="shared" si="53"/>
        <v>100</v>
      </c>
      <c r="HC56" s="63">
        <f t="shared" si="54"/>
        <v>100.00000000000001</v>
      </c>
      <c r="HD56" s="63">
        <f t="shared" si="55"/>
        <v>100</v>
      </c>
      <c r="HE56" s="63">
        <f t="shared" si="56"/>
        <v>100</v>
      </c>
      <c r="HF56" s="63">
        <f t="shared" si="11"/>
        <v>100</v>
      </c>
      <c r="HG56" s="63">
        <f t="shared" si="57"/>
        <v>99.999999999999986</v>
      </c>
      <c r="HH56" s="63">
        <f t="shared" si="58"/>
        <v>100</v>
      </c>
      <c r="HI56" s="63">
        <f t="shared" si="59"/>
        <v>100</v>
      </c>
      <c r="HJ56" s="63">
        <f t="shared" si="60"/>
        <v>100</v>
      </c>
      <c r="HK56" s="63">
        <f t="shared" si="61"/>
        <v>100</v>
      </c>
      <c r="HL56" s="63">
        <f t="shared" si="62"/>
        <v>100</v>
      </c>
      <c r="HM56" s="63">
        <f t="shared" si="63"/>
        <v>100</v>
      </c>
      <c r="HN56" s="63">
        <f t="shared" si="64"/>
        <v>100</v>
      </c>
      <c r="HO56" s="63">
        <f t="shared" si="65"/>
        <v>100</v>
      </c>
    </row>
    <row r="57" spans="1:223">
      <c r="A57" s="9" t="s">
        <v>64</v>
      </c>
      <c r="B57" s="81">
        <f>('Under 5'!B56/Total!B56)*100</f>
        <v>5.877859947565268</v>
      </c>
      <c r="C57" s="82">
        <f>('Under 5'!C56/Total!C56)*100</f>
        <v>7.0033117673701568</v>
      </c>
      <c r="D57" s="82">
        <f>('Under 5'!D56/Total!D56)*100</f>
        <v>6.2568786417033273</v>
      </c>
      <c r="E57" s="82">
        <f>('Under 5'!E56/Total!E56)*100</f>
        <v>5.6064111146187425</v>
      </c>
      <c r="F57" s="83">
        <f>('Under 5'!F56/Total!F56)*100</f>
        <v>5.8920741549666511</v>
      </c>
      <c r="G57" s="83">
        <f>('Under 5'!P56/Total!P56)*100</f>
        <v>6.9902556447743223</v>
      </c>
      <c r="H57" s="83">
        <f>('Under 5'!Z56/Total!Z56)*100</f>
        <v>6.2426742276183509</v>
      </c>
      <c r="I57" s="83">
        <f>('Under 5'!AA56/Total!AA56)*100</f>
        <v>6.1835359759561115</v>
      </c>
      <c r="J57" s="83">
        <f>('Under 5'!AB56/Total!AB56)*100</f>
        <v>6.1177247543557121</v>
      </c>
      <c r="K57" s="83">
        <f>('Under 5'!AC56/Total!AC56)*100</f>
        <v>6.0464004646118799</v>
      </c>
      <c r="L57" s="83">
        <f>('Under 5'!AD56/Total!AD56)*100</f>
        <v>5.9829255767175518</v>
      </c>
      <c r="M57" s="83">
        <f>('Under 5'!AE56/Total!AE56)*100</f>
        <v>5.8901127389201484</v>
      </c>
      <c r="N57" s="83">
        <f>('Under 5'!AF56/Total!AF56)*100</f>
        <v>5.7958366848234748</v>
      </c>
      <c r="O57" s="83">
        <f>('Under 5'!AG56/Total!AG56)*100</f>
        <v>5.7311454345672637</v>
      </c>
      <c r="P57" s="83">
        <f>('Under 5'!AH56/Total!AH56)*100</f>
        <v>5.6861165005170067</v>
      </c>
      <c r="Q57" s="83">
        <f>('Under 5'!AI56/Total!AI56)*100</f>
        <v>5.6335348539411596</v>
      </c>
      <c r="R57" s="83">
        <f>('Under 5'!AJ56/Total!AJ56)*100</f>
        <v>5.5839907680067062</v>
      </c>
      <c r="S57" s="83">
        <f>('Under 5'!AK56/Total!AK56)*100</f>
        <v>5.5439176481184207</v>
      </c>
      <c r="T57" s="83">
        <f>('Under 5'!AL56/Total!AL56)*100</f>
        <v>5.5022923710175444</v>
      </c>
      <c r="U57" s="83">
        <f>('Under 5'!AM56/Total!AM56)*100</f>
        <v>5.4617602375320189</v>
      </c>
      <c r="V57" s="83">
        <f>('Under 5'!AN56/Total!AN56)*100</f>
        <v>5.4267288205546649</v>
      </c>
      <c r="W57" s="83">
        <f>('Under 5'!AO56/Total!AO56)*100</f>
        <v>5.3950431692349987</v>
      </c>
      <c r="X57" s="83">
        <f>('Under 5'!AP56/Total!AP56)*100</f>
        <v>5.305163306090817</v>
      </c>
      <c r="Y57" s="83">
        <f>('Under 5'!AQ56/Total!AQ56)*100</f>
        <v>5.25652353218066</v>
      </c>
      <c r="Z57" s="83">
        <f>('Under 5'!AR56/Total!AR56)*100</f>
        <v>5.233740169861993</v>
      </c>
      <c r="AA57" s="83">
        <f>('Under 5'!AS56/Total!AS56)*100</f>
        <v>5.1885054978017653</v>
      </c>
      <c r="AB57" s="83">
        <f>('Under 5'!AV56/Total!AV56)*100</f>
        <v>6.1597865436246799</v>
      </c>
      <c r="AC57" s="83">
        <f>('Under 5'!AW56/Total!AW56)*100</f>
        <v>6.2111919403179536</v>
      </c>
      <c r="AD57" s="83">
        <f>('Under 5'!AX56/Total!AX56)*100</f>
        <v>6.2055828602959036</v>
      </c>
      <c r="AE57" s="83">
        <f>('Under 5'!AY56/Total!AY56)*100</f>
        <v>6.1409932588506377</v>
      </c>
      <c r="AF57" s="81">
        <f>('5 through 17'!B56/Total!B56)*100</f>
        <v>20.100515300842577</v>
      </c>
      <c r="AG57" s="82">
        <f>('5 through 17'!C56/Total!C56)*100</f>
        <v>15.618444508158916</v>
      </c>
      <c r="AH57" s="82">
        <f>('5 through 17'!D56/Total!D56)*100</f>
        <v>17.36898372813403</v>
      </c>
      <c r="AI57" s="82">
        <f>('5 through 17'!E56/Total!E56)*100</f>
        <v>16.064379945778846</v>
      </c>
      <c r="AJ57" s="83">
        <f>('5 through 17'!F56/Total!F56)*100</f>
        <v>19.921807494681151</v>
      </c>
      <c r="AK57" s="83">
        <f>('5 through 17'!P56/Total!P56)*100</f>
        <v>15.484300170270346</v>
      </c>
      <c r="AL57" s="83">
        <f>('5 through 17'!Z56/Total!Z56)*100</f>
        <v>17.362583601840186</v>
      </c>
      <c r="AM57" s="83">
        <f>('5 through 17'!AA56/Total!AA56)*100</f>
        <v>17.345803151602606</v>
      </c>
      <c r="AN57" s="83">
        <f>('5 through 17'!AB56/Total!AB56)*100</f>
        <v>17.292884161736431</v>
      </c>
      <c r="AO57" s="83">
        <f>('5 through 17'!AC56/Total!AC56)*100</f>
        <v>17.191791752983427</v>
      </c>
      <c r="AP57" s="83">
        <f>('5 through 17'!AD56/Total!AD56)*100</f>
        <v>17.074454472597193</v>
      </c>
      <c r="AQ57" s="83">
        <f>('5 through 17'!AE56/Total!AE56)*100</f>
        <v>16.965075765739172</v>
      </c>
      <c r="AR57" s="83">
        <f>('5 through 17'!AF56/Total!AF56)*100</f>
        <v>16.824319306892079</v>
      </c>
      <c r="AS57" s="83">
        <f>('5 through 17'!AG56/Total!AG56)*100</f>
        <v>16.649835599735617</v>
      </c>
      <c r="AT57" s="83">
        <f>('5 through 17'!AH56/Total!AH56)*100</f>
        <v>16.408570332790383</v>
      </c>
      <c r="AU57" s="83">
        <f>('5 through 17'!AI56/Total!AI56)*100</f>
        <v>16.197233557745758</v>
      </c>
      <c r="AV57" s="83">
        <f>('5 through 17'!AJ56/Total!AJ56)*100</f>
        <v>15.990064698001587</v>
      </c>
      <c r="AW57" s="83">
        <f>('5 through 17'!AK56/Total!AK56)*100</f>
        <v>15.757615664477084</v>
      </c>
      <c r="AX57" s="83">
        <f>('5 through 17'!AL56/Total!AL56)*100</f>
        <v>15.556446410344268</v>
      </c>
      <c r="AY57" s="83">
        <f>('5 through 17'!AM56/Total!AM56)*100</f>
        <v>15.365711095943954</v>
      </c>
      <c r="AZ57" s="83">
        <f>('5 through 17'!AN56/Total!AN56)*100</f>
        <v>15.186820426577608</v>
      </c>
      <c r="BA57" s="83">
        <f>('5 through 17'!AO56/Total!AO56)*100</f>
        <v>15.020041439875239</v>
      </c>
      <c r="BB57" s="83">
        <f>('5 through 17'!AP56/Total!AP56)*100</f>
        <v>14.925998039572336</v>
      </c>
      <c r="BC57" s="83">
        <f>('5 through 17'!AQ56/Total!AQ56)*100</f>
        <v>14.714192896343183</v>
      </c>
      <c r="BD57" s="83">
        <f>('5 through 17'!AR56/Total!AR56)*100</f>
        <v>14.609867454255426</v>
      </c>
      <c r="BE57" s="83">
        <f>('5 through 17'!AS56/Total!AS56)*100</f>
        <v>14.452656821976861</v>
      </c>
      <c r="BF57" s="83">
        <f>('5 through 17'!AV56/Total!AV56)*100</f>
        <v>15.620637655994141</v>
      </c>
      <c r="BG57" s="83">
        <f>('5 through 17'!AW56/Total!AW56)*100</f>
        <v>15.675530464488984</v>
      </c>
      <c r="BH57" s="83">
        <f>('5 through 17'!AX56/Total!AX56)*100</f>
        <v>15.72026824396781</v>
      </c>
      <c r="BI57" s="83">
        <f>('5 through 17'!AY56/Total!AY56)*100</f>
        <v>15.901391455715475</v>
      </c>
      <c r="BJ57" s="81">
        <f>('18 through 24'!B56/Total!B56)*100</f>
        <v>13.666166001718308</v>
      </c>
      <c r="BK57" s="82">
        <f>('18 through 24'!C56/Total!C56)*100</f>
        <v>11.920534204282443</v>
      </c>
      <c r="BL57" s="82">
        <f>('18 through 24'!D56/Total!D56)*100</f>
        <v>9.1246146858173507</v>
      </c>
      <c r="BM57" s="82">
        <f>('18 through 24'!E56/Total!E56)*100</f>
        <v>10.353182808616676</v>
      </c>
      <c r="BN57" s="83">
        <f>('18 through 24'!F56/Total!F56)*100</f>
        <v>13.697158495146686</v>
      </c>
      <c r="BO57" s="83">
        <f>('18 through 24'!P56/Total!P56)*100</f>
        <v>11.799977536542993</v>
      </c>
      <c r="BP57" s="83">
        <f>('18 through 24'!Z56/Total!Z56)*100</f>
        <v>9.1527351227082594</v>
      </c>
      <c r="BQ57" s="83">
        <f>('18 through 24'!AA56/Total!AA56)*100</f>
        <v>9.3115048469481057</v>
      </c>
      <c r="BR57" s="83">
        <f>('18 through 24'!AB56/Total!AB56)*100</f>
        <v>9.450249843935195</v>
      </c>
      <c r="BS57" s="83">
        <f>('18 through 24'!AC56/Total!AC56)*100</f>
        <v>9.6278511778393838</v>
      </c>
      <c r="BT57" s="83">
        <f>('18 through 24'!AD56/Total!AD56)*100</f>
        <v>9.7315136376587361</v>
      </c>
      <c r="BU57" s="83">
        <f>('18 through 24'!AE56/Total!AE56)*100</f>
        <v>9.8230128574529658</v>
      </c>
      <c r="BV57" s="83">
        <f>('18 through 24'!AF56/Total!AF56)*100</f>
        <v>9.9969984792710971</v>
      </c>
      <c r="BW57" s="83">
        <f>('18 through 24'!AG56/Total!AG56)*100</f>
        <v>10.130840749497906</v>
      </c>
      <c r="BX57" s="83">
        <f>('18 through 24'!AH56/Total!AH56)*100</f>
        <v>10.251945944383392</v>
      </c>
      <c r="BY57" s="83">
        <f>('18 through 24'!AI56/Total!AI56)*100</f>
        <v>10.361738262152111</v>
      </c>
      <c r="BZ57" s="83">
        <f>('18 through 24'!AJ56/Total!AJ56)*100</f>
        <v>10.429172196817344</v>
      </c>
      <c r="CA57" s="83">
        <f>('18 through 24'!AK56/Total!AK56)*100</f>
        <v>10.430355335865771</v>
      </c>
      <c r="CB57" s="83">
        <f>('18 through 24'!AL56/Total!AL56)*100</f>
        <v>10.368767233036627</v>
      </c>
      <c r="CC57" s="83">
        <f>('18 through 24'!AM56/Total!AM56)*100</f>
        <v>10.322563390281889</v>
      </c>
      <c r="CD57" s="83">
        <f>('18 through 24'!AN56/Total!AN56)*100</f>
        <v>10.357564731443968</v>
      </c>
      <c r="CE57" s="83">
        <f>('18 through 24'!AO56/Total!AO56)*100</f>
        <v>10.317654687919003</v>
      </c>
      <c r="CF57" s="83">
        <f>('18 through 24'!AP56/Total!AP56)*100</f>
        <v>10.338723555182867</v>
      </c>
      <c r="CG57" s="83">
        <f>('18 through 24'!AQ56/Total!AQ56)*100</f>
        <v>10.210167352812078</v>
      </c>
      <c r="CH57" s="83">
        <f>('18 through 24'!AR56/Total!AR56)*100</f>
        <v>10.117668680275575</v>
      </c>
      <c r="CI57" s="83">
        <f>('18 through 24'!AS56/Total!AS56)*100</f>
        <v>10.016085496614119</v>
      </c>
      <c r="CJ57" s="83">
        <f>('18 through 24'!AV56/Total!AV56)*100</f>
        <v>9.0069558281718187</v>
      </c>
      <c r="CK57" s="83">
        <f>('18 through 24'!AW56/Total!AW56)*100</f>
        <v>8.8812556243042593</v>
      </c>
      <c r="CL57" s="83">
        <f>('18 through 24'!AX56/Total!AX56)*100</f>
        <v>8.8218862182061404</v>
      </c>
      <c r="CM57" s="83">
        <f>('18 through 24'!AY56/Total!AY56)*100</f>
        <v>8.7091302934722421</v>
      </c>
      <c r="CN57" s="81">
        <f>('25 through 44'!B56/Total!B56)*100</f>
        <v>27.241762603239266</v>
      </c>
      <c r="CO57" s="82">
        <f>('25 through 44'!C56/Total!C56)*100</f>
        <v>33.461665357749823</v>
      </c>
      <c r="CP57" s="82">
        <f>('25 through 44'!D56/Total!D56)*100</f>
        <v>31.339091600355562</v>
      </c>
      <c r="CQ57" s="82">
        <f>('25 through 44'!E56/Total!E56)*100</f>
        <v>26.456752513008908</v>
      </c>
      <c r="CR57" s="83">
        <f>('25 through 44'!F56/Total!F56)*100</f>
        <v>27.428270602106657</v>
      </c>
      <c r="CS57" s="83">
        <f>('25 through 44'!P56/Total!P56)*100</f>
        <v>33.650092445765374</v>
      </c>
      <c r="CT57" s="83">
        <f>('25 through 44'!Z56/Total!Z56)*100</f>
        <v>31.22550739620041</v>
      </c>
      <c r="CU57" s="83">
        <f>('25 through 44'!AA56/Total!AA56)*100</f>
        <v>30.743209130125294</v>
      </c>
      <c r="CV57" s="83">
        <f>('25 through 44'!AB56/Total!AB56)*100</f>
        <v>30.222187039032249</v>
      </c>
      <c r="CW57" s="83">
        <f>('25 through 44'!AC56/Total!AC56)*100</f>
        <v>29.633113872728416</v>
      </c>
      <c r="CX57" s="83">
        <f>('25 through 44'!AD56/Total!AD56)*100</f>
        <v>29.076735720097108</v>
      </c>
      <c r="CY57" s="83">
        <f>('25 through 44'!AE56/Total!AE56)*100</f>
        <v>28.530599113893011</v>
      </c>
      <c r="CZ57" s="83">
        <f>('25 through 44'!AF56/Total!AF56)*100</f>
        <v>27.992831295190516</v>
      </c>
      <c r="DA57" s="83">
        <f>('25 through 44'!AG56/Total!AG56)*100</f>
        <v>27.498293959520549</v>
      </c>
      <c r="DB57" s="83">
        <f>('25 through 44'!AH56/Total!AH56)*100</f>
        <v>27.120450606719743</v>
      </c>
      <c r="DC57" s="83">
        <f>('25 through 44'!AI56/Total!AI56)*100</f>
        <v>26.719935657425502</v>
      </c>
      <c r="DD57" s="83">
        <f>('25 through 44'!AJ56/Total!AJ56)*100</f>
        <v>26.405722275642468</v>
      </c>
      <c r="DE57" s="83">
        <f>('25 through 44'!AK56/Total!AK56)*100</f>
        <v>26.296004486636587</v>
      </c>
      <c r="DF57" s="83">
        <f>('25 through 44'!AL56/Total!AL56)*100</f>
        <v>26.255627471012232</v>
      </c>
      <c r="DG57" s="83">
        <f>('25 through 44'!AM56/Total!AM56)*100</f>
        <v>26.231408445821973</v>
      </c>
      <c r="DH57" s="83">
        <f>('25 through 44'!AN56/Total!AN56)*100</f>
        <v>26.212409983206353</v>
      </c>
      <c r="DI57" s="83">
        <f>('25 through 44'!AO56/Total!AO56)*100</f>
        <v>26.167656351047963</v>
      </c>
      <c r="DJ57" s="83">
        <f>('25 through 44'!AP56/Total!AP56)*100</f>
        <v>26.092185316053268</v>
      </c>
      <c r="DK57" s="83">
        <f>('25 through 44'!AQ56/Total!AQ56)*100</f>
        <v>26.304367505906495</v>
      </c>
      <c r="DL57" s="83">
        <f>('25 through 44'!AR56/Total!AR56)*100</f>
        <v>26.501849964108647</v>
      </c>
      <c r="DM57" s="83">
        <f>('25 through 44'!AS56/Total!AS56)*100</f>
        <v>26.703143967590314</v>
      </c>
      <c r="DN57" s="83">
        <f>('25 through 44'!AV56/Total!AV56)*100</f>
        <v>25.903144694820806</v>
      </c>
      <c r="DO57" s="83">
        <f>('25 through 44'!AW56/Total!AW56)*100</f>
        <v>25.690020344056091</v>
      </c>
      <c r="DP57" s="83">
        <f>('25 through 44'!AX56/Total!AX56)*100</f>
        <v>25.584186186036767</v>
      </c>
      <c r="DQ57" s="83">
        <f>('25 through 44'!AY56/Total!AY56)*100</f>
        <v>25.440583433364104</v>
      </c>
      <c r="DR57" s="89">
        <f>('25 through 49'!C56/Total!Q56)*100</f>
        <v>39.471117844475728</v>
      </c>
      <c r="DS57" s="83">
        <f>('25 through 49'!D56/Total!R56)*100</f>
        <v>39.92617637116637</v>
      </c>
      <c r="DT57" s="83">
        <f>('25 through 49'!E56/Total!S56)*100</f>
        <v>40.744140129804535</v>
      </c>
      <c r="DU57" s="83">
        <f>('25 through 49'!F56/Total!T56)*100</f>
        <v>40.983663364366727</v>
      </c>
      <c r="DV57" s="83">
        <f>('25 through 49'!G56/Total!U56)*100</f>
        <v>40.429389006051295</v>
      </c>
      <c r="DW57" s="83">
        <f>('25 through 49'!H56/Total!V56)*100</f>
        <v>40.106119686929006</v>
      </c>
      <c r="DX57" s="83">
        <f>('25 through 49'!I56/Total!W56)*100</f>
        <v>39.628264422916551</v>
      </c>
      <c r="DY57" s="83">
        <f>('25 through 49'!J56/Total!X56)*100</f>
        <v>38.992648110712722</v>
      </c>
      <c r="DZ57" s="83">
        <f>('25 through 49'!K56/Total!Y56)*100</f>
        <v>38.286061482689789</v>
      </c>
      <c r="EA57" s="83">
        <f>('25 through 49'!L56/Total!Z56)*100</f>
        <v>36.668697760640292</v>
      </c>
      <c r="EB57" s="83">
        <f>('25 through 49'!M56/Total!AA56)*100</f>
        <v>36.035102977131864</v>
      </c>
      <c r="EC57" s="83">
        <f>('25 through 49'!N56/Total!AB56)*100</f>
        <v>35.554881672802772</v>
      </c>
      <c r="ED57" s="83">
        <f>('25 through 49'!O56/Total!AC56)*100</f>
        <v>35.328346229271332</v>
      </c>
      <c r="EE57" s="83">
        <f>('25 through 49'!P56/Total!AD56)*100</f>
        <v>35.222489469815812</v>
      </c>
      <c r="EF57" s="149">
        <f>('25 through 49'!U56/Total!AN56)*100</f>
        <v>33.257395253185571</v>
      </c>
      <c r="EG57" s="153">
        <f>('25 through 49'!V56/Total!AO56)*100</f>
        <v>33.064946510534668</v>
      </c>
      <c r="EH57" s="153">
        <f>('25 through 49'!W56/Total!AP56)*100</f>
        <v>32.872866251239216</v>
      </c>
      <c r="EI57" s="153">
        <f>('25 through 49'!X56/Total!AQ56)*100</f>
        <v>32.939265598698739</v>
      </c>
      <c r="EJ57" s="81">
        <f>('45 to 64'!B56/Total!B56)*100</f>
        <v>20.449824534860067</v>
      </c>
      <c r="EK57" s="82">
        <f>('45 to 64'!C56/Total!C56)*100</f>
        <v>18.449710583943123</v>
      </c>
      <c r="EL57" s="82">
        <f>('45 to 64'!D56/Total!D56)*100</f>
        <v>22.36234999284968</v>
      </c>
      <c r="EM57" s="82">
        <f>('45 to 64'!E56/Total!E56)*100</f>
        <v>27.73223711972685</v>
      </c>
      <c r="EN57" s="83">
        <f>('45 to 64'!F56/Total!F56)*100</f>
        <v>20.360889824793446</v>
      </c>
      <c r="EO57" s="83">
        <f>('45 to 64'!P56/Total!P56)*100</f>
        <v>18.493207130353181</v>
      </c>
      <c r="EP57" s="83">
        <f>('45 to 64'!Z56/Total!Z56)*100</f>
        <v>22.482088014910619</v>
      </c>
      <c r="EQ57" s="83">
        <f>('45 to 64'!AA56/Total!AA56)*100</f>
        <v>23.014805160782878</v>
      </c>
      <c r="ER57" s="83">
        <f>('45 to 64'!AB56/Total!AB56)*100</f>
        <v>23.603122605071427</v>
      </c>
      <c r="ES57" s="83">
        <f>('45 to 64'!AC56/Total!AC56)*100</f>
        <v>24.217629560775173</v>
      </c>
      <c r="ET57" s="83">
        <f>('45 to 64'!AD56/Total!AD56)*100</f>
        <v>24.876607871676239</v>
      </c>
      <c r="EU57" s="83">
        <f>('45 to 64'!AE56/Total!AE56)*100</f>
        <v>25.533624121350119</v>
      </c>
      <c r="EV57" s="83">
        <f>('45 to 64'!AF56/Total!AF56)*100</f>
        <v>26.125429869561774</v>
      </c>
      <c r="EW57" s="83">
        <f>('45 to 64'!AG56/Total!AG56)*100</f>
        <v>26.621445904484435</v>
      </c>
      <c r="EX57" s="83">
        <f>('45 to 64'!AH56/Total!AH56)*100</f>
        <v>26.980660127034195</v>
      </c>
      <c r="EY57" s="83">
        <f>('45 to 64'!AI56/Total!AI56)*100</f>
        <v>27.404342663487384</v>
      </c>
      <c r="EZ57" s="83">
        <f>('45 to 64'!AJ56/Total!AJ56)*100</f>
        <v>27.778606464497919</v>
      </c>
      <c r="FA57" s="83">
        <f>('45 to 64'!AK56/Total!AK56)*100</f>
        <v>28.017017128386072</v>
      </c>
      <c r="FB57" s="83">
        <f>('45 to 64'!AL56/Total!AL56)*100</f>
        <v>27.901677320055985</v>
      </c>
      <c r="FC57" s="83">
        <f>('45 to 64'!AM56/Total!AM56)*100</f>
        <v>27.83687424023103</v>
      </c>
      <c r="FD57" s="83">
        <f>('45 to 64'!AN56/Total!AN56)*100</f>
        <v>27.750863995180129</v>
      </c>
      <c r="FE57" s="83">
        <f>('45 to 64'!AO56/Total!AO56)*100</f>
        <v>27.716073567405736</v>
      </c>
      <c r="FF57" s="83">
        <f>('45 to 64'!AP56/Total!AP56)*100</f>
        <v>27.571651986947902</v>
      </c>
      <c r="FG57" s="83">
        <f>('45 to 64'!AQ56/Total!AQ56)*100</f>
        <v>27.353841260243161</v>
      </c>
      <c r="FH57" s="83">
        <f>('45 to 64'!AR56/Total!AR56)*100</f>
        <v>27.007731217161083</v>
      </c>
      <c r="FI57" s="83">
        <f>('45 to 64'!AS56/Total!AS56)*100</f>
        <v>26.662186132092142</v>
      </c>
      <c r="FJ57" s="83">
        <f>('45 to 64'!AV56/Total!AV56)*100</f>
        <v>26.391537595984332</v>
      </c>
      <c r="FK57" s="83">
        <f>('45 to 64'!AW56/Total!AW56)*100</f>
        <v>24.547778554747648</v>
      </c>
      <c r="FL57" s="83">
        <f>('45 to 64'!AX56/Total!AX56)*100</f>
        <v>24.268664456178684</v>
      </c>
      <c r="FM57" s="83">
        <f>('45 to 64'!AY56/Total!AY56)*100</f>
        <v>22.942126856939289</v>
      </c>
      <c r="FN57" s="81">
        <f>('65 and older'!B56/Total!B56)*100</f>
        <v>12.66387161177451</v>
      </c>
      <c r="FO57" s="82">
        <f>('65 and older'!C56/Total!C56)*100</f>
        <v>13.546333578495535</v>
      </c>
      <c r="FP57" s="82">
        <f>('65 and older'!D56/Total!D56)*100</f>
        <v>13.548081351140052</v>
      </c>
      <c r="FQ57" s="82">
        <f>('65 and older'!E56/Total!E56)*100</f>
        <v>13.787036498249977</v>
      </c>
      <c r="FR57" s="83">
        <f>('65 and older'!F56/Total!F56)*100</f>
        <v>12.699799428305408</v>
      </c>
      <c r="FS57" s="83">
        <f>('65 and older'!P56/Total!P56)*100</f>
        <v>13.582167072293785</v>
      </c>
      <c r="FT57" s="83">
        <f>('65 and older'!Z56/Total!Z56)*100</f>
        <v>13.534411636722179</v>
      </c>
      <c r="FU57" s="83">
        <f>('65 and older'!AA56/Total!AA56)*100</f>
        <v>13.401141734585003</v>
      </c>
      <c r="FV57" s="83">
        <f>('65 and older'!AB56/Total!AB56)*100</f>
        <v>13.313831595868979</v>
      </c>
      <c r="FW57" s="83">
        <f>('65 and older'!AC56/Total!AC56)*100</f>
        <v>13.283213171061718</v>
      </c>
      <c r="FX57" s="83">
        <f>('65 and older'!AD56/Total!AD56)*100</f>
        <v>13.257762721253169</v>
      </c>
      <c r="FY57" s="83">
        <f>('65 and older'!AE56/Total!AE56)*100</f>
        <v>13.257575402644578</v>
      </c>
      <c r="FZ57" s="83">
        <f>('65 and older'!AF56/Total!AF56)*100</f>
        <v>13.264584364261061</v>
      </c>
      <c r="GA57" s="83">
        <f>('65 and older'!AG56/Total!AG56)*100</f>
        <v>13.368438352194234</v>
      </c>
      <c r="GB57" s="83">
        <f>('65 and older'!AH56/Total!AH56)*100</f>
        <v>13.552256488555283</v>
      </c>
      <c r="GC57" s="83">
        <f>('65 and older'!AI56/Total!AI56)*100</f>
        <v>13.683215005248087</v>
      </c>
      <c r="GD57" s="83">
        <f>('65 and older'!AJ56/Total!AJ56)*100</f>
        <v>13.812443597033974</v>
      </c>
      <c r="GE57" s="83">
        <f>('65 and older'!AK56/Total!AK56)*100</f>
        <v>13.95508973651606</v>
      </c>
      <c r="GF57" s="83">
        <f>('65 and older'!AL56/Total!AL56)*100</f>
        <v>14.415189194533342</v>
      </c>
      <c r="GG57" s="83">
        <f>('65 and older'!AM56/Total!AM56)*100</f>
        <v>14.781682590189135</v>
      </c>
      <c r="GH57" s="83">
        <f>('65 and older'!AN56/Total!AN56)*100</f>
        <v>15.065612043037277</v>
      </c>
      <c r="GI57" s="83">
        <f>('65 and older'!AO56/Total!AO56)*100</f>
        <v>15.383530784517063</v>
      </c>
      <c r="GJ57" s="83">
        <f>('65 and older'!AP56/Total!AP56)*100</f>
        <v>15.766277796152812</v>
      </c>
      <c r="GK57" s="83">
        <f>('65 and older'!AQ56/Total!AQ56)*100</f>
        <v>16.160907452514415</v>
      </c>
      <c r="GL57" s="83">
        <f>('65 and older'!AR56/Total!AR56)*100</f>
        <v>16.529142514337273</v>
      </c>
      <c r="GM57" s="83">
        <f>('65 and older'!AS56/Total!AS56)*100</f>
        <v>16.977422083924797</v>
      </c>
      <c r="GN57" s="83">
        <f>('65 and older'!AV56/Total!AV56)*100</f>
        <v>16.917937681404226</v>
      </c>
      <c r="GO57" s="83">
        <f>('65 and older'!AW56/Total!AW56)*100</f>
        <v>18.994223072085063</v>
      </c>
      <c r="GP57" s="83">
        <f>('65 and older'!AX56/Total!AX56)*100</f>
        <v>19.399412035314693</v>
      </c>
      <c r="GQ57" s="83">
        <f>('65 and older'!AY56/Total!AY56)*100</f>
        <v>20.865774701658253</v>
      </c>
      <c r="GR57" s="62">
        <f t="shared" si="1"/>
        <v>100</v>
      </c>
      <c r="GS57" s="63">
        <f t="shared" si="2"/>
        <v>100</v>
      </c>
      <c r="GT57" s="63">
        <f t="shared" si="3"/>
        <v>100</v>
      </c>
      <c r="GU57" s="63">
        <f t="shared" si="4"/>
        <v>99.999999999999986</v>
      </c>
      <c r="GV57" s="63">
        <f t="shared" si="5"/>
        <v>100</v>
      </c>
      <c r="GW57" s="63">
        <f t="shared" si="6"/>
        <v>100</v>
      </c>
      <c r="GX57" s="63">
        <f t="shared" si="7"/>
        <v>100</v>
      </c>
      <c r="GY57" s="63">
        <f t="shared" si="8"/>
        <v>100</v>
      </c>
      <c r="GZ57" s="63">
        <f t="shared" si="9"/>
        <v>100</v>
      </c>
      <c r="HA57" s="63">
        <f t="shared" si="10"/>
        <v>100</v>
      </c>
      <c r="HB57" s="63">
        <f t="shared" si="53"/>
        <v>100</v>
      </c>
      <c r="HC57" s="63">
        <f t="shared" si="54"/>
        <v>100</v>
      </c>
      <c r="HD57" s="63">
        <f t="shared" si="55"/>
        <v>100</v>
      </c>
      <c r="HE57" s="63">
        <f t="shared" si="56"/>
        <v>100</v>
      </c>
      <c r="HF57" s="63">
        <f t="shared" si="11"/>
        <v>100</v>
      </c>
      <c r="HG57" s="63">
        <f t="shared" si="57"/>
        <v>100</v>
      </c>
      <c r="HH57" s="63">
        <f t="shared" si="58"/>
        <v>100</v>
      </c>
      <c r="HI57" s="63">
        <f t="shared" si="59"/>
        <v>100</v>
      </c>
      <c r="HJ57" s="63">
        <f t="shared" si="60"/>
        <v>100</v>
      </c>
      <c r="HK57" s="63">
        <f t="shared" si="61"/>
        <v>100</v>
      </c>
      <c r="HL57" s="63">
        <f t="shared" si="62"/>
        <v>100</v>
      </c>
      <c r="HM57" s="63">
        <f t="shared" si="63"/>
        <v>100</v>
      </c>
      <c r="HN57" s="63">
        <f t="shared" si="64"/>
        <v>100</v>
      </c>
      <c r="HO57" s="63">
        <f t="shared" si="65"/>
        <v>100</v>
      </c>
    </row>
    <row r="58" spans="1:223">
      <c r="A58" s="9" t="s">
        <v>65</v>
      </c>
      <c r="B58" s="81">
        <f>('Under 5'!B57/Total!B57)*100</f>
        <v>6.7902803575889905</v>
      </c>
      <c r="C58" s="82">
        <f>('Under 5'!C57/Total!C57)*100</f>
        <v>7.7336799933648974</v>
      </c>
      <c r="D58" s="82">
        <f>('Under 5'!D57/Total!D57)*100</f>
        <v>6.1247427794145848</v>
      </c>
      <c r="E58" s="82">
        <f>('Under 5'!E57/Total!E57)*100</f>
        <v>5.3025135399971131</v>
      </c>
      <c r="F58" s="83">
        <f>('Under 5'!F57/Total!F57)*100</f>
        <v>6.8064917500676225</v>
      </c>
      <c r="G58" s="83">
        <f>('Under 5'!P57/Total!P57)*100</f>
        <v>7.6518823454283975</v>
      </c>
      <c r="H58" s="83">
        <f>('Under 5'!Z57/Total!Z57)*100</f>
        <v>6.1138882571083384</v>
      </c>
      <c r="I58" s="83">
        <f>('Under 5'!AA57/Total!AA57)*100</f>
        <v>6.040141232655551</v>
      </c>
      <c r="J58" s="83">
        <f>('Under 5'!AB57/Total!AB57)*100</f>
        <v>5.9446579396716857</v>
      </c>
      <c r="K58" s="83">
        <f>('Under 5'!AC57/Total!AC57)*100</f>
        <v>5.8693274159269908</v>
      </c>
      <c r="L58" s="83">
        <f>('Under 5'!AD57/Total!AD57)*100</f>
        <v>5.8082148883709355</v>
      </c>
      <c r="M58" s="83">
        <f>('Under 5'!AE57/Total!AE57)*100</f>
        <v>5.7973402993626451</v>
      </c>
      <c r="N58" s="83">
        <f>('Under 5'!AF57/Total!AF57)*100</f>
        <v>5.7452332601389955</v>
      </c>
      <c r="O58" s="83">
        <f>('Under 5'!AG57/Total!AG57)*100</f>
        <v>5.6311426699376783</v>
      </c>
      <c r="P58" s="83">
        <f>('Under 5'!AH57/Total!AH57)*100</f>
        <v>5.5434810693165009</v>
      </c>
      <c r="Q58" s="83">
        <f>('Under 5'!AI57/Total!AI57)*100</f>
        <v>5.4130302970438464</v>
      </c>
      <c r="R58" s="83">
        <f>('Under 5'!AJ57/Total!AJ57)*100</f>
        <v>5.2612990595573192</v>
      </c>
      <c r="S58" s="83">
        <f>('Under 5'!AK57/Total!AK57)*100</f>
        <v>5.1506932458319898</v>
      </c>
      <c r="T58" s="83">
        <f>('Under 5'!AL57/Total!AL57)*100</f>
        <v>5.0269480492457346</v>
      </c>
      <c r="U58" s="83">
        <f>('Under 5'!AM57/Total!AM57)*100</f>
        <v>4.9613172754123847</v>
      </c>
      <c r="V58" s="83">
        <f>('Under 5'!AN57/Total!AN57)*100</f>
        <v>4.8646644252053601</v>
      </c>
      <c r="W58" s="83">
        <f>('Under 5'!AO57/Total!AO57)*100</f>
        <v>4.8544725418755936</v>
      </c>
      <c r="X58" s="83">
        <f>('Under 5'!AP57/Total!AP57)*100</f>
        <v>4.8097273364074633</v>
      </c>
      <c r="Y58" s="83">
        <f>('Under 5'!AQ57/Total!AQ57)*100</f>
        <v>4.8019988159026505</v>
      </c>
      <c r="Z58" s="83">
        <f>('Under 5'!AR57/Total!AR57)*100</f>
        <v>4.7197112173938125</v>
      </c>
      <c r="AA58" s="83">
        <f>('Under 5'!AS57/Total!AS57)*100</f>
        <v>4.6835040481269958</v>
      </c>
      <c r="AB58" s="83">
        <f>('Under 5'!AV57/Total!AV57)*100</f>
        <v>5.9954051513984901</v>
      </c>
      <c r="AC58" s="83">
        <f>('Under 5'!AW57/Total!AW57)*100</f>
        <v>5.7954496743463606</v>
      </c>
      <c r="AD58" s="83">
        <f>('Under 5'!AX57/Total!AX57)*100</f>
        <v>5.760462518888378</v>
      </c>
      <c r="AE58" s="83">
        <f>('Under 5'!AY57/Total!AY57)*100</f>
        <v>5.6958792471898985</v>
      </c>
      <c r="AF58" s="81">
        <f>('5 through 17'!B57/Total!B57)*100</f>
        <v>21.243523316062177</v>
      </c>
      <c r="AG58" s="82">
        <f>('5 through 17'!C57/Total!C57)*100</f>
        <v>17.489172884069625</v>
      </c>
      <c r="AH58" s="82">
        <f>('5 through 17'!D57/Total!D57)*100</f>
        <v>18.926984553413277</v>
      </c>
      <c r="AI58" s="82">
        <f>('5 through 17'!E57/Total!E57)*100</f>
        <v>16.515985932075932</v>
      </c>
      <c r="AJ58" s="83">
        <f>('5 through 17'!F57/Total!F57)*100</f>
        <v>21.069948606978631</v>
      </c>
      <c r="AK58" s="83">
        <f>('5 through 17'!P57/Total!P57)*100</f>
        <v>17.279784427669313</v>
      </c>
      <c r="AL58" s="83">
        <f>('5 through 17'!Z57/Total!Z57)*100</f>
        <v>18.919945607727186</v>
      </c>
      <c r="AM58" s="83">
        <f>('5 through 17'!AA57/Total!AA57)*100</f>
        <v>18.807949235255279</v>
      </c>
      <c r="AN58" s="83">
        <f>('5 through 17'!AB57/Total!AB57)*100</f>
        <v>18.696561076488724</v>
      </c>
      <c r="AO58" s="83">
        <f>('5 through 17'!AC57/Total!AC57)*100</f>
        <v>18.459963745468183</v>
      </c>
      <c r="AP58" s="83">
        <f>('5 through 17'!AD57/Total!AD57)*100</f>
        <v>18.153568541245356</v>
      </c>
      <c r="AQ58" s="83">
        <f>('5 through 17'!AE57/Total!AE57)*100</f>
        <v>17.860641420971405</v>
      </c>
      <c r="AR58" s="83">
        <f>('5 through 17'!AF57/Total!AF57)*100</f>
        <v>17.56534180583909</v>
      </c>
      <c r="AS58" s="83">
        <f>('5 through 17'!AG57/Total!AG57)*100</f>
        <v>17.273302146982186</v>
      </c>
      <c r="AT58" s="83">
        <f>('5 through 17'!AH57/Total!AH57)*100</f>
        <v>16.942623561257413</v>
      </c>
      <c r="AU58" s="83">
        <f>('5 through 17'!AI57/Total!AI57)*100</f>
        <v>16.679558271319397</v>
      </c>
      <c r="AV58" s="83">
        <f>('5 through 17'!AJ57/Total!AJ57)*100</f>
        <v>16.43845500655469</v>
      </c>
      <c r="AW58" s="83">
        <f>('5 through 17'!AK57/Total!AK57)*100</f>
        <v>16.129279441609924</v>
      </c>
      <c r="AX58" s="83">
        <f>('5 through 17'!AL57/Total!AL57)*100</f>
        <v>15.842789552495162</v>
      </c>
      <c r="AY58" s="83">
        <f>('5 through 17'!AM57/Total!AM57)*100</f>
        <v>15.52454590584219</v>
      </c>
      <c r="AZ58" s="83">
        <f>('5 through 17'!AN57/Total!AN57)*100</f>
        <v>15.269371041736854</v>
      </c>
      <c r="BA58" s="83">
        <f>('5 through 17'!AO57/Total!AO57)*100</f>
        <v>14.985931243461636</v>
      </c>
      <c r="BB58" s="83">
        <f>('5 through 17'!AP57/Total!AP57)*100</f>
        <v>14.712970905644687</v>
      </c>
      <c r="BC58" s="83">
        <f>('5 through 17'!AQ57/Total!AQ57)*100</f>
        <v>14.469222777862592</v>
      </c>
      <c r="BD58" s="83">
        <f>('5 through 17'!AR57/Total!AR57)*100</f>
        <v>14.345132488117152</v>
      </c>
      <c r="BE58" s="83">
        <f>('5 through 17'!AS57/Total!AS57)*100</f>
        <v>14.107122612827091</v>
      </c>
      <c r="BF58" s="83">
        <f>('5 through 17'!AV57/Total!AV57)*100</f>
        <v>15.638553442496514</v>
      </c>
      <c r="BG58" s="83">
        <f>('5 through 17'!AW57/Total!AW57)*100</f>
        <v>15.914414743801487</v>
      </c>
      <c r="BH58" s="83">
        <f>('5 through 17'!AX57/Total!AX57)*100</f>
        <v>15.942760784755396</v>
      </c>
      <c r="BI58" s="83">
        <f>('5 through 17'!AY57/Total!AY57)*100</f>
        <v>15.897638039175909</v>
      </c>
      <c r="BJ58" s="81">
        <f>('18 through 24'!B57/Total!B57)*100</f>
        <v>13.098923539826854</v>
      </c>
      <c r="BK58" s="82">
        <f>('18 through 24'!C57/Total!C57)*100</f>
        <v>10.682784434916503</v>
      </c>
      <c r="BL58" s="82">
        <f>('18 through 24'!D57/Total!D57)*100</f>
        <v>8.3644938084992244</v>
      </c>
      <c r="BM58" s="82">
        <f>('18 through 24'!E57/Total!E57)*100</f>
        <v>9.3518272349540812</v>
      </c>
      <c r="BN58" s="83">
        <f>('18 through 24'!F57/Total!F57)*100</f>
        <v>13.102190965647823</v>
      </c>
      <c r="BO58" s="83">
        <f>('18 through 24'!P57/Total!P57)*100</f>
        <v>10.61528235855989</v>
      </c>
      <c r="BP58" s="83">
        <f>('18 through 24'!Z57/Total!Z57)*100</f>
        <v>8.3737807307469581</v>
      </c>
      <c r="BQ58" s="83">
        <f>('18 through 24'!AA57/Total!AA57)*100</f>
        <v>8.5550414689725436</v>
      </c>
      <c r="BR58" s="83">
        <f>('18 through 24'!AB57/Total!AB57)*100</f>
        <v>8.7138096697709937</v>
      </c>
      <c r="BS58" s="83">
        <f>('18 through 24'!AC57/Total!AC57)*100</f>
        <v>8.8986123265408175</v>
      </c>
      <c r="BT58" s="83">
        <f>('18 through 24'!AD57/Total!AD57)*100</f>
        <v>9.0743426391788056</v>
      </c>
      <c r="BU58" s="83">
        <f>('18 through 24'!AE57/Total!AE57)*100</f>
        <v>9.2305535960175344</v>
      </c>
      <c r="BV58" s="83">
        <f>('18 through 24'!AF57/Total!AF57)*100</f>
        <v>9.2629944152694659</v>
      </c>
      <c r="BW58" s="83">
        <f>('18 through 24'!AG57/Total!AG57)*100</f>
        <v>9.2919072942538907</v>
      </c>
      <c r="BX58" s="83">
        <f>('18 through 24'!AH57/Total!AH57)*100</f>
        <v>9.3357732239232902</v>
      </c>
      <c r="BY58" s="83">
        <f>('18 through 24'!AI57/Total!AI57)*100</f>
        <v>9.3660673716778788</v>
      </c>
      <c r="BZ58" s="83">
        <f>('18 through 24'!AJ57/Total!AJ57)*100</f>
        <v>9.3796663258935418</v>
      </c>
      <c r="CA58" s="83">
        <f>('18 through 24'!AK57/Total!AK57)*100</f>
        <v>9.4944521366386585</v>
      </c>
      <c r="CB58" s="83">
        <f>('18 through 24'!AL57/Total!AL57)*100</f>
        <v>9.5268901656077354</v>
      </c>
      <c r="CC58" s="83">
        <f>('18 through 24'!AM57/Total!AM57)*100</f>
        <v>9.5997684854612046</v>
      </c>
      <c r="CD58" s="83">
        <f>('18 through 24'!AN57/Total!AN57)*100</f>
        <v>9.6777767477406389</v>
      </c>
      <c r="CE58" s="83">
        <f>('18 through 24'!AO57/Total!AO57)*100</f>
        <v>9.6966950446713085</v>
      </c>
      <c r="CF58" s="83">
        <f>('18 through 24'!AP57/Total!AP57)*100</f>
        <v>9.5532272746002196</v>
      </c>
      <c r="CG58" s="83">
        <f>('18 through 24'!AQ57/Total!AQ57)*100</f>
        <v>9.462278307559977</v>
      </c>
      <c r="CH58" s="83">
        <f>('18 through 24'!AR57/Total!AR57)*100</f>
        <v>9.2509830574658753</v>
      </c>
      <c r="CI58" s="83">
        <f>('18 through 24'!AS57/Total!AS57)*100</f>
        <v>9.0883726956447486</v>
      </c>
      <c r="CJ58" s="83">
        <f>('18 through 24'!AV57/Total!AV57)*100</f>
        <v>7.1470686033326096</v>
      </c>
      <c r="CK58" s="83">
        <f>('18 through 24'!AW57/Total!AW57)*100</f>
        <v>6.9644239473305989</v>
      </c>
      <c r="CL58" s="83">
        <f>('18 through 24'!AX57/Total!AX57)*100</f>
        <v>6.97732768950166</v>
      </c>
      <c r="CM58" s="83">
        <f>('18 through 24'!AY57/Total!AY57)*100</f>
        <v>7.1778367186546257</v>
      </c>
      <c r="CN58" s="81">
        <f>('25 through 44'!B57/Total!B57)*100</f>
        <v>28.722694735012656</v>
      </c>
      <c r="CO58" s="82">
        <f>('25 through 44'!C57/Total!C57)*100</f>
        <v>34.878638938672182</v>
      </c>
      <c r="CP58" s="82">
        <f>('25 through 44'!D57/Total!D57)*100</f>
        <v>30.850691086876836</v>
      </c>
      <c r="CQ58" s="82">
        <f>('25 through 44'!E57/Total!E57)*100</f>
        <v>24.584684801020913</v>
      </c>
      <c r="CR58" s="83">
        <f>('25 through 44'!F57/Total!F57)*100</f>
        <v>28.906356505274548</v>
      </c>
      <c r="CS58" s="83">
        <f>('25 through 44'!P57/Total!P57)*100</f>
        <v>35.126651442530381</v>
      </c>
      <c r="CT58" s="83">
        <f>('25 through 44'!Z57/Total!Z57)*100</f>
        <v>30.707035024300701</v>
      </c>
      <c r="CU58" s="83">
        <f>('25 through 44'!AA57/Total!AA57)*100</f>
        <v>30.134120047757218</v>
      </c>
      <c r="CV58" s="83">
        <f>('25 through 44'!AB57/Total!AB57)*100</f>
        <v>29.448446878036133</v>
      </c>
      <c r="CW58" s="83">
        <f>('25 through 44'!AC57/Total!AC57)*100</f>
        <v>28.769924365545695</v>
      </c>
      <c r="CX58" s="83">
        <f>('25 through 44'!AD57/Total!AD57)*100</f>
        <v>28.013496408476414</v>
      </c>
      <c r="CY58" s="83">
        <f>('25 through 44'!AE57/Total!AE57)*100</f>
        <v>27.33971406831925</v>
      </c>
      <c r="CZ58" s="83">
        <f>('25 through 44'!AF57/Total!AF57)*100</f>
        <v>26.666457758357797</v>
      </c>
      <c r="DA58" s="83">
        <f>('25 through 44'!AG57/Total!AG57)*100</f>
        <v>26.080881344568546</v>
      </c>
      <c r="DB58" s="83">
        <f>('25 through 44'!AH57/Total!AH57)*100</f>
        <v>25.521123849271909</v>
      </c>
      <c r="DC58" s="83">
        <f>('25 through 44'!AI57/Total!AI57)*100</f>
        <v>24.957868007190932</v>
      </c>
      <c r="DD58" s="83">
        <f>('25 through 44'!AJ57/Total!AJ57)*100</f>
        <v>24.501942103000577</v>
      </c>
      <c r="DE58" s="83">
        <f>('25 through 44'!AK57/Total!AK57)*100</f>
        <v>24.177455759346017</v>
      </c>
      <c r="DF58" s="83">
        <f>('25 through 44'!AL57/Total!AL57)*100</f>
        <v>23.907228796239757</v>
      </c>
      <c r="DG58" s="83">
        <f>('25 through 44'!AM57/Total!AM57)*100</f>
        <v>23.704701090097995</v>
      </c>
      <c r="DH58" s="83">
        <f>('25 through 44'!AN57/Total!AN57)*100</f>
        <v>23.558180391660315</v>
      </c>
      <c r="DI58" s="83">
        <f>('25 through 44'!AO57/Total!AO57)*100</f>
        <v>23.388330748049015</v>
      </c>
      <c r="DJ58" s="83">
        <f>('25 through 44'!AP57/Total!AP57)*100</f>
        <v>23.433186369442499</v>
      </c>
      <c r="DK58" s="83">
        <f>('25 through 44'!AQ57/Total!AQ57)*100</f>
        <v>23.492119050190087</v>
      </c>
      <c r="DL58" s="83">
        <f>('25 through 44'!AR57/Total!AR57)*100</f>
        <v>23.874854954188081</v>
      </c>
      <c r="DM58" s="83">
        <f>('25 through 44'!AS57/Total!AS57)*100</f>
        <v>24.17509934437863</v>
      </c>
      <c r="DN58" s="83">
        <f>('25 through 44'!AV57/Total!AV57)*100</f>
        <v>27.364730372368996</v>
      </c>
      <c r="DO58" s="83">
        <f>('25 through 44'!AW57/Total!AW57)*100</f>
        <v>26.892459914218065</v>
      </c>
      <c r="DP58" s="83">
        <f>('25 through 44'!AX57/Total!AX57)*100</f>
        <v>26.558920789260455</v>
      </c>
      <c r="DQ58" s="83">
        <f>('25 through 44'!AY57/Total!AY57)*100</f>
        <v>25.494648858072811</v>
      </c>
      <c r="DR58" s="89">
        <f>('25 through 49'!C57/Total!Q57)*100</f>
        <v>40.998595372406967</v>
      </c>
      <c r="DS58" s="83">
        <f>('25 through 49'!D57/Total!R57)*100</f>
        <v>41.501088279117084</v>
      </c>
      <c r="DT58" s="83">
        <f>('25 through 49'!E57/Total!S57)*100</f>
        <v>42.516559124070682</v>
      </c>
      <c r="DU58" s="83">
        <f>('25 through 49'!F57/Total!T57)*100</f>
        <v>43.199971051688621</v>
      </c>
      <c r="DV58" s="83">
        <f>('25 through 49'!G57/Total!U57)*100</f>
        <v>41.869703667235797</v>
      </c>
      <c r="DW58" s="83">
        <f>('25 through 49'!H57/Total!V57)*100</f>
        <v>41.373642278215797</v>
      </c>
      <c r="DX58" s="83">
        <f>('25 through 49'!I57/Total!W57)*100</f>
        <v>40.821946764469985</v>
      </c>
      <c r="DY58" s="83">
        <f>('25 through 49'!J57/Total!X57)*100</f>
        <v>40.151270467852285</v>
      </c>
      <c r="DZ58" s="83">
        <f>('25 through 49'!K57/Total!Y57)*100</f>
        <v>39.317095344899073</v>
      </c>
      <c r="EA58" s="83">
        <f>('25 through 49'!L57/Total!Z57)*100</f>
        <v>37.739155822892826</v>
      </c>
      <c r="EB58" s="83">
        <f>('25 through 49'!M57/Total!AA57)*100</f>
        <v>36.994799751815385</v>
      </c>
      <c r="EC58" s="83">
        <f>('25 through 49'!N57/Total!AB57)*100</f>
        <v>36.090219046891114</v>
      </c>
      <c r="ED58" s="83">
        <f>('25 through 49'!O57/Total!AC57)*100</f>
        <v>35.271752719089889</v>
      </c>
      <c r="EE58" s="83">
        <f>('25 through 49'!P57/Total!AD57)*100</f>
        <v>34.34212759888414</v>
      </c>
      <c r="EF58" s="149">
        <f>('25 through 49'!U57/Total!AN57)*100</f>
        <v>30.92266958493774</v>
      </c>
      <c r="EG58" s="153">
        <f>('25 through 49'!V57/Total!AO57)*100</f>
        <v>30.557910368793817</v>
      </c>
      <c r="EH58" s="153">
        <f>('25 through 49'!W57/Total!AP57)*100</f>
        <v>30.488951486932454</v>
      </c>
      <c r="EI58" s="153">
        <f>('25 through 49'!X57/Total!AQ57)*100</f>
        <v>30.367852129327261</v>
      </c>
      <c r="EJ58" s="81">
        <f>('45 to 64'!B57/Total!B57)*100</f>
        <v>18.959928742898729</v>
      </c>
      <c r="EK58" s="82">
        <f>('45 to 64'!C57/Total!C57)*100</f>
        <v>17.989780500733829</v>
      </c>
      <c r="EL58" s="82">
        <f>('45 to 64'!D57/Total!D57)*100</f>
        <v>23.760910886570478</v>
      </c>
      <c r="EM58" s="82">
        <f>('45 to 64'!E57/Total!E57)*100</f>
        <v>30.703624085622916</v>
      </c>
      <c r="EN58" s="83">
        <f>('45 to 64'!F57/Total!F57)*100</f>
        <v>18.891209088450093</v>
      </c>
      <c r="EO58" s="83">
        <f>('45 to 64'!P57/Total!P57)*100</f>
        <v>18.063356751160921</v>
      </c>
      <c r="EP58" s="83">
        <f>('45 to 64'!Z57/Total!Z57)*100</f>
        <v>23.910985077612224</v>
      </c>
      <c r="EQ58" s="83">
        <f>('45 to 64'!AA57/Total!AA57)*100</f>
        <v>24.548930838849653</v>
      </c>
      <c r="ER58" s="83">
        <f>('45 to 64'!AB57/Total!AB57)*100</f>
        <v>25.2967285982307</v>
      </c>
      <c r="ES58" s="83">
        <f>('45 to 64'!AC57/Total!AC57)*100</f>
        <v>26.063257907238409</v>
      </c>
      <c r="ET58" s="83">
        <f>('45 to 64'!AD57/Total!AD57)*100</f>
        <v>26.853062619707764</v>
      </c>
      <c r="EU58" s="83">
        <f>('45 to 64'!AE57/Total!AE57)*100</f>
        <v>27.602788465389082</v>
      </c>
      <c r="EV58" s="83">
        <f>('45 to 64'!AF57/Total!AF57)*100</f>
        <v>28.36977382108838</v>
      </c>
      <c r="EW58" s="83">
        <f>('45 to 64'!AG57/Total!AG57)*100</f>
        <v>29.060904810520061</v>
      </c>
      <c r="EX58" s="83">
        <f>('45 to 64'!AH57/Total!AH57)*100</f>
        <v>29.639199152523055</v>
      </c>
      <c r="EY58" s="83">
        <f>('45 to 64'!AI57/Total!AI57)*100</f>
        <v>30.256013591651708</v>
      </c>
      <c r="EZ58" s="83">
        <f>('45 to 64'!AJ57/Total!AJ57)*100</f>
        <v>30.788902442173637</v>
      </c>
      <c r="FA58" s="83">
        <f>('45 to 64'!AK57/Total!AK57)*100</f>
        <v>31.082753257591563</v>
      </c>
      <c r="FB58" s="83">
        <f>('45 to 64'!AL57/Total!AL57)*100</f>
        <v>30.987797523790935</v>
      </c>
      <c r="FC58" s="83">
        <f>('45 to 64'!AM57/Total!AM57)*100</f>
        <v>30.855583739277154</v>
      </c>
      <c r="FD58" s="83">
        <f>('45 to 64'!AN57/Total!AN57)*100</f>
        <v>30.72249065994982</v>
      </c>
      <c r="FE58" s="83">
        <f>('45 to 64'!AO57/Total!AO57)*100</f>
        <v>30.620287868403018</v>
      </c>
      <c r="FF58" s="83">
        <f>('45 to 64'!AP57/Total!AP57)*100</f>
        <v>30.499215235298305</v>
      </c>
      <c r="FG58" s="83">
        <f>('45 to 64'!AQ57/Total!AQ57)*100</f>
        <v>30.187407608756363</v>
      </c>
      <c r="FH58" s="83">
        <f>('45 to 64'!AR57/Total!AR57)*100</f>
        <v>29.742582048412945</v>
      </c>
      <c r="FI58" s="83">
        <f>('45 to 64'!AS57/Total!AS57)*100</f>
        <v>29.257526836601134</v>
      </c>
      <c r="FJ58" s="83">
        <f>('45 to 64'!AV57/Total!AV57)*100</f>
        <v>26.680553087028635</v>
      </c>
      <c r="FK58" s="83">
        <f>('45 to 64'!AW57/Total!AW57)*100</f>
        <v>24.799728685004805</v>
      </c>
      <c r="FL58" s="83">
        <f>('45 to 64'!AX57/Total!AX57)*100</f>
        <v>24.672804802888241</v>
      </c>
      <c r="FM58" s="83">
        <f>('45 to 64'!AY57/Total!AY57)*100</f>
        <v>24.307200066080725</v>
      </c>
      <c r="FN58" s="81">
        <f>('65 and older'!B57/Total!B57)*100</f>
        <v>11.184649308610595</v>
      </c>
      <c r="FO58" s="82">
        <f>('65 and older'!C57/Total!C57)*100</f>
        <v>11.22594324824296</v>
      </c>
      <c r="FP58" s="82">
        <f>('65 and older'!D57/Total!D57)*100</f>
        <v>11.972176885225604</v>
      </c>
      <c r="FQ58" s="82">
        <f>('65 and older'!E57/Total!E57)*100</f>
        <v>13.541364406329045</v>
      </c>
      <c r="FR58" s="83">
        <f>('65 and older'!F57/Total!F57)*100</f>
        <v>11.223803083581283</v>
      </c>
      <c r="FS58" s="83">
        <f>('65 and older'!P57/Total!P57)*100</f>
        <v>11.263042674651095</v>
      </c>
      <c r="FT58" s="83">
        <f>('65 and older'!Z57/Total!Z57)*100</f>
        <v>11.974365302504593</v>
      </c>
      <c r="FU58" s="83">
        <f>('65 and older'!AA57/Total!AA57)*100</f>
        <v>11.913817176509758</v>
      </c>
      <c r="FV58" s="83">
        <f>('65 and older'!AB57/Total!AB57)*100</f>
        <v>11.899795837801761</v>
      </c>
      <c r="FW58" s="83">
        <f>('65 and older'!AC57/Total!AC57)*100</f>
        <v>11.93891423927991</v>
      </c>
      <c r="FX58" s="83">
        <f>('65 and older'!AD57/Total!AD57)*100</f>
        <v>12.097314903020724</v>
      </c>
      <c r="FY58" s="83">
        <f>('65 and older'!AE57/Total!AE57)*100</f>
        <v>12.168962149940084</v>
      </c>
      <c r="FZ58" s="83">
        <f>('65 and older'!AF57/Total!AF57)*100</f>
        <v>12.390198939306277</v>
      </c>
      <c r="GA58" s="83">
        <f>('65 and older'!AG57/Total!AG57)*100</f>
        <v>12.66186173373764</v>
      </c>
      <c r="GB58" s="83">
        <f>('65 and older'!AH57/Total!AH57)*100</f>
        <v>13.017799143707833</v>
      </c>
      <c r="GC58" s="83">
        <f>('65 and older'!AI57/Total!AI57)*100</f>
        <v>13.327462461116236</v>
      </c>
      <c r="GD58" s="83">
        <f>('65 and older'!AJ57/Total!AJ57)*100</f>
        <v>13.629735062820233</v>
      </c>
      <c r="GE58" s="83">
        <f>('65 and older'!AK57/Total!AK57)*100</f>
        <v>13.965366158981848</v>
      </c>
      <c r="GF58" s="83">
        <f>('65 and older'!AL57/Total!AL57)*100</f>
        <v>14.708345912620677</v>
      </c>
      <c r="GG58" s="83">
        <f>('65 and older'!AM57/Total!AM57)*100</f>
        <v>15.354083503909074</v>
      </c>
      <c r="GH58" s="83">
        <f>('65 and older'!AN57/Total!AN57)*100</f>
        <v>15.907516733707011</v>
      </c>
      <c r="GI58" s="83">
        <f>('65 and older'!AO57/Total!AO57)*100</f>
        <v>16.454282553539436</v>
      </c>
      <c r="GJ58" s="83">
        <f>('65 and older'!AP57/Total!AP57)*100</f>
        <v>16.991672878606828</v>
      </c>
      <c r="GK58" s="83">
        <f>('65 and older'!AQ57/Total!AQ57)*100</f>
        <v>17.586973439728329</v>
      </c>
      <c r="GL58" s="83">
        <f>('65 and older'!AR57/Total!AR57)*100</f>
        <v>18.066736234422134</v>
      </c>
      <c r="GM58" s="83">
        <f>('65 and older'!AS57/Total!AS57)*100</f>
        <v>18.688374462421397</v>
      </c>
      <c r="GN58" s="83">
        <f>('65 and older'!AV57/Total!AV57)*100</f>
        <v>17.173689343374754</v>
      </c>
      <c r="GO58" s="83">
        <f>('65 and older'!AW57/Total!AW57)*100</f>
        <v>19.633523035298687</v>
      </c>
      <c r="GP58" s="83">
        <f>('65 and older'!AX57/Total!AX57)*100</f>
        <v>20.087723414705874</v>
      </c>
      <c r="GQ58" s="83">
        <f>('65 and older'!AY57/Total!AY57)*100</f>
        <v>21.42679707082603</v>
      </c>
      <c r="GR58" s="62">
        <f t="shared" si="1"/>
        <v>100</v>
      </c>
      <c r="GS58" s="63">
        <f t="shared" si="2"/>
        <v>100</v>
      </c>
      <c r="GT58" s="63">
        <f t="shared" si="3"/>
        <v>100</v>
      </c>
      <c r="GU58" s="63">
        <f t="shared" si="4"/>
        <v>100</v>
      </c>
      <c r="GV58" s="63">
        <f t="shared" si="5"/>
        <v>100</v>
      </c>
      <c r="GW58" s="63">
        <f t="shared" si="6"/>
        <v>100</v>
      </c>
      <c r="GX58" s="63">
        <f t="shared" si="7"/>
        <v>100.00000000000001</v>
      </c>
      <c r="GY58" s="63">
        <f t="shared" si="8"/>
        <v>100</v>
      </c>
      <c r="GZ58" s="63">
        <f t="shared" si="9"/>
        <v>100</v>
      </c>
      <c r="HA58" s="63">
        <f t="shared" si="10"/>
        <v>100</v>
      </c>
      <c r="HB58" s="63">
        <f t="shared" si="53"/>
        <v>100</v>
      </c>
      <c r="HC58" s="63">
        <f t="shared" si="54"/>
        <v>100</v>
      </c>
      <c r="HD58" s="63">
        <f t="shared" si="55"/>
        <v>100</v>
      </c>
      <c r="HE58" s="63">
        <f t="shared" si="56"/>
        <v>100</v>
      </c>
      <c r="HF58" s="63">
        <f t="shared" si="11"/>
        <v>100</v>
      </c>
      <c r="HG58" s="63">
        <f t="shared" si="57"/>
        <v>100</v>
      </c>
      <c r="HH58" s="63">
        <f t="shared" si="58"/>
        <v>100</v>
      </c>
      <c r="HI58" s="63">
        <f t="shared" si="59"/>
        <v>100</v>
      </c>
      <c r="HJ58" s="63">
        <f t="shared" si="60"/>
        <v>100</v>
      </c>
      <c r="HK58" s="63">
        <f t="shared" si="61"/>
        <v>99.999999999999986</v>
      </c>
      <c r="HL58" s="63">
        <f t="shared" si="62"/>
        <v>100</v>
      </c>
      <c r="HM58" s="63">
        <f t="shared" si="63"/>
        <v>100</v>
      </c>
      <c r="HN58" s="63">
        <f t="shared" si="64"/>
        <v>100</v>
      </c>
      <c r="HO58" s="63">
        <f t="shared" si="65"/>
        <v>100</v>
      </c>
    </row>
    <row r="59" spans="1:223">
      <c r="A59" s="9" t="s">
        <v>66</v>
      </c>
      <c r="B59" s="81">
        <f>('Under 5'!B58/Total!B58)*100</f>
        <v>6.2905652993968761</v>
      </c>
      <c r="C59" s="82">
        <f>('Under 5'!C58/Total!C58)*100</f>
        <v>7.0684263173179316</v>
      </c>
      <c r="D59" s="82">
        <f>('Under 5'!D58/Total!D58)*100</f>
        <v>6.7002235594486077</v>
      </c>
      <c r="E59" s="82">
        <f>('Under 5'!E58/Total!E58)*100</f>
        <v>6.1536228712493575</v>
      </c>
      <c r="F59" s="83">
        <f>('Under 5'!F58/Total!F58)*100</f>
        <v>6.2870560292177817</v>
      </c>
      <c r="G59" s="83">
        <f>('Under 5'!P58/Total!P58)*100</f>
        <v>7.0929198554419024</v>
      </c>
      <c r="H59" s="83">
        <f>('Under 5'!Z58/Total!Z58)*100</f>
        <v>6.6900765673133691</v>
      </c>
      <c r="I59" s="83">
        <f>('Under 5'!AA58/Total!AA58)*100</f>
        <v>6.6210147549575398</v>
      </c>
      <c r="J59" s="83">
        <f>('Under 5'!AB58/Total!AB58)*100</f>
        <v>6.5865487428856788</v>
      </c>
      <c r="K59" s="83">
        <f>('Under 5'!AC58/Total!AC58)*100</f>
        <v>6.5926229235652514</v>
      </c>
      <c r="L59" s="83">
        <f>('Under 5'!AD58/Total!AD58)*100</f>
        <v>6.6010536030725824</v>
      </c>
      <c r="M59" s="83">
        <f>('Under 5'!AE58/Total!AE58)*100</f>
        <v>6.5261985299539731</v>
      </c>
      <c r="N59" s="83">
        <f>('Under 5'!AF58/Total!AF58)*100</f>
        <v>6.4253939680747818</v>
      </c>
      <c r="O59" s="83">
        <f>('Under 5'!AG58/Total!AG58)*100</f>
        <v>6.3549125161257614</v>
      </c>
      <c r="P59" s="83">
        <f>('Under 5'!AH58/Total!AH58)*100</f>
        <v>6.2791682785965932</v>
      </c>
      <c r="Q59" s="83">
        <f>('Under 5'!AI58/Total!AI58)*100</f>
        <v>6.1880725048945804</v>
      </c>
      <c r="R59" s="83">
        <f>('Under 5'!AJ58/Total!AJ58)*100</f>
        <v>6.1426672499720825</v>
      </c>
      <c r="S59" s="83">
        <f>('Under 5'!AK58/Total!AK58)*100</f>
        <v>6.1039497030488628</v>
      </c>
      <c r="T59" s="83">
        <f>('Under 5'!AL58/Total!AL58)*100</f>
        <v>6.0468671361807829</v>
      </c>
      <c r="U59" s="83">
        <f>('Under 5'!AM58/Total!AM58)*100</f>
        <v>5.9918495070251847</v>
      </c>
      <c r="V59" s="83">
        <f>('Under 5'!AN58/Total!AN58)*100</f>
        <v>5.9578045853879571</v>
      </c>
      <c r="W59" s="83">
        <f>('Under 5'!AO58/Total!AO58)*100</f>
        <v>5.9179864999079594</v>
      </c>
      <c r="X59" s="83">
        <f>('Under 5'!AP58/Total!AP58)*100</f>
        <v>5.8285405204042862</v>
      </c>
      <c r="Y59" s="83">
        <f>('Under 5'!AQ58/Total!AQ58)*100</f>
        <v>5.7932336654657899</v>
      </c>
      <c r="Z59" s="83">
        <f>('Under 5'!AR58/Total!AR58)*100</f>
        <v>5.837844804200512</v>
      </c>
      <c r="AA59" s="83">
        <f>('Under 5'!AS58/Total!AS58)*100</f>
        <v>5.8007644940783036</v>
      </c>
      <c r="AB59" s="83">
        <f>('Under 5'!AV58/Total!AV58)*100</f>
        <v>6.464369001763437</v>
      </c>
      <c r="AC59" s="83">
        <f>('Under 5'!AW58/Total!AW58)*100</f>
        <v>6.3620488626538449</v>
      </c>
      <c r="AD59" s="83">
        <f>('Under 5'!AX58/Total!AX58)*100</f>
        <v>6.3389485492945337</v>
      </c>
      <c r="AE59" s="83">
        <f>('Under 5'!AY58/Total!AY58)*100</f>
        <v>6.2455674301500448</v>
      </c>
      <c r="AF59" s="81">
        <f>('5 through 17'!B58/Total!B58)*100</f>
        <v>20.741462490001457</v>
      </c>
      <c r="AG59" s="82">
        <f>('5 through 17'!C58/Total!C58)*100</f>
        <v>16.381710819270108</v>
      </c>
      <c r="AH59" s="82">
        <f>('5 through 17'!D58/Total!D58)*100</f>
        <v>18.10890953091495</v>
      </c>
      <c r="AI59" s="82">
        <f>('5 through 17'!E58/Total!E58)*100</f>
        <v>17.336355511110575</v>
      </c>
      <c r="AJ59" s="83">
        <f>('5 through 17'!F58/Total!F58)*100</f>
        <v>20.572317127894223</v>
      </c>
      <c r="AK59" s="83">
        <f>('5 through 17'!P58/Total!P58)*100</f>
        <v>16.330620054406523</v>
      </c>
      <c r="AL59" s="83">
        <f>('5 through 17'!Z58/Total!Z58)*100</f>
        <v>18.096140248743243</v>
      </c>
      <c r="AM59" s="83">
        <f>('5 through 17'!AA58/Total!AA58)*100</f>
        <v>18.150791429457232</v>
      </c>
      <c r="AN59" s="83">
        <f>('5 through 17'!AB58/Total!AB58)*100</f>
        <v>18.171575733957326</v>
      </c>
      <c r="AO59" s="83">
        <f>('5 through 17'!AC58/Total!AC58)*100</f>
        <v>18.128986414075289</v>
      </c>
      <c r="AP59" s="83">
        <f>('5 through 17'!AD58/Total!AD58)*100</f>
        <v>18.059899049876421</v>
      </c>
      <c r="AQ59" s="83">
        <f>('5 through 17'!AE58/Total!AE58)*100</f>
        <v>18.002134541782024</v>
      </c>
      <c r="AR59" s="83">
        <f>('5 through 17'!AF58/Total!AF58)*100</f>
        <v>17.90304166201495</v>
      </c>
      <c r="AS59" s="83">
        <f>('5 through 17'!AG58/Total!AG58)*100</f>
        <v>17.743021485073839</v>
      </c>
      <c r="AT59" s="83">
        <f>('5 through 17'!AH58/Total!AH58)*100</f>
        <v>17.565953284835768</v>
      </c>
      <c r="AU59" s="83">
        <f>('5 through 17'!AI58/Total!AI58)*100</f>
        <v>17.449262769139118</v>
      </c>
      <c r="AV59" s="83">
        <f>('5 through 17'!AJ58/Total!AJ58)*100</f>
        <v>17.282092883473233</v>
      </c>
      <c r="AW59" s="83">
        <f>('5 through 17'!AK58/Total!AK58)*100</f>
        <v>17.088725702158932</v>
      </c>
      <c r="AX59" s="83">
        <f>('5 through 17'!AL58/Total!AL58)*100</f>
        <v>16.902654777441263</v>
      </c>
      <c r="AY59" s="83">
        <f>('5 through 17'!AM58/Total!AM58)*100</f>
        <v>16.730253786264353</v>
      </c>
      <c r="AZ59" s="83">
        <f>('5 through 17'!AN58/Total!AN58)*100</f>
        <v>16.553289681618452</v>
      </c>
      <c r="BA59" s="83">
        <f>('5 through 17'!AO58/Total!AO58)*100</f>
        <v>16.39523184438335</v>
      </c>
      <c r="BB59" s="83">
        <f>('5 through 17'!AP58/Total!AP58)*100</f>
        <v>16.361172474296684</v>
      </c>
      <c r="BC59" s="83">
        <f>('5 through 17'!AQ58/Total!AQ58)*100</f>
        <v>16.182074263650662</v>
      </c>
      <c r="BD59" s="83">
        <f>('5 through 17'!AR58/Total!AR58)*100</f>
        <v>16.143251179050793</v>
      </c>
      <c r="BE59" s="83">
        <f>('5 through 17'!AS58/Total!AS58)*100</f>
        <v>16.047658483301092</v>
      </c>
      <c r="BF59" s="83">
        <f>('5 through 17'!AV58/Total!AV58)*100</f>
        <v>16.135995522972511</v>
      </c>
      <c r="BG59" s="83">
        <f>('5 through 17'!AW58/Total!AW58)*100</f>
        <v>16.047401979361283</v>
      </c>
      <c r="BH59" s="83">
        <f>('5 through 17'!AX58/Total!AX58)*100</f>
        <v>16.036333717893722</v>
      </c>
      <c r="BI59" s="83">
        <f>('5 through 17'!AY58/Total!AY58)*100</f>
        <v>15.950457233097065</v>
      </c>
      <c r="BJ59" s="81">
        <f>('18 through 24'!B58/Total!B58)*100</f>
        <v>11.842905118018452</v>
      </c>
      <c r="BK59" s="82">
        <f>('18 through 24'!C58/Total!C58)*100</f>
        <v>10.202587848084928</v>
      </c>
      <c r="BL59" s="82">
        <f>('18 through 24'!D58/Total!D58)*100</f>
        <v>8.0413901090987228</v>
      </c>
      <c r="BM59" s="82">
        <f>('18 through 24'!E58/Total!E58)*100</f>
        <v>8.7265383317860756</v>
      </c>
      <c r="BN59" s="83">
        <f>('18 through 24'!F58/Total!F58)*100</f>
        <v>11.882697764335381</v>
      </c>
      <c r="BO59" s="83">
        <f>('18 through 24'!P58/Total!P58)*100</f>
        <v>10.09881454006738</v>
      </c>
      <c r="BP59" s="83">
        <f>('18 through 24'!Z58/Total!Z58)*100</f>
        <v>8.0630122027784186</v>
      </c>
      <c r="BQ59" s="83">
        <f>('18 through 24'!AA58/Total!AA58)*100</f>
        <v>8.1340487580409047</v>
      </c>
      <c r="BR59" s="83">
        <f>('18 through 24'!AB58/Total!AB58)*100</f>
        <v>8.1630555607196502</v>
      </c>
      <c r="BS59" s="83">
        <f>('18 through 24'!AC58/Total!AC58)*100</f>
        <v>8.2342273968825079</v>
      </c>
      <c r="BT59" s="83">
        <f>('18 through 24'!AD58/Total!AD58)*100</f>
        <v>8.2969012553157011</v>
      </c>
      <c r="BU59" s="83">
        <f>('18 through 24'!AE58/Total!AE58)*100</f>
        <v>8.3390102651718561</v>
      </c>
      <c r="BV59" s="83">
        <f>('18 through 24'!AF58/Total!AF58)*100</f>
        <v>8.4302015810098716</v>
      </c>
      <c r="BW59" s="83">
        <f>('18 through 24'!AG58/Total!AG58)*100</f>
        <v>8.5165452181032588</v>
      </c>
      <c r="BX59" s="83">
        <f>('18 through 24'!AH58/Total!AH58)*100</f>
        <v>8.6285987172673</v>
      </c>
      <c r="BY59" s="83">
        <f>('18 through 24'!AI58/Total!AI58)*100</f>
        <v>8.6999386221529953</v>
      </c>
      <c r="BZ59" s="83">
        <f>('18 through 24'!AJ58/Total!AJ58)*100</f>
        <v>8.742038102597304</v>
      </c>
      <c r="CA59" s="83">
        <f>('18 through 24'!AK58/Total!AK58)*100</f>
        <v>8.8092203381851402</v>
      </c>
      <c r="CB59" s="83">
        <f>('18 through 24'!AL58/Total!AL58)*100</f>
        <v>8.853329069192192</v>
      </c>
      <c r="CC59" s="83">
        <f>('18 through 24'!AM58/Total!AM58)*100</f>
        <v>8.8986496637559274</v>
      </c>
      <c r="CD59" s="83">
        <f>('18 through 24'!AN58/Total!AN58)*100</f>
        <v>8.9186662825464929</v>
      </c>
      <c r="CE59" s="83">
        <f>('18 through 24'!AO58/Total!AO58)*100</f>
        <v>8.8495629555348945</v>
      </c>
      <c r="CF59" s="83">
        <f>('18 through 24'!AP58/Total!AP58)*100</f>
        <v>8.7958603244083022</v>
      </c>
      <c r="CG59" s="83">
        <f>('18 through 24'!AQ58/Total!AQ58)*100</f>
        <v>8.7413848471025499</v>
      </c>
      <c r="CH59" s="83">
        <f>('18 through 24'!AR58/Total!AR58)*100</f>
        <v>8.5582121687595016</v>
      </c>
      <c r="CI59" s="83">
        <f>('18 through 24'!AS58/Total!AS58)*100</f>
        <v>8.4656065573918298</v>
      </c>
      <c r="CJ59" s="83">
        <f>('18 through 24'!AV58/Total!AV58)*100</f>
        <v>7.7461347853727185</v>
      </c>
      <c r="CK59" s="83">
        <f>('18 through 24'!AW58/Total!AW58)*100</f>
        <v>7.6865452329669957</v>
      </c>
      <c r="CL59" s="83">
        <f>('18 through 24'!AX58/Total!AX58)*100</f>
        <v>7.6710180315940697</v>
      </c>
      <c r="CM59" s="83">
        <f>('18 through 24'!AY58/Total!AY58)*100</f>
        <v>7.5887534124156844</v>
      </c>
      <c r="CN59" s="81">
        <f>('25 through 44'!B58/Total!B58)*100</f>
        <v>27.3966665594</v>
      </c>
      <c r="CO59" s="82">
        <f>('25 through 44'!C58/Total!C58)*100</f>
        <v>33.02158691232939</v>
      </c>
      <c r="CP59" s="82">
        <f>('25 through 44'!D58/Total!D58)*100</f>
        <v>31.186115261224202</v>
      </c>
      <c r="CQ59" s="82">
        <f>('25 through 44'!E58/Total!E58)*100</f>
        <v>26.7075330981015</v>
      </c>
      <c r="CR59" s="83">
        <f>('25 through 44'!F58/Total!F58)*100</f>
        <v>27.549201296579735</v>
      </c>
      <c r="CS59" s="83">
        <f>('25 through 44'!P58/Total!P58)*100</f>
        <v>33.105474969054391</v>
      </c>
      <c r="CT59" s="83">
        <f>('25 through 44'!Z58/Total!Z58)*100</f>
        <v>31.088789307454341</v>
      </c>
      <c r="CU59" s="83">
        <f>('25 through 44'!AA58/Total!AA58)*100</f>
        <v>30.64541179094304</v>
      </c>
      <c r="CV59" s="83">
        <f>('25 through 44'!AB58/Total!AB58)*100</f>
        <v>30.192315989338031</v>
      </c>
      <c r="CW59" s="83">
        <f>('25 through 44'!AC58/Total!AC58)*100</f>
        <v>29.681986727280041</v>
      </c>
      <c r="CX59" s="83">
        <f>('25 through 44'!AD58/Total!AD58)*100</f>
        <v>29.183336593487496</v>
      </c>
      <c r="CY59" s="83">
        <f>('25 through 44'!AE58/Total!AE58)*100</f>
        <v>28.724196351029256</v>
      </c>
      <c r="CZ59" s="83">
        <f>('25 through 44'!AF58/Total!AF58)*100</f>
        <v>28.242249568472811</v>
      </c>
      <c r="DA59" s="83">
        <f>('25 through 44'!AG58/Total!AG58)*100</f>
        <v>27.8040674657477</v>
      </c>
      <c r="DB59" s="83">
        <f>('25 through 44'!AH58/Total!AH58)*100</f>
        <v>27.430080506572658</v>
      </c>
      <c r="DC59" s="83">
        <f>('25 through 44'!AI58/Total!AI58)*100</f>
        <v>27.002141029251902</v>
      </c>
      <c r="DD59" s="83">
        <f>('25 through 44'!AJ58/Total!AJ58)*100</f>
        <v>26.649904398726438</v>
      </c>
      <c r="DE59" s="83">
        <f>('25 through 44'!AK58/Total!AK58)*100</f>
        <v>26.4243679073005</v>
      </c>
      <c r="DF59" s="83">
        <f>('25 through 44'!AL58/Total!AL58)*100</f>
        <v>26.249660426789255</v>
      </c>
      <c r="DG59" s="83">
        <f>('25 through 44'!AM58/Total!AM58)*100</f>
        <v>26.086364391782357</v>
      </c>
      <c r="DH59" s="83">
        <f>('25 through 44'!AN58/Total!AN58)*100</f>
        <v>25.97873727019218</v>
      </c>
      <c r="DI59" s="83">
        <f>('25 through 44'!AO58/Total!AO58)*100</f>
        <v>25.889792747565782</v>
      </c>
      <c r="DJ59" s="83">
        <f>('25 through 44'!AP58/Total!AP58)*100</f>
        <v>25.806573872635703</v>
      </c>
      <c r="DK59" s="83">
        <f>('25 through 44'!AQ58/Total!AQ58)*100</f>
        <v>25.814555849642733</v>
      </c>
      <c r="DL59" s="83">
        <f>('25 through 44'!AR58/Total!AR58)*100</f>
        <v>25.6349367643043</v>
      </c>
      <c r="DM59" s="83">
        <f>('25 through 44'!AS58/Total!AS58)*100</f>
        <v>25.738211495001124</v>
      </c>
      <c r="DN59" s="83">
        <f>('25 through 44'!AV58/Total!AV58)*100</f>
        <v>26.672694518442107</v>
      </c>
      <c r="DO59" s="83">
        <f>('25 through 44'!AW58/Total!AW58)*100</f>
        <v>26.497710198695728</v>
      </c>
      <c r="DP59" s="83">
        <f>('25 through 44'!AX58/Total!AX58)*100</f>
        <v>26.44223589946386</v>
      </c>
      <c r="DQ59" s="83">
        <f>('25 through 44'!AY58/Total!AY58)*100</f>
        <v>26.045229555090366</v>
      </c>
      <c r="DR59" s="89">
        <f>('25 through 49'!C58/Total!Q58)*100</f>
        <v>39.30340793721286</v>
      </c>
      <c r="DS59" s="83">
        <f>('25 through 49'!D58/Total!R58)*100</f>
        <v>39.404440856080342</v>
      </c>
      <c r="DT59" s="83">
        <f>('25 through 49'!E58/Total!S58)*100</f>
        <v>39.513486599370076</v>
      </c>
      <c r="DU59" s="83">
        <f>('25 through 49'!F58/Total!T58)*100</f>
        <v>39.470571031252732</v>
      </c>
      <c r="DV59" s="83">
        <f>('25 through 49'!G58/Total!U58)*100</f>
        <v>40.622618251180739</v>
      </c>
      <c r="DW59" s="83">
        <f>('25 through 49'!H58/Total!V58)*100</f>
        <v>40.368024766206254</v>
      </c>
      <c r="DX59" s="83">
        <f>('25 through 49'!I58/Total!W58)*100</f>
        <v>40.140123548300025</v>
      </c>
      <c r="DY59" s="83">
        <f>('25 through 49'!J58/Total!X58)*100</f>
        <v>39.788787458579058</v>
      </c>
      <c r="DZ59" s="83">
        <f>('25 through 49'!K58/Total!Y58)*100</f>
        <v>39.334188175668871</v>
      </c>
      <c r="EA59" s="83">
        <f>('25 through 49'!L58/Total!Z58)*100</f>
        <v>37.72265412002271</v>
      </c>
      <c r="EB59" s="83">
        <f>('25 through 49'!M58/Total!AA58)*100</f>
        <v>37.083386369258861</v>
      </c>
      <c r="EC59" s="83">
        <f>('25 through 49'!N58/Total!AB58)*100</f>
        <v>36.457467007567132</v>
      </c>
      <c r="ED59" s="83">
        <f>('25 through 49'!O58/Total!AC58)*100</f>
        <v>35.986028789260175</v>
      </c>
      <c r="EE59" s="83">
        <f>('25 through 49'!P58/Total!AD58)*100</f>
        <v>35.570725599135841</v>
      </c>
      <c r="EF59" s="149">
        <f>('25 through 49'!U58/Total!AN58)*100</f>
        <v>33.244851437793507</v>
      </c>
      <c r="EG59" s="153">
        <f>('25 through 49'!V58/Total!AO58)*100</f>
        <v>33.03949212844411</v>
      </c>
      <c r="EH59" s="153">
        <f>('25 through 49'!W58/Total!AP58)*100</f>
        <v>32.840339655713493</v>
      </c>
      <c r="EI59" s="153">
        <f>('25 through 49'!X58/Total!AQ58)*100</f>
        <v>32.734738348528992</v>
      </c>
      <c r="EJ59" s="81">
        <f>('45 to 64'!B58/Total!B58)*100</f>
        <v>22.054379310948818</v>
      </c>
      <c r="EK59" s="82">
        <f>('45 to 64'!C58/Total!C58)*100</f>
        <v>20.089083927591879</v>
      </c>
      <c r="EL59" s="82">
        <f>('45 to 64'!D58/Total!D58)*100</f>
        <v>22.734208588618763</v>
      </c>
      <c r="EM59" s="82">
        <f>('45 to 64'!E58/Total!E58)*100</f>
        <v>27.586331227378309</v>
      </c>
      <c r="EN59" s="83">
        <f>('45 to 64'!F58/Total!F58)*100</f>
        <v>21.983249122531124</v>
      </c>
      <c r="EO59" s="83">
        <f>('45 to 64'!P58/Total!P58)*100</f>
        <v>20.096316202402996</v>
      </c>
      <c r="EP59" s="83">
        <f>('45 to 64'!Z58/Total!Z58)*100</f>
        <v>22.848981113016468</v>
      </c>
      <c r="EQ59" s="83">
        <f>('45 to 64'!AA58/Total!AA58)*100</f>
        <v>23.323121783476601</v>
      </c>
      <c r="ER59" s="83">
        <f>('45 to 64'!AB58/Total!AB58)*100</f>
        <v>23.845400772603277</v>
      </c>
      <c r="ES59" s="83">
        <f>('45 to 64'!AC58/Total!AC58)*100</f>
        <v>24.360749561524969</v>
      </c>
      <c r="ET59" s="83">
        <f>('45 to 64'!AD58/Total!AD58)*100</f>
        <v>24.906998746085645</v>
      </c>
      <c r="EU59" s="83">
        <f>('45 to 64'!AE58/Total!AE58)*100</f>
        <v>25.465148184680164</v>
      </c>
      <c r="EV59" s="83">
        <f>('45 to 64'!AF58/Total!AF58)*100</f>
        <v>26.024550205566381</v>
      </c>
      <c r="EW59" s="83">
        <f>('45 to 64'!AG58/Total!AG58)*100</f>
        <v>26.50075450412168</v>
      </c>
      <c r="EX59" s="83">
        <f>('45 to 64'!AH58/Total!AH58)*100</f>
        <v>26.814979526098341</v>
      </c>
      <c r="EY59" s="83">
        <f>('45 to 64'!AI58/Total!AI58)*100</f>
        <v>27.26200894010486</v>
      </c>
      <c r="EZ59" s="83">
        <f>('45 to 64'!AJ58/Total!AJ58)*100</f>
        <v>27.65682192989043</v>
      </c>
      <c r="FA59" s="83">
        <f>('45 to 64'!AK58/Total!AK58)*100</f>
        <v>27.898808585481426</v>
      </c>
      <c r="FB59" s="83">
        <f>('45 to 64'!AL58/Total!AL58)*100</f>
        <v>27.848499094866124</v>
      </c>
      <c r="FC59" s="83">
        <f>('45 to 64'!AM58/Total!AM58)*100</f>
        <v>27.870822765600906</v>
      </c>
      <c r="FD59" s="83">
        <f>('45 to 64'!AN58/Total!AN58)*100</f>
        <v>27.896074981749631</v>
      </c>
      <c r="FE59" s="83">
        <f>('45 to 64'!AO58/Total!AO58)*100</f>
        <v>27.948273796878837</v>
      </c>
      <c r="FF59" s="83">
        <f>('45 to 64'!AP58/Total!AP58)*100</f>
        <v>27.8619222672693</v>
      </c>
      <c r="FG59" s="83">
        <f>('45 to 64'!AQ58/Total!AQ58)*100</f>
        <v>27.716374309266499</v>
      </c>
      <c r="FH59" s="83">
        <f>('45 to 64'!AR58/Total!AR58)*100</f>
        <v>27.58442616523925</v>
      </c>
      <c r="FI59" s="83">
        <f>('45 to 64'!AS58/Total!AS58)*100</f>
        <v>27.317882660662995</v>
      </c>
      <c r="FJ59" s="83">
        <f>('45 to 64'!AV58/Total!AV58)*100</f>
        <v>26.571971968903895</v>
      </c>
      <c r="FK59" s="83">
        <f>('45 to 64'!AW58/Total!AW58)*100</f>
        <v>25.117146591697274</v>
      </c>
      <c r="FL59" s="83">
        <f>('45 to 64'!AX58/Total!AX58)*100</f>
        <v>24.855438247860683</v>
      </c>
      <c r="FM59" s="83">
        <f>('45 to 64'!AY58/Total!AY58)*100</f>
        <v>24.179612423029369</v>
      </c>
      <c r="FN59" s="81">
        <f>('65 and older'!B58/Total!B58)*100</f>
        <v>11.674021222234398</v>
      </c>
      <c r="FO59" s="82">
        <f>('65 and older'!C58/Total!C58)*100</f>
        <v>13.236604175405764</v>
      </c>
      <c r="FP59" s="82">
        <f>('65 and older'!D58/Total!D58)*100</f>
        <v>13.229152950694756</v>
      </c>
      <c r="FQ59" s="82">
        <f>('65 and older'!E58/Total!E58)*100</f>
        <v>13.48961896037418</v>
      </c>
      <c r="FR59" s="83">
        <f>('65 and older'!F58/Total!F58)*100</f>
        <v>11.725478659441753</v>
      </c>
      <c r="FS59" s="83">
        <f>('65 and older'!P58/Total!P58)*100</f>
        <v>13.275854378626811</v>
      </c>
      <c r="FT59" s="83">
        <f>('65 and older'!Z58/Total!Z58)*100</f>
        <v>13.213000560694166</v>
      </c>
      <c r="FU59" s="83">
        <f>('65 and older'!AA58/Total!AA58)*100</f>
        <v>13.125611483124686</v>
      </c>
      <c r="FV59" s="83">
        <f>('65 and older'!AB58/Total!AB58)*100</f>
        <v>13.041103200496035</v>
      </c>
      <c r="FW59" s="83">
        <f>('65 and older'!AC58/Total!AC58)*100</f>
        <v>13.001426976671942</v>
      </c>
      <c r="FX59" s="83">
        <f>('65 and older'!AD58/Total!AD58)*100</f>
        <v>12.951810752162155</v>
      </c>
      <c r="FY59" s="83">
        <f>('65 and older'!AE58/Total!AE58)*100</f>
        <v>12.943312127382722</v>
      </c>
      <c r="FZ59" s="83">
        <f>('65 and older'!AF58/Total!AF58)*100</f>
        <v>12.974563014861207</v>
      </c>
      <c r="GA59" s="83">
        <f>('65 and older'!AG58/Total!AG58)*100</f>
        <v>13.080698810827753</v>
      </c>
      <c r="GB59" s="83">
        <f>('65 and older'!AH58/Total!AH58)*100</f>
        <v>13.281219686629342</v>
      </c>
      <c r="GC59" s="83">
        <f>('65 and older'!AI58/Total!AI58)*100</f>
        <v>13.398576134456547</v>
      </c>
      <c r="GD59" s="83">
        <f>('65 and older'!AJ58/Total!AJ58)*100</f>
        <v>13.526475435340515</v>
      </c>
      <c r="GE59" s="83">
        <f>('65 and older'!AK58/Total!AK58)*100</f>
        <v>13.674927763825137</v>
      </c>
      <c r="GF59" s="83">
        <f>('65 and older'!AL58/Total!AL58)*100</f>
        <v>14.098989495530375</v>
      </c>
      <c r="GG59" s="83">
        <f>('65 and older'!AM58/Total!AM58)*100</f>
        <v>14.422059885571276</v>
      </c>
      <c r="GH59" s="83">
        <f>('65 and older'!AN58/Total!AN58)*100</f>
        <v>14.695427198505287</v>
      </c>
      <c r="GI59" s="83">
        <f>('65 and older'!AO58/Total!AO58)*100</f>
        <v>14.999152155729178</v>
      </c>
      <c r="GJ59" s="83">
        <f>('65 and older'!AP58/Total!AP58)*100</f>
        <v>15.345930540985719</v>
      </c>
      <c r="GK59" s="83">
        <f>('65 and older'!AQ58/Total!AQ58)*100</f>
        <v>15.752377064871762</v>
      </c>
      <c r="GL59" s="83">
        <f>('65 and older'!AR58/Total!AR58)*100</f>
        <v>16.241328918445642</v>
      </c>
      <c r="GM59" s="83">
        <f>('65 and older'!AS58/Total!AS58)*100</f>
        <v>16.629876309564651</v>
      </c>
      <c r="GN59" s="83">
        <f>('65 and older'!AV58/Total!AV58)*100</f>
        <v>16.408834202545329</v>
      </c>
      <c r="GO59" s="83">
        <f>('65 and older'!AW58/Total!AW58)*100</f>
        <v>18.289147134624876</v>
      </c>
      <c r="GP59" s="83">
        <f>('65 and older'!AX58/Total!AX58)*100</f>
        <v>18.656025553893127</v>
      </c>
      <c r="GQ59" s="83">
        <f>('65 and older'!AY58/Total!AY58)*100</f>
        <v>19.990379946217473</v>
      </c>
      <c r="GR59" s="62">
        <f t="shared" si="1"/>
        <v>100.00000000000001</v>
      </c>
      <c r="GS59" s="63">
        <f t="shared" si="2"/>
        <v>100</v>
      </c>
      <c r="GT59" s="63">
        <f t="shared" si="3"/>
        <v>100.00000000000001</v>
      </c>
      <c r="GU59" s="63">
        <f t="shared" si="4"/>
        <v>99.999999999999986</v>
      </c>
      <c r="GV59" s="63">
        <f t="shared" si="5"/>
        <v>100</v>
      </c>
      <c r="GW59" s="63">
        <f t="shared" si="6"/>
        <v>100</v>
      </c>
      <c r="GX59" s="63">
        <f t="shared" si="7"/>
        <v>100</v>
      </c>
      <c r="GY59" s="63">
        <f t="shared" si="8"/>
        <v>100</v>
      </c>
      <c r="GZ59" s="63">
        <f t="shared" si="9"/>
        <v>100</v>
      </c>
      <c r="HA59" s="63">
        <f t="shared" si="10"/>
        <v>100</v>
      </c>
      <c r="HB59" s="63">
        <f t="shared" si="53"/>
        <v>100</v>
      </c>
      <c r="HC59" s="63">
        <f t="shared" si="54"/>
        <v>100</v>
      </c>
      <c r="HD59" s="63">
        <f t="shared" si="55"/>
        <v>100</v>
      </c>
      <c r="HE59" s="63">
        <f t="shared" si="56"/>
        <v>100</v>
      </c>
      <c r="HF59" s="63">
        <f t="shared" si="11"/>
        <v>100</v>
      </c>
      <c r="HG59" s="63">
        <f t="shared" si="57"/>
        <v>100</v>
      </c>
      <c r="HH59" s="63">
        <f t="shared" si="58"/>
        <v>99.999999999999986</v>
      </c>
      <c r="HI59" s="63">
        <f t="shared" si="59"/>
        <v>100</v>
      </c>
      <c r="HJ59" s="63">
        <f t="shared" si="60"/>
        <v>100</v>
      </c>
      <c r="HK59" s="63">
        <f t="shared" si="61"/>
        <v>100</v>
      </c>
      <c r="HL59" s="63">
        <f t="shared" si="62"/>
        <v>100</v>
      </c>
      <c r="HM59" s="63">
        <f t="shared" si="63"/>
        <v>100</v>
      </c>
      <c r="HN59" s="63">
        <f t="shared" si="64"/>
        <v>100</v>
      </c>
      <c r="HO59" s="63">
        <f t="shared" si="65"/>
        <v>100</v>
      </c>
    </row>
    <row r="60" spans="1:223">
      <c r="A60" s="9" t="s">
        <v>67</v>
      </c>
      <c r="B60" s="81">
        <f>('Under 5'!B59/Total!B59)*100</f>
        <v>6.4695315066483374</v>
      </c>
      <c r="C60" s="82">
        <f>('Under 5'!C59/Total!C59)*100</f>
        <v>7.182468707023121</v>
      </c>
      <c r="D60" s="82">
        <f>('Under 5'!D59/Total!D59)*100</f>
        <v>6.5312025182449549</v>
      </c>
      <c r="E60" s="82">
        <f>('Under 5'!E59/Total!E59)*100</f>
        <v>5.9645779550546276</v>
      </c>
      <c r="F60" s="83">
        <f>('Under 5'!F59/Total!F59)*100</f>
        <v>6.4762903835278847</v>
      </c>
      <c r="G60" s="83">
        <f>('Under 5'!P59/Total!P59)*100</f>
        <v>7.191276050382009</v>
      </c>
      <c r="H60" s="83">
        <f>('Under 5'!Z59/Total!Z59)*100</f>
        <v>6.5152159429274521</v>
      </c>
      <c r="I60" s="83">
        <f>('Under 5'!AA59/Total!AA59)*100</f>
        <v>6.4161263644327962</v>
      </c>
      <c r="J60" s="83">
        <f>('Under 5'!AB59/Total!AB59)*100</f>
        <v>6.3428398248492517</v>
      </c>
      <c r="K60" s="83">
        <f>('Under 5'!AC59/Total!AC59)*100</f>
        <v>6.292776588411134</v>
      </c>
      <c r="L60" s="83">
        <f>('Under 5'!AD59/Total!AD59)*100</f>
        <v>6.259728273646072</v>
      </c>
      <c r="M60" s="83">
        <f>('Under 5'!AE59/Total!AE59)*100</f>
        <v>6.1831449028647949</v>
      </c>
      <c r="N60" s="83">
        <f>('Under 5'!AF59/Total!AF59)*100</f>
        <v>6.0894659519987595</v>
      </c>
      <c r="O60" s="83">
        <f>('Under 5'!AG59/Total!AG59)*100</f>
        <v>6.0522565593797095</v>
      </c>
      <c r="P60" s="83">
        <f>('Under 5'!AH59/Total!AH59)*100</f>
        <v>6.0394319595911732</v>
      </c>
      <c r="Q60" s="83">
        <f>('Under 5'!AI59/Total!AI59)*100</f>
        <v>6.0010568151577255</v>
      </c>
      <c r="R60" s="83">
        <f>('Under 5'!AJ59/Total!AJ59)*100</f>
        <v>5.9697772394468194</v>
      </c>
      <c r="S60" s="83">
        <f>('Under 5'!AK59/Total!AK59)*100</f>
        <v>5.9902235215504209</v>
      </c>
      <c r="T60" s="83">
        <f>('Under 5'!AL59/Total!AL59)*100</f>
        <v>5.9813522849900069</v>
      </c>
      <c r="U60" s="83">
        <f>('Under 5'!AM59/Total!AM59)*100</f>
        <v>5.972313954309084</v>
      </c>
      <c r="V60" s="83">
        <f>('Under 5'!AN59/Total!AN59)*100</f>
        <v>5.999075165093565</v>
      </c>
      <c r="W60" s="83">
        <f>('Under 5'!AO59/Total!AO59)*100</f>
        <v>5.9830243711908251</v>
      </c>
      <c r="X60" s="83">
        <f>('Under 5'!AP59/Total!AP59)*100</f>
        <v>5.8751077282282367</v>
      </c>
      <c r="Y60" s="83">
        <f>('Under 5'!AQ59/Total!AQ59)*100</f>
        <v>5.8662028003971312</v>
      </c>
      <c r="Z60" s="83">
        <f>('Under 5'!AR59/Total!AR59)*100</f>
        <v>5.8556427017573789</v>
      </c>
      <c r="AA60" s="83">
        <f>('Under 5'!AS59/Total!AS59)*100</f>
        <v>5.8007268350598507</v>
      </c>
      <c r="AB60" s="83">
        <f>('Under 5'!AV59/Total!AV59)*100</f>
        <v>6.4758807820637765</v>
      </c>
      <c r="AC60" s="83">
        <f>('Under 5'!AW59/Total!AW59)*100</f>
        <v>6.372843360339739</v>
      </c>
      <c r="AD60" s="83">
        <f>('Under 5'!AX59/Total!AX59)*100</f>
        <v>6.3457412550710925</v>
      </c>
      <c r="AE60" s="83">
        <f>('Under 5'!AY59/Total!AY59)*100</f>
        <v>6.2381795872545602</v>
      </c>
      <c r="AF60" s="81">
        <f>('5 through 17'!B59/Total!B59)*100</f>
        <v>20.22965847275259</v>
      </c>
      <c r="AG60" s="82">
        <f>('5 through 17'!C59/Total!C59)*100</f>
        <v>16.672553015772859</v>
      </c>
      <c r="AH60" s="82">
        <f>('5 through 17'!D59/Total!D59)*100</f>
        <v>18.18354467133048</v>
      </c>
      <c r="AI60" s="82">
        <f>('5 through 17'!E59/Total!E59)*100</f>
        <v>16.35406295208891</v>
      </c>
      <c r="AJ60" s="83">
        <f>('5 through 17'!F59/Total!F59)*100</f>
        <v>20.091281519625081</v>
      </c>
      <c r="AK60" s="83">
        <f>('5 through 17'!P59/Total!P59)*100</f>
        <v>16.563333982304474</v>
      </c>
      <c r="AL60" s="83">
        <f>('5 through 17'!Z59/Total!Z59)*100</f>
        <v>18.159656621642814</v>
      </c>
      <c r="AM60" s="83">
        <f>('5 through 17'!AA59/Total!AA59)*100</f>
        <v>18.087686957254469</v>
      </c>
      <c r="AN60" s="83">
        <f>('5 through 17'!AB59/Total!AB59)*100</f>
        <v>17.989361368600363</v>
      </c>
      <c r="AO60" s="83">
        <f>('5 through 17'!AC59/Total!AC59)*100</f>
        <v>17.82007650316368</v>
      </c>
      <c r="AP60" s="83">
        <f>('5 through 17'!AD59/Total!AD59)*100</f>
        <v>17.626889862471856</v>
      </c>
      <c r="AQ60" s="83">
        <f>('5 through 17'!AE59/Total!AE59)*100</f>
        <v>17.442345816906318</v>
      </c>
      <c r="AR60" s="83">
        <f>('5 through 17'!AF59/Total!AF59)*100</f>
        <v>17.278417991951795</v>
      </c>
      <c r="AS60" s="83">
        <f>('5 through 17'!AG59/Total!AG59)*100</f>
        <v>17.029207360209821</v>
      </c>
      <c r="AT60" s="83">
        <f>('5 through 17'!AH59/Total!AH59)*100</f>
        <v>16.744935415790064</v>
      </c>
      <c r="AU60" s="83">
        <f>('5 through 17'!AI59/Total!AI59)*100</f>
        <v>16.509665425083231</v>
      </c>
      <c r="AV60" s="83">
        <f>('5 through 17'!AJ59/Total!AJ59)*100</f>
        <v>16.290158049487818</v>
      </c>
      <c r="AW60" s="83">
        <f>('5 through 17'!AK59/Total!AK59)*100</f>
        <v>16.0300548723235</v>
      </c>
      <c r="AX60" s="83">
        <f>('5 through 17'!AL59/Total!AL59)*100</f>
        <v>15.80382736624332</v>
      </c>
      <c r="AY60" s="83">
        <f>('5 through 17'!AM59/Total!AM59)*100</f>
        <v>15.603934573319892</v>
      </c>
      <c r="AZ60" s="83">
        <f>('5 through 17'!AN59/Total!AN59)*100</f>
        <v>15.417198434921264</v>
      </c>
      <c r="BA60" s="83">
        <f>('5 through 17'!AO59/Total!AO59)*100</f>
        <v>15.288249911306902</v>
      </c>
      <c r="BB60" s="83">
        <f>('5 through 17'!AP59/Total!AP59)*100</f>
        <v>15.297329909934465</v>
      </c>
      <c r="BC60" s="83">
        <f>('5 through 17'!AQ59/Total!AQ59)*100</f>
        <v>15.063886820956141</v>
      </c>
      <c r="BD60" s="83">
        <f>('5 through 17'!AR59/Total!AR59)*100</f>
        <v>15.013866923470658</v>
      </c>
      <c r="BE60" s="83">
        <f>('5 through 17'!AS59/Total!AS59)*100</f>
        <v>14.933064973178482</v>
      </c>
      <c r="BF60" s="83">
        <f>('5 through 17'!AV59/Total!AV59)*100</f>
        <v>15.872067720560743</v>
      </c>
      <c r="BG60" s="83">
        <f>('5 through 17'!AW59/Total!AW59)*100</f>
        <v>15.984275271992136</v>
      </c>
      <c r="BH60" s="83">
        <f>('5 through 17'!AX59/Total!AX59)*100</f>
        <v>15.998662234691782</v>
      </c>
      <c r="BI60" s="83">
        <f>('5 through 17'!AY59/Total!AY59)*100</f>
        <v>15.969458802801951</v>
      </c>
      <c r="BJ60" s="81">
        <f>('18 through 24'!B59/Total!B59)*100</f>
        <v>12.287898124577687</v>
      </c>
      <c r="BK60" s="82">
        <f>('18 through 24'!C59/Total!C59)*100</f>
        <v>10.999857816043308</v>
      </c>
      <c r="BL60" s="82">
        <f>('18 through 24'!D59/Total!D59)*100</f>
        <v>9.303233288503689</v>
      </c>
      <c r="BM60" s="82">
        <f>('18 through 24'!E59/Total!E59)*100</f>
        <v>10.235868301240235</v>
      </c>
      <c r="BN60" s="83">
        <f>('18 through 24'!F59/Total!F59)*100</f>
        <v>12.327137956164242</v>
      </c>
      <c r="BO60" s="83">
        <f>('18 through 24'!P59/Total!P59)*100</f>
        <v>10.90759771158519</v>
      </c>
      <c r="BP60" s="83">
        <f>('18 through 24'!Z59/Total!Z59)*100</f>
        <v>9.3235160074477221</v>
      </c>
      <c r="BQ60" s="83">
        <f>('18 through 24'!AA59/Total!AA59)*100</f>
        <v>9.4621512795947851</v>
      </c>
      <c r="BR60" s="83">
        <f>('18 through 24'!AB59/Total!AB59)*100</f>
        <v>9.500799464933273</v>
      </c>
      <c r="BS60" s="83">
        <f>('18 through 24'!AC59/Total!AC59)*100</f>
        <v>9.586993367052326</v>
      </c>
      <c r="BT60" s="83">
        <f>('18 through 24'!AD59/Total!AD59)*100</f>
        <v>9.6526747135484552</v>
      </c>
      <c r="BU60" s="83">
        <f>('18 through 24'!AE59/Total!AE59)*100</f>
        <v>9.7088478780469565</v>
      </c>
      <c r="BV60" s="83">
        <f>('18 through 24'!AF59/Total!AF59)*100</f>
        <v>9.7887313290688525</v>
      </c>
      <c r="BW60" s="83">
        <f>('18 through 24'!AG59/Total!AG59)*100</f>
        <v>9.92638378953745</v>
      </c>
      <c r="BX60" s="83">
        <f>('18 through 24'!AH59/Total!AH59)*100</f>
        <v>10.089079802269737</v>
      </c>
      <c r="BY60" s="83">
        <f>('18 through 24'!AI59/Total!AI59)*100</f>
        <v>10.195137883715734</v>
      </c>
      <c r="BZ60" s="83">
        <f>('18 through 24'!AJ59/Total!AJ59)*100</f>
        <v>10.230094212729121</v>
      </c>
      <c r="CA60" s="83">
        <f>('18 through 24'!AK59/Total!AK59)*100</f>
        <v>10.21653996302466</v>
      </c>
      <c r="CB60" s="83">
        <f>('18 through 24'!AL59/Total!AL59)*100</f>
        <v>10.183430071068713</v>
      </c>
      <c r="CC60" s="83">
        <f>('18 through 24'!AM59/Total!AM59)*100</f>
        <v>10.088713995894485</v>
      </c>
      <c r="CD60" s="83">
        <f>('18 through 24'!AN59/Total!AN59)*100</f>
        <v>10.003845291558736</v>
      </c>
      <c r="CE60" s="83">
        <f>('18 through 24'!AO59/Total!AO59)*100</f>
        <v>9.8122525136782865</v>
      </c>
      <c r="CF60" s="83">
        <f>('18 through 24'!AP59/Total!AP59)*100</f>
        <v>9.6481292322437024</v>
      </c>
      <c r="CG60" s="83">
        <f>('18 through 24'!AQ59/Total!AQ59)*100</f>
        <v>9.4337465834607883</v>
      </c>
      <c r="CH60" s="83">
        <f>('18 through 24'!AR59/Total!AR59)*100</f>
        <v>9.153738286325515</v>
      </c>
      <c r="CI60" s="83">
        <f>('18 through 24'!AS59/Total!AS59)*100</f>
        <v>9.0235089816223155</v>
      </c>
      <c r="CJ60" s="83">
        <f>('18 through 24'!AV59/Total!AV59)*100</f>
        <v>8.7134799549673811</v>
      </c>
      <c r="CK60" s="83">
        <f>('18 through 24'!AW59/Total!AW59)*100</f>
        <v>8.6664610390723649</v>
      </c>
      <c r="CL60" s="83">
        <f>('18 through 24'!AX59/Total!AX59)*100</f>
        <v>8.6420488968480225</v>
      </c>
      <c r="CM60" s="83">
        <f>('18 through 24'!AY59/Total!AY59)*100</f>
        <v>8.715031126541394</v>
      </c>
      <c r="CN60" s="81">
        <f>('25 through 44'!B59/Total!B59)*100</f>
        <v>27.471319174451502</v>
      </c>
      <c r="CO60" s="82">
        <f>('25 through 44'!C59/Total!C59)*100</f>
        <v>32.519471920558409</v>
      </c>
      <c r="CP60" s="82">
        <f>('25 through 44'!D59/Total!D59)*100</f>
        <v>30.730837382000743</v>
      </c>
      <c r="CQ60" s="82">
        <f>('25 through 44'!E59/Total!E59)*100</f>
        <v>27.192312229546527</v>
      </c>
      <c r="CR60" s="83">
        <f>('25 through 44'!F59/Total!F59)*100</f>
        <v>27.606568635275476</v>
      </c>
      <c r="CS60" s="83">
        <f>('25 through 44'!P59/Total!P59)*100</f>
        <v>32.646827405986443</v>
      </c>
      <c r="CT60" s="83">
        <f>('25 through 44'!Z59/Total!Z59)*100</f>
        <v>30.640708396792299</v>
      </c>
      <c r="CU60" s="83">
        <f>('25 through 44'!AA59/Total!AA59)*100</f>
        <v>30.256296259497674</v>
      </c>
      <c r="CV60" s="83">
        <f>('25 through 44'!AB59/Total!AB59)*100</f>
        <v>29.882833972556927</v>
      </c>
      <c r="CW60" s="83">
        <f>('25 through 44'!AC59/Total!AC59)*100</f>
        <v>29.505162693727797</v>
      </c>
      <c r="CX60" s="83">
        <f>('25 through 44'!AD59/Total!AD59)*100</f>
        <v>29.116002880724356</v>
      </c>
      <c r="CY60" s="83">
        <f>('25 through 44'!AE59/Total!AE59)*100</f>
        <v>28.706517302134944</v>
      </c>
      <c r="CZ60" s="83">
        <f>('25 through 44'!AF59/Total!AF59)*100</f>
        <v>28.352727671107598</v>
      </c>
      <c r="DA60" s="83">
        <f>('25 through 44'!AG59/Total!AG59)*100</f>
        <v>27.99911772399971</v>
      </c>
      <c r="DB60" s="83">
        <f>('25 through 44'!AH59/Total!AH59)*100</f>
        <v>27.709182739762934</v>
      </c>
      <c r="DC60" s="83">
        <f>('25 through 44'!AI59/Total!AI59)*100</f>
        <v>27.394897805808505</v>
      </c>
      <c r="DD60" s="83">
        <f>('25 through 44'!AJ59/Total!AJ59)*100</f>
        <v>27.171621036725625</v>
      </c>
      <c r="DE60" s="83">
        <f>('25 through 44'!AK59/Total!AK59)*100</f>
        <v>27.092681598184626</v>
      </c>
      <c r="DF60" s="83">
        <f>('25 through 44'!AL59/Total!AL59)*100</f>
        <v>27.082622326941618</v>
      </c>
      <c r="DG60" s="83">
        <f>('25 through 44'!AM59/Total!AM59)*100</f>
        <v>27.09098567222124</v>
      </c>
      <c r="DH60" s="83">
        <f>('25 through 44'!AN59/Total!AN59)*100</f>
        <v>27.120857062972082</v>
      </c>
      <c r="DI60" s="83">
        <f>('25 through 44'!AO59/Total!AO59)*100</f>
        <v>27.154039967384985</v>
      </c>
      <c r="DJ60" s="83">
        <f>('25 through 44'!AP59/Total!AP59)*100</f>
        <v>27.111955666994795</v>
      </c>
      <c r="DK60" s="83">
        <f>('25 through 44'!AQ59/Total!AQ59)*100</f>
        <v>27.218738461552412</v>
      </c>
      <c r="DL60" s="83">
        <f>('25 through 44'!AR59/Total!AR59)*100</f>
        <v>27.097049187589413</v>
      </c>
      <c r="DM60" s="83">
        <f>('25 through 44'!AS59/Total!AS59)*100</f>
        <v>27.19375753817166</v>
      </c>
      <c r="DN60" s="83">
        <f>('25 through 44'!AV59/Total!AV59)*100</f>
        <v>26.900196762309903</v>
      </c>
      <c r="DO60" s="83">
        <f>('25 through 44'!AW59/Total!AW59)*100</f>
        <v>26.568195716119082</v>
      </c>
      <c r="DP60" s="83">
        <f>('25 through 44'!AX59/Total!AX59)*100</f>
        <v>26.456413630642505</v>
      </c>
      <c r="DQ60" s="83">
        <f>('25 through 44'!AY59/Total!AY59)*100</f>
        <v>26.005459960860339</v>
      </c>
      <c r="DR60" s="89">
        <f>('25 through 49'!C59/Total!Q59)*100</f>
        <v>38.568216856654956</v>
      </c>
      <c r="DS60" s="83">
        <f>('25 through 49'!D59/Total!R59)*100</f>
        <v>38.760721140190441</v>
      </c>
      <c r="DT60" s="83">
        <f>('25 through 49'!E59/Total!S59)*100</f>
        <v>38.76801220491118</v>
      </c>
      <c r="DU60" s="83">
        <f>('25 through 49'!F59/Total!T59)*100</f>
        <v>38.598657946409944</v>
      </c>
      <c r="DV60" s="83">
        <f>('25 through 49'!G59/Total!U59)*100</f>
        <v>39.498344106703527</v>
      </c>
      <c r="DW60" s="83">
        <f>('25 through 49'!H59/Total!V59)*100</f>
        <v>39.353443227592003</v>
      </c>
      <c r="DX60" s="83">
        <f>('25 through 49'!I59/Total!W59)*100</f>
        <v>39.205356678298578</v>
      </c>
      <c r="DY60" s="83">
        <f>('25 through 49'!J59/Total!X59)*100</f>
        <v>38.971302385708597</v>
      </c>
      <c r="DZ60" s="83">
        <f>('25 through 49'!K59/Total!Y59)*100</f>
        <v>38.587294407345638</v>
      </c>
      <c r="EA60" s="83">
        <f>('25 through 49'!L59/Total!Z59)*100</f>
        <v>36.575215585066239</v>
      </c>
      <c r="EB60" s="83">
        <f>('25 through 49'!M59/Total!AA59)*100</f>
        <v>36.087509625140662</v>
      </c>
      <c r="EC60" s="83">
        <f>('25 through 49'!N59/Total!AB59)*100</f>
        <v>35.662437688762552</v>
      </c>
      <c r="ED60" s="83">
        <f>('25 through 49'!O59/Total!AC59)*100</f>
        <v>35.413613904382991</v>
      </c>
      <c r="EE60" s="83">
        <f>('25 through 49'!P59/Total!AD59)*100</f>
        <v>35.250712683006036</v>
      </c>
      <c r="EF60" s="149">
        <f>('25 through 49'!U59/Total!AN59)*100</f>
        <v>33.957636565203067</v>
      </c>
      <c r="EG60" s="153">
        <f>('25 through 49'!V59/Total!AO59)*100</f>
        <v>33.899963886262491</v>
      </c>
      <c r="EH60" s="153">
        <f>('25 through 49'!W59/Total!AP59)*100</f>
        <v>33.765406016594639</v>
      </c>
      <c r="EI60" s="153">
        <f>('25 through 49'!X59/Total!AQ59)*100</f>
        <v>33.721378667434713</v>
      </c>
      <c r="EJ60" s="81">
        <f>('45 to 64'!B59/Total!B59)*100</f>
        <v>21.235190287407409</v>
      </c>
      <c r="EK60" s="82">
        <f>('45 to 64'!C59/Total!C59)*100</f>
        <v>19.617978722209788</v>
      </c>
      <c r="EL60" s="82">
        <f>('45 to 64'!D59/Total!D59)*100</f>
        <v>22.348190912527603</v>
      </c>
      <c r="EM60" s="82">
        <f>('45 to 64'!E59/Total!E59)*100</f>
        <v>26.743377653807375</v>
      </c>
      <c r="EN60" s="83">
        <f>('45 to 64'!F59/Total!F59)*100</f>
        <v>21.165942211065289</v>
      </c>
      <c r="EO60" s="83">
        <f>('45 to 64'!P59/Total!P59)*100</f>
        <v>19.658909656273963</v>
      </c>
      <c r="EP60" s="83">
        <f>('45 to 64'!Z59/Total!Z59)*100</f>
        <v>22.450854604147612</v>
      </c>
      <c r="EQ60" s="83">
        <f>('45 to 64'!AA59/Total!AA59)*100</f>
        <v>22.877142278313112</v>
      </c>
      <c r="ER60" s="83">
        <f>('45 to 64'!AB59/Total!AB59)*100</f>
        <v>23.372028132805234</v>
      </c>
      <c r="ES60" s="83">
        <f>('45 to 64'!AC59/Total!AC59)*100</f>
        <v>23.862106570113724</v>
      </c>
      <c r="ET60" s="83">
        <f>('45 to 64'!AD59/Total!AD59)*100</f>
        <v>24.380067628274727</v>
      </c>
      <c r="EU60" s="83">
        <f>('45 to 64'!AE59/Total!AE59)*100</f>
        <v>24.935505401510824</v>
      </c>
      <c r="EV60" s="83">
        <f>('45 to 64'!AF59/Total!AF59)*100</f>
        <v>25.457874585486628</v>
      </c>
      <c r="EW60" s="83">
        <f>('45 to 64'!AG59/Total!AG59)*100</f>
        <v>25.844890338790329</v>
      </c>
      <c r="EX60" s="83">
        <f>('45 to 64'!AH59/Total!AH59)*100</f>
        <v>26.110931482087956</v>
      </c>
      <c r="EY60" s="83">
        <f>('45 to 64'!AI59/Total!AI59)*100</f>
        <v>26.477772438339414</v>
      </c>
      <c r="EZ60" s="83">
        <f>('45 to 64'!AJ59/Total!AJ59)*100</f>
        <v>26.800726334384766</v>
      </c>
      <c r="FA60" s="83">
        <f>('45 to 64'!AK59/Total!AK59)*100</f>
        <v>26.979902503895865</v>
      </c>
      <c r="FB60" s="83">
        <f>('45 to 64'!AL59/Total!AL59)*100</f>
        <v>26.865015420569698</v>
      </c>
      <c r="FC60" s="83">
        <f>('45 to 64'!AM59/Total!AM59)*100</f>
        <v>26.830216913258969</v>
      </c>
      <c r="FD60" s="83">
        <f>('45 to 64'!AN59/Total!AN59)*100</f>
        <v>26.782326568007143</v>
      </c>
      <c r="FE60" s="83">
        <f>('45 to 64'!AO59/Total!AO59)*100</f>
        <v>26.787962148115223</v>
      </c>
      <c r="FF60" s="83">
        <f>('45 to 64'!AP59/Total!AP59)*100</f>
        <v>26.709338110979282</v>
      </c>
      <c r="FG60" s="83">
        <f>('45 to 64'!AQ59/Total!AQ59)*100</f>
        <v>26.486499666816108</v>
      </c>
      <c r="FH60" s="83">
        <f>('45 to 64'!AR59/Total!AR59)*100</f>
        <v>26.362104294357753</v>
      </c>
      <c r="FI60" s="83">
        <f>('45 to 64'!AS59/Total!AS59)*100</f>
        <v>26.08352411291035</v>
      </c>
      <c r="FJ60" s="83">
        <f>('45 to 64'!AV59/Total!AV59)*100</f>
        <v>25.437091227833591</v>
      </c>
      <c r="FK60" s="83">
        <f>('45 to 64'!AW59/Total!AW59)*100</f>
        <v>23.950425428549043</v>
      </c>
      <c r="FL60" s="83">
        <f>('45 to 64'!AX59/Total!AX59)*100</f>
        <v>23.741739399077915</v>
      </c>
      <c r="FM60" s="83">
        <f>('45 to 64'!AY59/Total!AY59)*100</f>
        <v>22.961973061228974</v>
      </c>
      <c r="FN60" s="81">
        <f>('65 and older'!B59/Total!B59)*100</f>
        <v>12.306402434162475</v>
      </c>
      <c r="FO60" s="82">
        <f>('65 and older'!C59/Total!C59)*100</f>
        <v>13.007669818392511</v>
      </c>
      <c r="FP60" s="82">
        <f>('65 and older'!D59/Total!D59)*100</f>
        <v>12.902991227392532</v>
      </c>
      <c r="FQ60" s="82">
        <f>('65 and older'!E59/Total!E59)*100</f>
        <v>13.509800908262326</v>
      </c>
      <c r="FR60" s="83">
        <f>('65 and older'!F59/Total!F59)*100</f>
        <v>12.332779294342028</v>
      </c>
      <c r="FS60" s="83">
        <f>('65 and older'!P59/Total!P59)*100</f>
        <v>13.032055193467926</v>
      </c>
      <c r="FT60" s="83">
        <f>('65 and older'!Z59/Total!Z59)*100</f>
        <v>12.910048427042097</v>
      </c>
      <c r="FU60" s="83">
        <f>('65 and older'!AA59/Total!AA59)*100</f>
        <v>12.900596860907168</v>
      </c>
      <c r="FV60" s="83">
        <f>('65 and older'!AB59/Total!AB59)*100</f>
        <v>12.912137236254949</v>
      </c>
      <c r="FW60" s="83">
        <f>('65 and older'!AC59/Total!AC59)*100</f>
        <v>12.932884277531336</v>
      </c>
      <c r="FX60" s="83">
        <f>('65 and older'!AD59/Total!AD59)*100</f>
        <v>12.964636641334534</v>
      </c>
      <c r="FY60" s="83">
        <f>('65 and older'!AE59/Total!AE59)*100</f>
        <v>13.023638698536164</v>
      </c>
      <c r="FZ60" s="83">
        <f>('65 and older'!AF59/Total!AF59)*100</f>
        <v>13.032782470386369</v>
      </c>
      <c r="GA60" s="83">
        <f>('65 and older'!AG59/Total!AG59)*100</f>
        <v>13.14814422808298</v>
      </c>
      <c r="GB60" s="83">
        <f>('65 and older'!AH59/Total!AH59)*100</f>
        <v>13.306438600498135</v>
      </c>
      <c r="GC60" s="83">
        <f>('65 and older'!AI59/Total!AI59)*100</f>
        <v>13.421469631895391</v>
      </c>
      <c r="GD60" s="83">
        <f>('65 and older'!AJ59/Total!AJ59)*100</f>
        <v>13.537623127225848</v>
      </c>
      <c r="GE60" s="83">
        <f>('65 and older'!AK59/Total!AK59)*100</f>
        <v>13.690597541020926</v>
      </c>
      <c r="GF60" s="83">
        <f>('65 and older'!AL59/Total!AL59)*100</f>
        <v>14.083752530186644</v>
      </c>
      <c r="GG60" s="83">
        <f>('65 and older'!AM59/Total!AM59)*100</f>
        <v>14.413834890996327</v>
      </c>
      <c r="GH60" s="83">
        <f>('65 and older'!AN59/Total!AN59)*100</f>
        <v>14.67669747744721</v>
      </c>
      <c r="GI60" s="83">
        <f>('65 and older'!AO59/Total!AO59)*100</f>
        <v>14.974471088323776</v>
      </c>
      <c r="GJ60" s="83">
        <f>('65 and older'!AP59/Total!AP59)*100</f>
        <v>15.358139351619519</v>
      </c>
      <c r="GK60" s="83">
        <f>('65 and older'!AQ59/Total!AQ59)*100</f>
        <v>15.930925666817419</v>
      </c>
      <c r="GL60" s="83">
        <f>('65 and older'!AR59/Total!AR59)*100</f>
        <v>16.517598606499284</v>
      </c>
      <c r="GM60" s="83">
        <f>('65 and older'!AS59/Total!AS59)*100</f>
        <v>16.965417559057343</v>
      </c>
      <c r="GN60" s="83">
        <f>('65 and older'!AV59/Total!AV59)*100</f>
        <v>16.601283552264608</v>
      </c>
      <c r="GO60" s="83">
        <f>('65 and older'!AW59/Total!AW59)*100</f>
        <v>18.457799183927641</v>
      </c>
      <c r="GP60" s="83">
        <f>('65 and older'!AX59/Total!AX59)*100</f>
        <v>18.815394583668684</v>
      </c>
      <c r="GQ60" s="83">
        <f>('65 and older'!AY59/Total!AY59)*100</f>
        <v>20.109897461312784</v>
      </c>
      <c r="GR60" s="62">
        <f t="shared" si="1"/>
        <v>100</v>
      </c>
      <c r="GS60" s="63">
        <f t="shared" si="2"/>
        <v>100.00000000000001</v>
      </c>
      <c r="GT60" s="63">
        <f t="shared" si="3"/>
        <v>100</v>
      </c>
      <c r="GU60" s="63">
        <f t="shared" si="4"/>
        <v>100</v>
      </c>
      <c r="GV60" s="63">
        <f t="shared" si="5"/>
        <v>100</v>
      </c>
      <c r="GW60" s="63">
        <f t="shared" si="6"/>
        <v>100</v>
      </c>
      <c r="GX60" s="63">
        <f t="shared" si="7"/>
        <v>100</v>
      </c>
      <c r="GY60" s="63">
        <f t="shared" si="8"/>
        <v>100</v>
      </c>
      <c r="GZ60" s="63">
        <f t="shared" si="9"/>
        <v>100.00000000000001</v>
      </c>
      <c r="HA60" s="63">
        <f t="shared" si="10"/>
        <v>100</v>
      </c>
      <c r="HB60" s="63">
        <f t="shared" si="53"/>
        <v>99.999999999999986</v>
      </c>
      <c r="HC60" s="63">
        <f t="shared" si="54"/>
        <v>99.999999999999986</v>
      </c>
      <c r="HD60" s="63">
        <f t="shared" si="55"/>
        <v>100</v>
      </c>
      <c r="HE60" s="63">
        <f t="shared" si="56"/>
        <v>100</v>
      </c>
      <c r="HF60" s="63">
        <f t="shared" si="11"/>
        <v>99.999999999999986</v>
      </c>
      <c r="HG60" s="63">
        <f t="shared" si="57"/>
        <v>100.00000000000001</v>
      </c>
      <c r="HH60" s="63">
        <f t="shared" si="58"/>
        <v>100</v>
      </c>
      <c r="HI60" s="63">
        <f t="shared" si="59"/>
        <v>100</v>
      </c>
      <c r="HJ60" s="63">
        <f t="shared" si="60"/>
        <v>100</v>
      </c>
      <c r="HK60" s="63">
        <f t="shared" si="61"/>
        <v>100</v>
      </c>
      <c r="HL60" s="63">
        <f t="shared" si="62"/>
        <v>100</v>
      </c>
      <c r="HM60" s="63">
        <f t="shared" si="63"/>
        <v>100</v>
      </c>
      <c r="HN60" s="63">
        <f t="shared" si="64"/>
        <v>100</v>
      </c>
      <c r="HO60" s="63">
        <f t="shared" si="65"/>
        <v>100</v>
      </c>
    </row>
    <row r="61" spans="1:223">
      <c r="A61" s="2" t="s">
        <v>68</v>
      </c>
      <c r="B61" s="81">
        <f>('Under 5'!B60/Total!B60)*100</f>
        <v>6.3002749097155695</v>
      </c>
      <c r="C61" s="82">
        <f>('Under 5'!C60/Total!C60)*100</f>
        <v>6.8225597883065339</v>
      </c>
      <c r="D61" s="82">
        <f>('Under 5'!D60/Total!D60)*100</f>
        <v>5.9262094818569988</v>
      </c>
      <c r="E61" s="82">
        <f>('Under 5'!E60/Total!E60)*100</f>
        <v>5.7433178462081793</v>
      </c>
      <c r="F61" s="83">
        <f>('Under 5'!F60/Total!F60)*100</f>
        <v>6.318063110107131</v>
      </c>
      <c r="G61" s="83">
        <f>('Under 5'!P60/Total!P60)*100</f>
        <v>6.7939215192435798</v>
      </c>
      <c r="H61" s="83">
        <f>('Under 5'!Z60/Total!Z60)*100</f>
        <v>5.9073085343229863</v>
      </c>
      <c r="I61" s="83">
        <f>('Under 5'!AA60/Total!AA60)*100</f>
        <v>5.8615721479115726</v>
      </c>
      <c r="J61" s="83">
        <f>('Under 5'!AB60/Total!AB60)*100</f>
        <v>5.823316801328291</v>
      </c>
      <c r="K61" s="83">
        <f>('Under 5'!AC60/Total!AC60)*100</f>
        <v>5.8132111610680468</v>
      </c>
      <c r="L61" s="83">
        <f>('Under 5'!AD60/Total!AD60)*100</f>
        <v>5.8283716289833905</v>
      </c>
      <c r="M61" s="83">
        <f>('Under 5'!AE60/Total!AE60)*100</f>
        <v>5.8044464292742406</v>
      </c>
      <c r="N61" s="83">
        <f>('Under 5'!AF60/Total!AF60)*100</f>
        <v>5.7763970339567967</v>
      </c>
      <c r="O61" s="83">
        <f>('Under 5'!AG60/Total!AG60)*100</f>
        <v>5.7946804413298159</v>
      </c>
      <c r="P61" s="83">
        <f>('Under 5'!AH60/Total!AH60)*100</f>
        <v>5.7882532784503367</v>
      </c>
      <c r="Q61" s="83">
        <f>('Under 5'!AI60/Total!AI60)*100</f>
        <v>5.7690312783170068</v>
      </c>
      <c r="R61" s="83">
        <f>('Under 5'!AJ60/Total!AJ60)*100</f>
        <v>5.7297006751598207</v>
      </c>
      <c r="S61" s="83">
        <f>('Under 5'!AK60/Total!AK60)*100</f>
        <v>5.6862677385606348</v>
      </c>
      <c r="T61" s="83">
        <f>('Under 5'!AL60/Total!AL60)*100</f>
        <v>5.6408978825999503</v>
      </c>
      <c r="U61" s="83">
        <f>('Under 5'!AM60/Total!AM60)*100</f>
        <v>5.6044712141671855</v>
      </c>
      <c r="V61" s="83">
        <f>('Under 5'!AN60/Total!AN60)*100</f>
        <v>5.5921819999970284</v>
      </c>
      <c r="W61" s="83">
        <f>('Under 5'!AO60/Total!AO60)*100</f>
        <v>5.5842127121548026</v>
      </c>
      <c r="X61" s="83">
        <f>('Under 5'!AP60/Total!AP60)*100</f>
        <v>5.5675247318433883</v>
      </c>
      <c r="Y61" s="83">
        <f>('Under 5'!AQ60/Total!AQ60)*100</f>
        <v>5.5353320989193975</v>
      </c>
      <c r="Z61" s="83">
        <f>('Under 5'!AR60/Total!AR60)*100</f>
        <v>5.5086278451411612</v>
      </c>
      <c r="AA61" s="83">
        <f>('Under 5'!AS60/Total!AS60)*100</f>
        <v>5.454369116718782</v>
      </c>
      <c r="AB61" s="83">
        <f>('Under 5'!AV60/Total!AV60)*100</f>
        <v>5.9718609494974491</v>
      </c>
      <c r="AC61" s="83">
        <f>('Under 5'!AW60/Total!AW60)*100</f>
        <v>5.8258022511423073</v>
      </c>
      <c r="AD61" s="83">
        <f>('Under 5'!AX60/Total!AX60)*100</f>
        <v>5.8023685841469943</v>
      </c>
      <c r="AE61" s="83">
        <f>('Under 5'!AY60/Total!AY60)*100</f>
        <v>5.750316568119632</v>
      </c>
      <c r="AF61" s="81">
        <f>('5 through 17'!B60/Total!B60)*100</f>
        <v>20.025784112216098</v>
      </c>
      <c r="AG61" s="82">
        <f>('5 through 17'!C60/Total!C60)*100</f>
        <v>16.799129366526962</v>
      </c>
      <c r="AH61" s="82">
        <f>('5 through 17'!D60/Total!D60)*100</f>
        <v>17.867883420186136</v>
      </c>
      <c r="AI61" s="82">
        <f>('5 through 17'!E60/Total!E60)*100</f>
        <v>16.23803698504036</v>
      </c>
      <c r="AJ61" s="83">
        <f>('5 through 17'!F60/Total!F60)*100</f>
        <v>19.889571425742766</v>
      </c>
      <c r="AK61" s="83">
        <f>('5 through 17'!P60/Total!P60)*100</f>
        <v>16.719621803146776</v>
      </c>
      <c r="AL61" s="83">
        <f>('5 through 17'!Z60/Total!Z60)*100</f>
        <v>17.846459830873435</v>
      </c>
      <c r="AM61" s="83">
        <f>('5 through 17'!AA60/Total!AA60)*100</f>
        <v>17.766170663071787</v>
      </c>
      <c r="AN61" s="83">
        <f>('5 through 17'!AB60/Total!AB60)*100</f>
        <v>17.656374393998362</v>
      </c>
      <c r="AO61" s="83">
        <f>('5 through 17'!AC60/Total!AC60)*100</f>
        <v>17.485452931305254</v>
      </c>
      <c r="AP61" s="83">
        <f>('5 through 17'!AD60/Total!AD60)*100</f>
        <v>17.330925630273562</v>
      </c>
      <c r="AQ61" s="83">
        <f>('5 through 17'!AE60/Total!AE60)*100</f>
        <v>17.166784872919578</v>
      </c>
      <c r="AR61" s="83">
        <f>('5 through 17'!AF60/Total!AF60)*100</f>
        <v>17.016765262742002</v>
      </c>
      <c r="AS61" s="83">
        <f>('5 through 17'!AG60/Total!AG60)*100</f>
        <v>16.817180792931389</v>
      </c>
      <c r="AT61" s="83">
        <f>('5 through 17'!AH60/Total!AH60)*100</f>
        <v>16.592980574098984</v>
      </c>
      <c r="AU61" s="83">
        <f>('5 through 17'!AI60/Total!AI60)*100</f>
        <v>16.374321082623648</v>
      </c>
      <c r="AV61" s="83">
        <f>('5 through 17'!AJ60/Total!AJ60)*100</f>
        <v>16.183852181099176</v>
      </c>
      <c r="AW61" s="83">
        <f>('5 through 17'!AK60/Total!AK60)*100</f>
        <v>15.986095621250875</v>
      </c>
      <c r="AX61" s="83">
        <f>('5 through 17'!AL60/Total!AL60)*100</f>
        <v>15.808515430521036</v>
      </c>
      <c r="AY61" s="83">
        <f>('5 through 17'!AM60/Total!AM60)*100</f>
        <v>15.65501920689073</v>
      </c>
      <c r="AZ61" s="83">
        <f>('5 through 17'!AN60/Total!AN60)*100</f>
        <v>15.529651544758515</v>
      </c>
      <c r="BA61" s="83">
        <f>('5 through 17'!AO60/Total!AO60)*100</f>
        <v>15.429443757990136</v>
      </c>
      <c r="BB61" s="83">
        <f>('5 through 17'!AP60/Total!AP60)*100</f>
        <v>15.355171650190504</v>
      </c>
      <c r="BC61" s="83">
        <f>('5 through 17'!AQ60/Total!AQ60)*100</f>
        <v>15.272190459486392</v>
      </c>
      <c r="BD61" s="83">
        <f>('5 through 17'!AR60/Total!AR60)*100</f>
        <v>15.208056198620984</v>
      </c>
      <c r="BE61" s="83">
        <f>('5 through 17'!AS60/Total!AS60)*100</f>
        <v>15.135482760714606</v>
      </c>
      <c r="BF61" s="83">
        <f>('5 through 17'!AV60/Total!AV60)*100</f>
        <v>15.698611299882682</v>
      </c>
      <c r="BG61" s="83">
        <f>('5 through 17'!AW60/Total!AW60)*100</f>
        <v>15.875423617270656</v>
      </c>
      <c r="BH61" s="83">
        <f>('5 through 17'!AX60/Total!AX60)*100</f>
        <v>15.877086528361223</v>
      </c>
      <c r="BI61" s="83">
        <f>('5 through 17'!AY60/Total!AY60)*100</f>
        <v>15.757824292005818</v>
      </c>
      <c r="BJ61" s="81">
        <f>('18 through 24'!B60/Total!B60)*100</f>
        <v>12.657133260198275</v>
      </c>
      <c r="BK61" s="82">
        <f>('18 through 24'!C60/Total!C60)*100</f>
        <v>10.390325815995869</v>
      </c>
      <c r="BL61" s="82">
        <f>('18 through 24'!D60/Total!D60)*100</f>
        <v>8.9117602895245405</v>
      </c>
      <c r="BM61" s="82">
        <f>('18 through 24'!E60/Total!E60)*100</f>
        <v>9.9302736912510632</v>
      </c>
      <c r="BN61" s="83">
        <f>('18 through 24'!F60/Total!F60)*100</f>
        <v>12.669366013091171</v>
      </c>
      <c r="BO61" s="83">
        <f>('18 through 24'!P60/Total!P60)*100</f>
        <v>10.348738912290624</v>
      </c>
      <c r="BP61" s="83">
        <f>('18 through 24'!Z60/Total!Z60)*100</f>
        <v>8.9559630916953061</v>
      </c>
      <c r="BQ61" s="83">
        <f>('18 through 24'!AA60/Total!AA60)*100</f>
        <v>9.1237314994670289</v>
      </c>
      <c r="BR61" s="83">
        <f>('18 through 24'!AB60/Total!AB60)*100</f>
        <v>9.2609125708953286</v>
      </c>
      <c r="BS61" s="83">
        <f>('18 through 24'!AC60/Total!AC60)*100</f>
        <v>9.3931727244502436</v>
      </c>
      <c r="BT61" s="83">
        <f>('18 through 24'!AD60/Total!AD60)*100</f>
        <v>9.4688850495563432</v>
      </c>
      <c r="BU61" s="83">
        <f>('18 through 24'!AE60/Total!AE60)*100</f>
        <v>9.5087787219106197</v>
      </c>
      <c r="BV61" s="83">
        <f>('18 through 24'!AF60/Total!AF60)*100</f>
        <v>9.5957503627463261</v>
      </c>
      <c r="BW61" s="83">
        <f>('18 through 24'!AG60/Total!AG60)*100</f>
        <v>9.6585489086740886</v>
      </c>
      <c r="BX61" s="83">
        <f>('18 through 24'!AH60/Total!AH60)*100</f>
        <v>9.7673974224337616</v>
      </c>
      <c r="BY61" s="83">
        <f>('18 through 24'!AI60/Total!AI60)*100</f>
        <v>9.8825375637746937</v>
      </c>
      <c r="BZ61" s="83">
        <f>('18 through 24'!AJ60/Total!AJ60)*100</f>
        <v>9.9304730776323655</v>
      </c>
      <c r="CA61" s="83">
        <f>('18 through 24'!AK60/Total!AK60)*100</f>
        <v>9.9350851678516587</v>
      </c>
      <c r="CB61" s="83">
        <f>('18 through 24'!AL60/Total!AL60)*100</f>
        <v>9.8673701816956818</v>
      </c>
      <c r="CC61" s="83">
        <f>('18 through 24'!AM60/Total!AM60)*100</f>
        <v>9.7430983933443134</v>
      </c>
      <c r="CD61" s="83">
        <f>('18 through 24'!AN60/Total!AN60)*100</f>
        <v>9.5909044733686617</v>
      </c>
      <c r="CE61" s="83">
        <f>('18 through 24'!AO60/Total!AO60)*100</f>
        <v>9.4085742452081433</v>
      </c>
      <c r="CF61" s="83">
        <f>('18 through 24'!AP60/Total!AP60)*100</f>
        <v>9.2895565762403933</v>
      </c>
      <c r="CG61" s="83">
        <f>('18 through 24'!AQ60/Total!AQ60)*100</f>
        <v>9.1864870641504535</v>
      </c>
      <c r="CH61" s="83">
        <f>('18 through 24'!AR60/Total!AR60)*100</f>
        <v>9.0385255677777074</v>
      </c>
      <c r="CI61" s="83">
        <f>('18 through 24'!AS60/Total!AS60)*100</f>
        <v>8.9217171379700044</v>
      </c>
      <c r="CJ61" s="83">
        <f>('18 through 24'!AV60/Total!AV60)*100</f>
        <v>8.0567410583925323</v>
      </c>
      <c r="CK61" s="83">
        <f>('18 through 24'!AW60/Total!AW60)*100</f>
        <v>7.9527681145325966</v>
      </c>
      <c r="CL61" s="83">
        <f>('18 through 24'!AX60/Total!AX60)*100</f>
        <v>7.951247846237365</v>
      </c>
      <c r="CM61" s="83">
        <f>('18 through 24'!AY60/Total!AY60)*100</f>
        <v>8.1247497686436851</v>
      </c>
      <c r="CN61" s="81">
        <f>('25 through 44'!B60/Total!B60)*100</f>
        <v>25.851290828180794</v>
      </c>
      <c r="CO61" s="82">
        <f>('25 through 44'!C60/Total!C60)*100</f>
        <v>30.73421324629243</v>
      </c>
      <c r="CP61" s="82">
        <f>('25 through 44'!D60/Total!D60)*100</f>
        <v>28.569124114005334</v>
      </c>
      <c r="CQ61" s="82">
        <f>('25 through 44'!E60/Total!E60)*100</f>
        <v>24.615766857531177</v>
      </c>
      <c r="CR61" s="83">
        <f>('25 through 44'!F60/Total!F60)*100</f>
        <v>25.976245133572149</v>
      </c>
      <c r="CS61" s="83">
        <f>('25 through 44'!P60/Total!P60)*100</f>
        <v>30.834365367239862</v>
      </c>
      <c r="CT61" s="83">
        <f>('25 through 44'!Z60/Total!Z60)*100</f>
        <v>28.456087357284858</v>
      </c>
      <c r="CU61" s="83">
        <f>('25 through 44'!AA60/Total!AA60)*100</f>
        <v>27.929533936581681</v>
      </c>
      <c r="CV61" s="83">
        <f>('25 through 44'!AB60/Total!AB60)*100</f>
        <v>27.422930004798463</v>
      </c>
      <c r="CW61" s="83">
        <f>('25 through 44'!AC60/Total!AC60)*100</f>
        <v>26.965747255398899</v>
      </c>
      <c r="CX61" s="83">
        <f>('25 through 44'!AD60/Total!AD60)*100</f>
        <v>26.543798177092352</v>
      </c>
      <c r="CY61" s="83">
        <f>('25 through 44'!AE60/Total!AE60)*100</f>
        <v>26.165418606761932</v>
      </c>
      <c r="CZ61" s="83">
        <f>('25 through 44'!AF60/Total!AF60)*100</f>
        <v>25.784231859026864</v>
      </c>
      <c r="DA61" s="83">
        <f>('25 through 44'!AG60/Total!AG60)*100</f>
        <v>25.454266445302931</v>
      </c>
      <c r="DB61" s="83">
        <f>('25 through 44'!AH60/Total!AH60)*100</f>
        <v>25.164353644085907</v>
      </c>
      <c r="DC61" s="83">
        <f>('25 through 44'!AI60/Total!AI60)*100</f>
        <v>24.835914320662631</v>
      </c>
      <c r="DD61" s="83">
        <f>('25 through 44'!AJ60/Total!AJ60)*100</f>
        <v>24.59752084737687</v>
      </c>
      <c r="DE61" s="83">
        <f>('25 through 44'!AK60/Total!AK60)*100</f>
        <v>24.533717490587705</v>
      </c>
      <c r="DF61" s="83">
        <f>('25 through 44'!AL60/Total!AL60)*100</f>
        <v>24.537053031950002</v>
      </c>
      <c r="DG61" s="83">
        <f>('25 through 44'!AM60/Total!AM60)*100</f>
        <v>24.591223865159634</v>
      </c>
      <c r="DH61" s="83">
        <f>('25 through 44'!AN60/Total!AN60)*100</f>
        <v>24.656975576140187</v>
      </c>
      <c r="DI61" s="83">
        <f>('25 through 44'!AO60/Total!AO60)*100</f>
        <v>24.701224440252034</v>
      </c>
      <c r="DJ61" s="83">
        <f>('25 through 44'!AP60/Total!AP60)*100</f>
        <v>24.709182651403168</v>
      </c>
      <c r="DK61" s="83">
        <f>('25 through 44'!AQ60/Total!AQ60)*100</f>
        <v>24.786387326044977</v>
      </c>
      <c r="DL61" s="83">
        <f>('25 through 44'!AR60/Total!AR60)*100</f>
        <v>24.946321188124383</v>
      </c>
      <c r="DM61" s="83">
        <f>('25 through 44'!AS60/Total!AS60)*100</f>
        <v>25.151201338388475</v>
      </c>
      <c r="DN61" s="83">
        <f>('25 through 44'!AV60/Total!AV60)*100</f>
        <v>25.564530394638329</v>
      </c>
      <c r="DO61" s="83">
        <f>('25 through 44'!AW60/Total!AW60)*100</f>
        <v>25.051935467618396</v>
      </c>
      <c r="DP61" s="83">
        <f>('25 through 44'!AX60/Total!AX60)*100</f>
        <v>24.819369908986435</v>
      </c>
      <c r="DQ61" s="83">
        <f>('25 through 44'!AY60/Total!AY60)*100</f>
        <v>24.108377510850406</v>
      </c>
      <c r="DR61" s="89">
        <f>('25 through 49'!C60/Total!Q60)*100</f>
        <v>36.558381533865408</v>
      </c>
      <c r="DS61" s="83">
        <f>('25 through 49'!D60/Total!R60)*100</f>
        <v>36.801173609249922</v>
      </c>
      <c r="DT61" s="83">
        <f>('25 through 49'!E60/Total!S60)*100</f>
        <v>37.233366671857091</v>
      </c>
      <c r="DU61" s="83">
        <f>('25 through 49'!F60/Total!T60)*100</f>
        <v>37.124926666248705</v>
      </c>
      <c r="DV61" s="83">
        <f>('25 through 49'!G60/Total!U60)*100</f>
        <v>36.594607788602204</v>
      </c>
      <c r="DW61" s="83">
        <f>('25 through 49'!H60/Total!V60)*100</f>
        <v>36.268018761908117</v>
      </c>
      <c r="DX61" s="83">
        <f>('25 through 49'!I60/Total!W60)*100</f>
        <v>36.062220287006667</v>
      </c>
      <c r="DY61" s="83">
        <f>('25 through 49'!J60/Total!X60)*100</f>
        <v>35.874662325953572</v>
      </c>
      <c r="DZ61" s="83">
        <f>('25 through 49'!K60/Total!Y60)*100</f>
        <v>35.641715001880939</v>
      </c>
      <c r="EA61" s="83">
        <f>('25 through 49'!L60/Total!Z60)*100</f>
        <v>34.564329238932082</v>
      </c>
      <c r="EB61" s="83">
        <f>('25 through 49'!M60/Total!AA60)*100</f>
        <v>34.312751393002827</v>
      </c>
      <c r="EC61" s="83">
        <f>('25 through 49'!N60/Total!AB60)*100</f>
        <v>33.944955616444403</v>
      </c>
      <c r="ED61" s="83">
        <f>('25 through 49'!O60/Total!AC60)*100</f>
        <v>33.529985232723199</v>
      </c>
      <c r="EE61" s="83">
        <f>('25 through 49'!P60/Total!AD60)*100</f>
        <v>33.136299403048433</v>
      </c>
      <c r="EF61" s="149">
        <f>('25 through 49'!U60/Total!AN60)*100</f>
        <v>31.349687019270583</v>
      </c>
      <c r="EG61" s="153">
        <f>('25 through 49'!V60/Total!AO60)*100</f>
        <v>31.274962403836188</v>
      </c>
      <c r="EH61" s="153">
        <f>('25 through 49'!W60/Total!AP60)*100</f>
        <v>31.215982006577324</v>
      </c>
      <c r="EI61" s="153">
        <f>('25 through 49'!X60/Total!AQ60)*100</f>
        <v>31.179012641172331</v>
      </c>
      <c r="EJ61" s="81">
        <f>('45 to 64'!B60/Total!B60)*100</f>
        <v>22.261382117761492</v>
      </c>
      <c r="EK61" s="82">
        <f>('45 to 64'!C60/Total!C60)*100</f>
        <v>19.925174465839067</v>
      </c>
      <c r="EL61" s="82">
        <f>('45 to 64'!D60/Total!D60)*100</f>
        <v>23.097658182680448</v>
      </c>
      <c r="EM61" s="82">
        <f>('45 to 64'!E60/Total!E60)*100</f>
        <v>28.04787984990843</v>
      </c>
      <c r="EN61" s="83">
        <f>('45 to 64'!F60/Total!F60)*100</f>
        <v>22.171556932519007</v>
      </c>
      <c r="EO61" s="83">
        <f>('45 to 64'!P60/Total!P60)*100</f>
        <v>19.922948006675405</v>
      </c>
      <c r="EP61" s="83">
        <f>('45 to 64'!Z60/Total!Z60)*100</f>
        <v>23.22051309436948</v>
      </c>
      <c r="EQ61" s="83">
        <f>('45 to 64'!AA60/Total!AA60)*100</f>
        <v>23.801058137388743</v>
      </c>
      <c r="ER61" s="83">
        <f>('45 to 64'!AB60/Total!AB60)*100</f>
        <v>24.425881339524651</v>
      </c>
      <c r="ES61" s="83">
        <f>('45 to 64'!AC60/Total!AC60)*100</f>
        <v>25.012780151176706</v>
      </c>
      <c r="ET61" s="83">
        <f>('45 to 64'!AD60/Total!AD60)*100</f>
        <v>25.609315880252577</v>
      </c>
      <c r="EU61" s="83">
        <f>('45 to 64'!AE60/Total!AE60)*100</f>
        <v>26.197257989765454</v>
      </c>
      <c r="EV61" s="83">
        <f>('45 to 64'!AF60/Total!AF60)*100</f>
        <v>26.701342814841151</v>
      </c>
      <c r="EW61" s="83">
        <f>('45 to 64'!AG60/Total!AG60)*100</f>
        <v>27.120026151038484</v>
      </c>
      <c r="EX61" s="83">
        <f>('45 to 64'!AH60/Total!AH60)*100</f>
        <v>27.394758364562804</v>
      </c>
      <c r="EY61" s="83">
        <f>('45 to 64'!AI60/Total!AI60)*100</f>
        <v>27.766049007575518</v>
      </c>
      <c r="EZ61" s="83">
        <f>('45 to 64'!AJ60/Total!AJ60)*100</f>
        <v>28.114494882644799</v>
      </c>
      <c r="FA61" s="83">
        <f>('45 to 64'!AK60/Total!AK60)*100</f>
        <v>28.328570610086405</v>
      </c>
      <c r="FB61" s="83">
        <f>('45 to 64'!AL60/Total!AL60)*100</f>
        <v>28.141462927382442</v>
      </c>
      <c r="FC61" s="83">
        <f>('45 to 64'!AM60/Total!AM60)*100</f>
        <v>28.03416148411894</v>
      </c>
      <c r="FD61" s="83">
        <f>('45 to 64'!AN60/Total!AN60)*100</f>
        <v>27.937660204036707</v>
      </c>
      <c r="FE61" s="83">
        <f>('45 to 64'!AO60/Total!AO60)*100</f>
        <v>27.850280527175038</v>
      </c>
      <c r="FF61" s="83">
        <f>('45 to 64'!AP60/Total!AP60)*100</f>
        <v>27.684309735739205</v>
      </c>
      <c r="FG61" s="83">
        <f>('45 to 64'!AQ60/Total!AQ60)*100</f>
        <v>27.417249272716948</v>
      </c>
      <c r="FH61" s="83">
        <f>('45 to 64'!AR60/Total!AR60)*100</f>
        <v>27.049400451127113</v>
      </c>
      <c r="FI61" s="83">
        <f>('45 to 64'!AS60/Total!AS60)*100</f>
        <v>26.632786500638851</v>
      </c>
      <c r="FJ61" s="83">
        <f>('45 to 64'!AV60/Total!AV60)*100</f>
        <v>25.915330098783535</v>
      </c>
      <c r="FK61" s="83">
        <f>('45 to 64'!AW60/Total!AW60)*100</f>
        <v>24.291160444760543</v>
      </c>
      <c r="FL61" s="83">
        <f>('45 to 64'!AX60/Total!AX60)*100</f>
        <v>24.154949958323346</v>
      </c>
      <c r="FM61" s="83">
        <f>('45 to 64'!AY60/Total!AY60)*100</f>
        <v>23.623813691907948</v>
      </c>
      <c r="FN61" s="81">
        <f>('65 and older'!B60/Total!B60)*100</f>
        <v>12.904134771927769</v>
      </c>
      <c r="FO61" s="82">
        <f>('65 and older'!C60/Total!C60)*100</f>
        <v>15.328597317039138</v>
      </c>
      <c r="FP61" s="82">
        <f>('65 and older'!D60/Total!D60)*100</f>
        <v>15.627364511746544</v>
      </c>
      <c r="FQ61" s="82">
        <f>('65 and older'!E60/Total!E60)*100</f>
        <v>15.424724770060788</v>
      </c>
      <c r="FR61" s="83">
        <f>('65 and older'!F60/Total!F60)*100</f>
        <v>12.975197384967776</v>
      </c>
      <c r="FS61" s="83">
        <f>('65 and older'!P60/Total!P60)*100</f>
        <v>15.380404391403749</v>
      </c>
      <c r="FT61" s="83">
        <f>('65 and older'!Z60/Total!Z60)*100</f>
        <v>15.613668091453938</v>
      </c>
      <c r="FU61" s="83">
        <f>('65 and older'!AA60/Total!AA60)*100</f>
        <v>15.51793361557919</v>
      </c>
      <c r="FV61" s="83">
        <f>('65 and older'!AB60/Total!AB60)*100</f>
        <v>15.410584889454903</v>
      </c>
      <c r="FW61" s="83">
        <f>('65 and older'!AC60/Total!AC60)*100</f>
        <v>15.329635776600856</v>
      </c>
      <c r="FX61" s="83">
        <f>('65 and older'!AD60/Total!AD60)*100</f>
        <v>15.218703633841772</v>
      </c>
      <c r="FY61" s="83">
        <f>('65 and older'!AE60/Total!AE60)*100</f>
        <v>15.157313379368176</v>
      </c>
      <c r="FZ61" s="83">
        <f>('65 and older'!AF60/Total!AF60)*100</f>
        <v>15.125512666686863</v>
      </c>
      <c r="GA61" s="83">
        <f>('65 and older'!AG60/Total!AG60)*100</f>
        <v>15.155297260723291</v>
      </c>
      <c r="GB61" s="83">
        <f>('65 and older'!AH60/Total!AH60)*100</f>
        <v>15.292256716368207</v>
      </c>
      <c r="GC61" s="83">
        <f>('65 and older'!AI60/Total!AI60)*100</f>
        <v>15.372146747046505</v>
      </c>
      <c r="GD61" s="83">
        <f>('65 and older'!AJ60/Total!AJ60)*100</f>
        <v>15.443958336086968</v>
      </c>
      <c r="GE61" s="83">
        <f>('65 and older'!AK60/Total!AK60)*100</f>
        <v>15.530263371662725</v>
      </c>
      <c r="GF61" s="83">
        <f>('65 and older'!AL60/Total!AL60)*100</f>
        <v>16.004700545850888</v>
      </c>
      <c r="GG61" s="83">
        <f>('65 and older'!AM60/Total!AM60)*100</f>
        <v>16.372025836319199</v>
      </c>
      <c r="GH61" s="83">
        <f>('65 and older'!AN60/Total!AN60)*100</f>
        <v>16.6926262016989</v>
      </c>
      <c r="GI61" s="83">
        <f>('65 and older'!AO60/Total!AO60)*100</f>
        <v>17.026264317219844</v>
      </c>
      <c r="GJ61" s="83">
        <f>('65 and older'!AP60/Total!AP60)*100</f>
        <v>17.394254654583339</v>
      </c>
      <c r="GK61" s="83">
        <f>('65 and older'!AQ60/Total!AQ60)*100</f>
        <v>17.80235377868183</v>
      </c>
      <c r="GL61" s="83">
        <f>('65 and older'!AR60/Total!AR60)*100</f>
        <v>18.249068749208654</v>
      </c>
      <c r="GM61" s="83">
        <f>('65 and older'!AS60/Total!AS60)*100</f>
        <v>18.704443145569286</v>
      </c>
      <c r="GN61" s="83">
        <f>('65 and older'!AV60/Total!AV60)*100</f>
        <v>18.792926198805475</v>
      </c>
      <c r="GO61" s="83">
        <f>('65 and older'!AW60/Total!AW60)*100</f>
        <v>21.0029101046755</v>
      </c>
      <c r="GP61" s="83">
        <f>('65 and older'!AX60/Total!AX60)*100</f>
        <v>21.394977173944639</v>
      </c>
      <c r="GQ61" s="83">
        <f>('65 and older'!AY60/Total!AY60)*100</f>
        <v>22.63491816847251</v>
      </c>
      <c r="GR61" s="62">
        <f t="shared" si="1"/>
        <v>100</v>
      </c>
      <c r="GS61" s="63">
        <f t="shared" si="2"/>
        <v>100.00000000000001</v>
      </c>
      <c r="GT61" s="63">
        <f t="shared" si="3"/>
        <v>100</v>
      </c>
      <c r="GU61" s="63">
        <f t="shared" si="4"/>
        <v>100.00000000000001</v>
      </c>
      <c r="GV61" s="63">
        <f t="shared" si="5"/>
        <v>100</v>
      </c>
      <c r="GW61" s="63">
        <f t="shared" si="6"/>
        <v>100</v>
      </c>
      <c r="GX61" s="63">
        <f t="shared" si="7"/>
        <v>100</v>
      </c>
      <c r="GY61" s="63">
        <f t="shared" si="8"/>
        <v>100</v>
      </c>
      <c r="GZ61" s="63">
        <f t="shared" si="9"/>
        <v>100</v>
      </c>
      <c r="HA61" s="63">
        <f t="shared" si="10"/>
        <v>99.999999999999986</v>
      </c>
      <c r="HB61" s="63">
        <f t="shared" si="53"/>
        <v>99.999999999999986</v>
      </c>
      <c r="HC61" s="63">
        <f t="shared" si="54"/>
        <v>100</v>
      </c>
      <c r="HD61" s="63">
        <f t="shared" si="55"/>
        <v>100</v>
      </c>
      <c r="HE61" s="63">
        <f t="shared" si="56"/>
        <v>100</v>
      </c>
      <c r="HF61" s="63">
        <f t="shared" si="11"/>
        <v>100</v>
      </c>
      <c r="HG61" s="63">
        <f t="shared" si="57"/>
        <v>100</v>
      </c>
      <c r="HH61" s="63">
        <f t="shared" si="58"/>
        <v>100</v>
      </c>
      <c r="HI61" s="63">
        <f t="shared" si="59"/>
        <v>100</v>
      </c>
      <c r="HJ61" s="63">
        <f t="shared" si="60"/>
        <v>100</v>
      </c>
      <c r="HK61" s="63">
        <f t="shared" si="61"/>
        <v>100</v>
      </c>
      <c r="HL61" s="63">
        <f t="shared" si="62"/>
        <v>100</v>
      </c>
      <c r="HM61" s="63">
        <f t="shared" si="63"/>
        <v>100</v>
      </c>
      <c r="HN61" s="63">
        <f t="shared" si="64"/>
        <v>100</v>
      </c>
      <c r="HO61" s="63">
        <f t="shared" si="65"/>
        <v>100</v>
      </c>
    </row>
    <row r="62" spans="1:223">
      <c r="A62" s="2" t="s">
        <v>69</v>
      </c>
      <c r="B62" s="81">
        <f>('Under 5'!B61/Total!B61)*100</f>
        <v>5.9855102760480348</v>
      </c>
      <c r="C62" s="82">
        <f>('Under 5'!C61/Total!C61)*100</f>
        <v>6.8256559278658733</v>
      </c>
      <c r="D62" s="82">
        <f>('Under 5'!D61/Total!D61)*100</f>
        <v>6.0953447573548143</v>
      </c>
      <c r="E62" s="82">
        <f>('Under 5'!E61/Total!E61)*100</f>
        <v>5.4578948418485469</v>
      </c>
      <c r="F62" s="83">
        <f>('Under 5'!F61/Total!F61)*100</f>
        <v>6.0103944779204301</v>
      </c>
      <c r="G62" s="83">
        <f>('Under 5'!P61/Total!P61)*100</f>
        <v>6.8099405862146885</v>
      </c>
      <c r="H62" s="83">
        <f>('Under 5'!Z61/Total!Z61)*100</f>
        <v>6.0798767552662749</v>
      </c>
      <c r="I62" s="83">
        <f>('Under 5'!AA61/Total!AA61)*100</f>
        <v>6.0042075709791112</v>
      </c>
      <c r="J62" s="83">
        <f>('Under 5'!AB61/Total!AB61)*100</f>
        <v>5.9421479462849263</v>
      </c>
      <c r="K62" s="83">
        <f>('Under 5'!AC61/Total!AC61)*100</f>
        <v>5.9104375633551189</v>
      </c>
      <c r="L62" s="83">
        <f>('Under 5'!AD61/Total!AD61)*100</f>
        <v>5.8783021071508008</v>
      </c>
      <c r="M62" s="83">
        <f>('Under 5'!AE61/Total!AE61)*100</f>
        <v>5.786784728386877</v>
      </c>
      <c r="N62" s="83">
        <f>('Under 5'!AF61/Total!AF61)*100</f>
        <v>5.6808604302903971</v>
      </c>
      <c r="O62" s="83">
        <f>('Under 5'!AG61/Total!AG61)*100</f>
        <v>5.6628346330090844</v>
      </c>
      <c r="P62" s="83">
        <f>('Under 5'!AH61/Total!AH61)*100</f>
        <v>5.6165717064311664</v>
      </c>
      <c r="Q62" s="83">
        <f>('Under 5'!AI61/Total!AI61)*100</f>
        <v>5.4859981435890237</v>
      </c>
      <c r="R62" s="83">
        <f>('Under 5'!AJ61/Total!AJ61)*100</f>
        <v>5.4291519936466264</v>
      </c>
      <c r="S62" s="83">
        <f>('Under 5'!AK61/Total!AK61)*100</f>
        <v>5.3461227209977622</v>
      </c>
      <c r="T62" s="83">
        <f>('Under 5'!AL61/Total!AL61)*100</f>
        <v>5.2669512826762537</v>
      </c>
      <c r="U62" s="83">
        <f>('Under 5'!AM61/Total!AM61)*100</f>
        <v>5.1955709450495524</v>
      </c>
      <c r="V62" s="83">
        <f>('Under 5'!AN61/Total!AN61)*100</f>
        <v>5.2025592011926003</v>
      </c>
      <c r="W62" s="83">
        <f>('Under 5'!AO61/Total!AO61)*100</f>
        <v>5.2189817646156671</v>
      </c>
      <c r="X62" s="83">
        <f>('Under 5'!AP61/Total!AP61)*100</f>
        <v>5.1785927267977119</v>
      </c>
      <c r="Y62" s="83">
        <f>('Under 5'!AQ61/Total!AQ61)*100</f>
        <v>5.1678920840021929</v>
      </c>
      <c r="Z62" s="83">
        <f>('Under 5'!AR61/Total!AR61)*100</f>
        <v>5.1879953238393099</v>
      </c>
      <c r="AA62" s="83">
        <f>('Under 5'!AS61/Total!AS61)*100</f>
        <v>5.1682102129999148</v>
      </c>
      <c r="AB62" s="83">
        <f>('Under 5'!AV61/Total!AV61)*100</f>
        <v>6.1482546806095844</v>
      </c>
      <c r="AC62" s="83">
        <f>('Under 5'!AW61/Total!AW61)*100</f>
        <v>5.9656001830971928</v>
      </c>
      <c r="AD62" s="83">
        <f>('Under 5'!AX61/Total!AX61)*100</f>
        <v>5.9110644529984313</v>
      </c>
      <c r="AE62" s="83">
        <f>('Under 5'!AY61/Total!AY61)*100</f>
        <v>5.6754855625743206</v>
      </c>
      <c r="AF62" s="81">
        <f>('5 through 17'!B61/Total!B61)*100</f>
        <v>19.654565149912266</v>
      </c>
      <c r="AG62" s="82">
        <f>('5 through 17'!C61/Total!C61)*100</f>
        <v>15.807741981775131</v>
      </c>
      <c r="AH62" s="82">
        <f>('5 through 17'!D61/Total!D61)*100</f>
        <v>17.545854602726997</v>
      </c>
      <c r="AI62" s="82">
        <f>('5 through 17'!E61/Total!E61)*100</f>
        <v>15.819230509791776</v>
      </c>
      <c r="AJ62" s="83">
        <f>('5 through 17'!F61/Total!F61)*100</f>
        <v>19.49012039760828</v>
      </c>
      <c r="AK62" s="83">
        <f>('5 through 17'!P61/Total!P61)*100</f>
        <v>15.667262894802064</v>
      </c>
      <c r="AL62" s="83">
        <f>('5 through 17'!Z61/Total!Z61)*100</f>
        <v>17.538571107564927</v>
      </c>
      <c r="AM62" s="83">
        <f>('5 through 17'!AA61/Total!AA61)*100</f>
        <v>17.484784447122525</v>
      </c>
      <c r="AN62" s="83">
        <f>('5 through 17'!AB61/Total!AB61)*100</f>
        <v>17.385822635190596</v>
      </c>
      <c r="AO62" s="83">
        <f>('5 through 17'!AC61/Total!AC61)*100</f>
        <v>17.242953230621033</v>
      </c>
      <c r="AP62" s="83">
        <f>('5 through 17'!AD61/Total!AD61)*100</f>
        <v>17.038486700372889</v>
      </c>
      <c r="AQ62" s="83">
        <f>('5 through 17'!AE61/Total!AE61)*100</f>
        <v>16.875765509646826</v>
      </c>
      <c r="AR62" s="83">
        <f>('5 through 17'!AF61/Total!AF61)*100</f>
        <v>16.65691527387931</v>
      </c>
      <c r="AS62" s="83">
        <f>('5 through 17'!AG61/Total!AG61)*100</f>
        <v>16.459427890458379</v>
      </c>
      <c r="AT62" s="83">
        <f>('5 through 17'!AH61/Total!AH61)*100</f>
        <v>16.196067688907046</v>
      </c>
      <c r="AU62" s="83">
        <f>('5 through 17'!AI61/Total!AI61)*100</f>
        <v>15.967602021931466</v>
      </c>
      <c r="AV62" s="83">
        <f>('5 through 17'!AJ61/Total!AJ61)*100</f>
        <v>15.763454609188642</v>
      </c>
      <c r="AW62" s="83">
        <f>('5 through 17'!AK61/Total!AK61)*100</f>
        <v>15.578616651592325</v>
      </c>
      <c r="AX62" s="83">
        <f>('5 through 17'!AL61/Total!AL61)*100</f>
        <v>15.354792517214063</v>
      </c>
      <c r="AY62" s="83">
        <f>('5 through 17'!AM61/Total!AM61)*100</f>
        <v>15.154858104194821</v>
      </c>
      <c r="AZ62" s="83">
        <f>('5 through 17'!AN61/Total!AN61)*100</f>
        <v>14.969677958022048</v>
      </c>
      <c r="BA62" s="83">
        <f>('5 through 17'!AO61/Total!AO61)*100</f>
        <v>14.760607328613705</v>
      </c>
      <c r="BB62" s="83">
        <f>('5 through 17'!AP61/Total!AP61)*100</f>
        <v>14.546499234210442</v>
      </c>
      <c r="BC62" s="83">
        <f>('5 through 17'!AQ61/Total!AQ61)*100</f>
        <v>14.398394170090004</v>
      </c>
      <c r="BD62" s="83">
        <f>('5 through 17'!AR61/Total!AR61)*100</f>
        <v>14.35651550116904</v>
      </c>
      <c r="BE62" s="83">
        <f>('5 through 17'!AS61/Total!AS61)*100</f>
        <v>14.215445574587887</v>
      </c>
      <c r="BF62" s="83">
        <f>('5 through 17'!AV61/Total!AV61)*100</f>
        <v>15.858711002139955</v>
      </c>
      <c r="BG62" s="83">
        <f>('5 through 17'!AW61/Total!AW61)*100</f>
        <v>16.214897374887183</v>
      </c>
      <c r="BH62" s="83">
        <f>('5 through 17'!AX61/Total!AX61)*100</f>
        <v>16.258278574853868</v>
      </c>
      <c r="BI62" s="83">
        <f>('5 through 17'!AY61/Total!AY61)*100</f>
        <v>16.245063710979142</v>
      </c>
      <c r="BJ62" s="81">
        <f>('18 through 24'!B61/Total!B61)*100</f>
        <v>13.67042740673639</v>
      </c>
      <c r="BK62" s="82">
        <f>('18 through 24'!C61/Total!C61)*100</f>
        <v>12.093408433187438</v>
      </c>
      <c r="BL62" s="82">
        <f>('18 through 24'!D61/Total!D61)*100</f>
        <v>10.169814902614718</v>
      </c>
      <c r="BM62" s="82">
        <f>('18 through 24'!E61/Total!E61)*100</f>
        <v>11.397754252223374</v>
      </c>
      <c r="BN62" s="83">
        <f>('18 through 24'!F61/Total!F61)*100</f>
        <v>13.717190518701521</v>
      </c>
      <c r="BO62" s="83">
        <f>('18 through 24'!P61/Total!P61)*100</f>
        <v>12.023403198530033</v>
      </c>
      <c r="BP62" s="83">
        <f>('18 through 24'!Z61/Total!Z61)*100</f>
        <v>10.197302021960111</v>
      </c>
      <c r="BQ62" s="83">
        <f>('18 through 24'!AA61/Total!AA61)*100</f>
        <v>10.394062481672282</v>
      </c>
      <c r="BR62" s="83">
        <f>('18 through 24'!AB61/Total!AB61)*100</f>
        <v>10.565058935548478</v>
      </c>
      <c r="BS62" s="83">
        <f>('18 through 24'!AC61/Total!AC61)*100</f>
        <v>10.565627035997842</v>
      </c>
      <c r="BT62" s="83">
        <f>('18 through 24'!AD61/Total!AD61)*100</f>
        <v>10.707914448356053</v>
      </c>
      <c r="BU62" s="83">
        <f>('18 through 24'!AE61/Total!AE61)*100</f>
        <v>10.792983717820501</v>
      </c>
      <c r="BV62" s="83">
        <f>('18 through 24'!AF61/Total!AF61)*100</f>
        <v>10.942003356234997</v>
      </c>
      <c r="BW62" s="83">
        <f>('18 through 24'!AG61/Total!AG61)*100</f>
        <v>11.03814851770759</v>
      </c>
      <c r="BX62" s="83">
        <f>('18 through 24'!AH61/Total!AH61)*100</f>
        <v>11.177788120033782</v>
      </c>
      <c r="BY62" s="83">
        <f>('18 through 24'!AI61/Total!AI61)*100</f>
        <v>11.413605708179029</v>
      </c>
      <c r="BZ62" s="83">
        <f>('18 through 24'!AJ61/Total!AJ61)*100</f>
        <v>11.38962009900548</v>
      </c>
      <c r="CA62" s="83">
        <f>('18 through 24'!AK61/Total!AK61)*100</f>
        <v>11.451325748560004</v>
      </c>
      <c r="CB62" s="83">
        <f>('18 through 24'!AL61/Total!AL61)*100</f>
        <v>11.410410700140151</v>
      </c>
      <c r="CC62" s="83">
        <f>('18 through 24'!AM61/Total!AM61)*100</f>
        <v>11.217571665916951</v>
      </c>
      <c r="CD62" s="83">
        <f>('18 through 24'!AN61/Total!AN61)*100</f>
        <v>11.100549388583673</v>
      </c>
      <c r="CE62" s="83">
        <f>('18 through 24'!AO61/Total!AO61)*100</f>
        <v>10.884996468799525</v>
      </c>
      <c r="CF62" s="83">
        <f>('18 through 24'!AP61/Total!AP61)*100</f>
        <v>10.826693019671989</v>
      </c>
      <c r="CG62" s="83">
        <f>('18 through 24'!AQ61/Total!AQ61)*100</f>
        <v>10.73346677500545</v>
      </c>
      <c r="CH62" s="83">
        <f>('18 through 24'!AR61/Total!AR61)*100</f>
        <v>10.441179819633801</v>
      </c>
      <c r="CI62" s="83">
        <f>('18 through 24'!AS61/Total!AS61)*100</f>
        <v>10.279923786412368</v>
      </c>
      <c r="CJ62" s="83">
        <f>('18 through 24'!AV61/Total!AV61)*100</f>
        <v>9.0081699487970326</v>
      </c>
      <c r="CK62" s="83">
        <f>('18 through 24'!AW61/Total!AW61)*100</f>
        <v>8.5958949954873454</v>
      </c>
      <c r="CL62" s="83">
        <f>('18 through 24'!AX61/Total!AX61)*100</f>
        <v>8.5898449481792536</v>
      </c>
      <c r="CM62" s="83">
        <f>('18 through 24'!AY61/Total!AY61)*100</f>
        <v>8.7768584862538503</v>
      </c>
      <c r="CN62" s="81">
        <f>('25 through 44'!B61/Total!B61)*100</f>
        <v>25.856196563600005</v>
      </c>
      <c r="CO62" s="82">
        <f>('25 through 44'!C61/Total!C61)*100</f>
        <v>31.919032471518662</v>
      </c>
      <c r="CP62" s="82">
        <f>('25 through 44'!D61/Total!D61)*100</f>
        <v>29.632180596589201</v>
      </c>
      <c r="CQ62" s="82">
        <f>('25 through 44'!E61/Total!E61)*100</f>
        <v>25.064627714910308</v>
      </c>
      <c r="CR62" s="83">
        <f>('25 through 44'!F61/Total!F61)*100</f>
        <v>26.011279831951374</v>
      </c>
      <c r="CS62" s="83">
        <f>('25 through 44'!P61/Total!P61)*100</f>
        <v>32.089913989861138</v>
      </c>
      <c r="CT62" s="83">
        <f>('25 through 44'!Z61/Total!Z61)*100</f>
        <v>29.524273804400401</v>
      </c>
      <c r="CU62" s="83">
        <f>('25 through 44'!AA61/Total!AA61)*100</f>
        <v>29.042172196355835</v>
      </c>
      <c r="CV62" s="83">
        <f>('25 through 44'!AB61/Total!AB61)*100</f>
        <v>28.603511273505035</v>
      </c>
      <c r="CW62" s="83">
        <f>('25 through 44'!AC61/Total!AC61)*100</f>
        <v>28.275658006500258</v>
      </c>
      <c r="CX62" s="83">
        <f>('25 through 44'!AD61/Total!AD61)*100</f>
        <v>27.864866147579658</v>
      </c>
      <c r="CY62" s="83">
        <f>('25 through 44'!AE61/Total!AE61)*100</f>
        <v>27.362732649384409</v>
      </c>
      <c r="CZ62" s="83">
        <f>('25 through 44'!AF61/Total!AF61)*100</f>
        <v>26.81244215009745</v>
      </c>
      <c r="DA62" s="83">
        <f>('25 through 44'!AG61/Total!AG61)*100</f>
        <v>26.280436766715692</v>
      </c>
      <c r="DB62" s="83">
        <f>('25 through 44'!AH61/Total!AH61)*100</f>
        <v>25.8434336205679</v>
      </c>
      <c r="DC62" s="83">
        <f>('25 through 44'!AI61/Total!AI61)*100</f>
        <v>25.330424070323431</v>
      </c>
      <c r="DD62" s="83">
        <f>('25 through 44'!AJ61/Total!AJ61)*100</f>
        <v>25.021920470727267</v>
      </c>
      <c r="DE62" s="83">
        <f>('25 through 44'!AK61/Total!AK61)*100</f>
        <v>24.856095587185223</v>
      </c>
      <c r="DF62" s="83">
        <f>('25 through 44'!AL61/Total!AL61)*100</f>
        <v>24.80367588812382</v>
      </c>
      <c r="DG62" s="83">
        <f>('25 through 44'!AM61/Total!AM61)*100</f>
        <v>24.895032006322332</v>
      </c>
      <c r="DH62" s="83">
        <f>('25 through 44'!AN61/Total!AN61)*100</f>
        <v>25.022437079038223</v>
      </c>
      <c r="DI62" s="83">
        <f>('25 through 44'!AO61/Total!AO61)*100</f>
        <v>25.148584963712889</v>
      </c>
      <c r="DJ62" s="83">
        <f>('25 through 44'!AP61/Total!AP61)*100</f>
        <v>25.184253322050004</v>
      </c>
      <c r="DK62" s="83">
        <f>('25 through 44'!AQ61/Total!AQ61)*100</f>
        <v>25.351841523386735</v>
      </c>
      <c r="DL62" s="83">
        <f>('25 through 44'!AR61/Total!AR61)*100</f>
        <v>25.407835605623539</v>
      </c>
      <c r="DM62" s="83">
        <f>('25 through 44'!AS61/Total!AS61)*100</f>
        <v>25.651465026115478</v>
      </c>
      <c r="DN62" s="83">
        <f>('25 through 44'!AV61/Total!AV61)*100</f>
        <v>26.550167644230356</v>
      </c>
      <c r="DO62" s="83">
        <f>('25 through 44'!AW61/Total!AW61)*100</f>
        <v>25.760393140764602</v>
      </c>
      <c r="DP62" s="83">
        <f>('25 through 44'!AX61/Total!AX61)*100</f>
        <v>25.364386899438806</v>
      </c>
      <c r="DQ62" s="83">
        <f>('25 through 44'!AY61/Total!AY61)*100</f>
        <v>24.841947679889952</v>
      </c>
      <c r="DR62" s="89">
        <f>('25 through 49'!C61/Total!Q61)*100</f>
        <v>37.70037550174802</v>
      </c>
      <c r="DS62" s="83">
        <f>('25 through 49'!D61/Total!R61)*100</f>
        <v>37.799016761429222</v>
      </c>
      <c r="DT62" s="83">
        <f>('25 through 49'!E61/Total!S61)*100</f>
        <v>38.273711933232583</v>
      </c>
      <c r="DU62" s="83">
        <f>('25 through 49'!F61/Total!T61)*100</f>
        <v>38.63653750911002</v>
      </c>
      <c r="DV62" s="83">
        <f>('25 through 49'!G61/Total!U61)*100</f>
        <v>39.019190196552174</v>
      </c>
      <c r="DW62" s="83">
        <f>('25 through 49'!H61/Total!V61)*100</f>
        <v>38.995179469113985</v>
      </c>
      <c r="DX62" s="83">
        <f>('25 through 49'!I61/Total!W61)*100</f>
        <v>39.041669115248148</v>
      </c>
      <c r="DY62" s="83">
        <f>('25 through 49'!J61/Total!X61)*100</f>
        <v>39.008751609794032</v>
      </c>
      <c r="DZ62" s="83">
        <f>('25 through 49'!K61/Total!Y61)*100</f>
        <v>38.646816421566399</v>
      </c>
      <c r="EA62" s="83">
        <f>('25 through 49'!L61/Total!Z61)*100</f>
        <v>35.776201883709682</v>
      </c>
      <c r="EB62" s="83">
        <f>('25 through 49'!M61/Total!AA61)*100</f>
        <v>34.909974251330475</v>
      </c>
      <c r="EC62" s="83">
        <f>('25 through 49'!N61/Total!AB61)*100</f>
        <v>33.913573703441386</v>
      </c>
      <c r="ED62" s="83">
        <f>('25 through 49'!O61/Total!AC61)*100</f>
        <v>33.183427887639986</v>
      </c>
      <c r="EE62" s="83">
        <f>('25 through 49'!P61/Total!AD61)*100</f>
        <v>32.467226699944817</v>
      </c>
      <c r="EF62" s="149">
        <f>('25 through 49'!U61/Total!AN61)*100</f>
        <v>31.948789440215013</v>
      </c>
      <c r="EG62" s="153">
        <f>('25 through 49'!V61/Total!AO61)*100</f>
        <v>31.899142098157906</v>
      </c>
      <c r="EH62" s="153">
        <f>('25 through 49'!W61/Total!AP61)*100</f>
        <v>31.805540567914836</v>
      </c>
      <c r="EI62" s="153">
        <f>('25 through 49'!X61/Total!AQ61)*100</f>
        <v>31.793091798244493</v>
      </c>
      <c r="EJ62" s="81">
        <f>('45 to 64'!B61/Total!B61)*100</f>
        <v>21.432945434427769</v>
      </c>
      <c r="EK62" s="82">
        <f>('45 to 64'!C61/Total!C61)*100</f>
        <v>18.430955171286666</v>
      </c>
      <c r="EL62" s="82">
        <f>('45 to 64'!D61/Total!D61)*100</f>
        <v>22.019558143550402</v>
      </c>
      <c r="EM62" s="82">
        <f>('45 to 64'!E61/Total!E61)*100</f>
        <v>27.830912426477365</v>
      </c>
      <c r="EN62" s="83">
        <f>('45 to 64'!F61/Total!F61)*100</f>
        <v>21.32196004734536</v>
      </c>
      <c r="EO62" s="83">
        <f>('45 to 64'!P61/Total!P61)*100</f>
        <v>18.448632308398256</v>
      </c>
      <c r="EP62" s="83">
        <f>('45 to 64'!Z61/Total!Z61)*100</f>
        <v>22.151488953295733</v>
      </c>
      <c r="EQ62" s="83">
        <f>('45 to 64'!AA61/Total!AA61)*100</f>
        <v>22.747653579178579</v>
      </c>
      <c r="ER62" s="83">
        <f>('45 to 64'!AB61/Total!AB61)*100</f>
        <v>23.353486648624056</v>
      </c>
      <c r="ES62" s="83">
        <f>('45 to 64'!AC61/Total!AC61)*100</f>
        <v>23.994392080213416</v>
      </c>
      <c r="ET62" s="83">
        <f>('45 to 64'!AD61/Total!AD61)*100</f>
        <v>24.585442298797947</v>
      </c>
      <c r="EU62" s="83">
        <f>('45 to 64'!AE61/Total!AE61)*100</f>
        <v>25.281670093902513</v>
      </c>
      <c r="EV62" s="83">
        <f>('45 to 64'!AF61/Total!AF61)*100</f>
        <v>25.972724946759278</v>
      </c>
      <c r="EW62" s="83">
        <f>('45 to 64'!AG61/Total!AG61)*100</f>
        <v>26.56464724325296</v>
      </c>
      <c r="EX62" s="83">
        <f>('45 to 64'!AH61/Total!AH61)*100</f>
        <v>26.95888068564734</v>
      </c>
      <c r="EY62" s="83">
        <f>('45 to 64'!AI61/Total!AI61)*100</f>
        <v>27.451724772836418</v>
      </c>
      <c r="EZ62" s="83">
        <f>('45 to 64'!AJ61/Total!AJ61)*100</f>
        <v>27.923592316293156</v>
      </c>
      <c r="FA62" s="83">
        <f>('45 to 64'!AK61/Total!AK61)*100</f>
        <v>28.183462655305373</v>
      </c>
      <c r="FB62" s="83">
        <f>('45 to 64'!AL61/Total!AL61)*100</f>
        <v>28.084821156541345</v>
      </c>
      <c r="FC62" s="83">
        <f>('45 to 64'!AM61/Total!AM61)*100</f>
        <v>28.053153985074815</v>
      </c>
      <c r="FD62" s="83">
        <f>('45 to 64'!AN61/Total!AN61)*100</f>
        <v>27.9588276045729</v>
      </c>
      <c r="FE62" s="83">
        <f>('45 to 64'!AO61/Total!AO61)*100</f>
        <v>27.895158373867979</v>
      </c>
      <c r="FF62" s="83">
        <f>('45 to 64'!AP61/Total!AP61)*100</f>
        <v>27.796741087402243</v>
      </c>
      <c r="FG62" s="83">
        <f>('45 to 64'!AQ61/Total!AQ61)*100</f>
        <v>27.55447845917336</v>
      </c>
      <c r="FH62" s="83">
        <f>('45 to 64'!AR61/Total!AR61)*100</f>
        <v>27.343204384659764</v>
      </c>
      <c r="FI62" s="83">
        <f>('45 to 64'!AS61/Total!AS61)*100</f>
        <v>26.954300285326987</v>
      </c>
      <c r="FJ62" s="83">
        <f>('45 to 64'!AV61/Total!AV61)*100</f>
        <v>25.282829245471007</v>
      </c>
      <c r="FK62" s="83">
        <f>('45 to 64'!AW61/Total!AW61)*100</f>
        <v>24.073221603741402</v>
      </c>
      <c r="FL62" s="83">
        <f>('45 to 64'!AX61/Total!AX61)*100</f>
        <v>24.048109698407146</v>
      </c>
      <c r="FM62" s="83">
        <f>('45 to 64'!AY61/Total!AY61)*100</f>
        <v>23.07993210407124</v>
      </c>
      <c r="FN62" s="81">
        <f>('65 and older'!B61/Total!B61)*100</f>
        <v>13.400355169275535</v>
      </c>
      <c r="FO62" s="82">
        <f>('65 and older'!C61/Total!C61)*100</f>
        <v>14.923206014366237</v>
      </c>
      <c r="FP62" s="82">
        <f>('65 and older'!D61/Total!D61)*100</f>
        <v>14.537246997163869</v>
      </c>
      <c r="FQ62" s="82">
        <f>('65 and older'!E61/Total!E61)*100</f>
        <v>14.429580254748627</v>
      </c>
      <c r="FR62" s="83">
        <f>('65 and older'!F61/Total!F61)*100</f>
        <v>13.449054726473033</v>
      </c>
      <c r="FS62" s="83">
        <f>('65 and older'!P61/Total!P61)*100</f>
        <v>14.960847022193821</v>
      </c>
      <c r="FT62" s="83">
        <f>('65 and older'!Z61/Total!Z61)*100</f>
        <v>14.508487357512559</v>
      </c>
      <c r="FU62" s="83">
        <f>('65 and older'!AA61/Total!AA61)*100</f>
        <v>14.32711972469167</v>
      </c>
      <c r="FV62" s="83">
        <f>('65 and older'!AB61/Total!AB61)*100</f>
        <v>14.149972560846907</v>
      </c>
      <c r="FW62" s="83">
        <f>('65 and older'!AC61/Total!AC61)*100</f>
        <v>14.010932083312333</v>
      </c>
      <c r="FX62" s="83">
        <f>('65 and older'!AD61/Total!AD61)*100</f>
        <v>13.924988297742653</v>
      </c>
      <c r="FY62" s="83">
        <f>('65 and older'!AE61/Total!AE61)*100</f>
        <v>13.90006330085887</v>
      </c>
      <c r="FZ62" s="83">
        <f>('65 and older'!AF61/Total!AF61)*100</f>
        <v>13.935053842738569</v>
      </c>
      <c r="GA62" s="83">
        <f>('65 and older'!AG61/Total!AG61)*100</f>
        <v>13.994504948856301</v>
      </c>
      <c r="GB62" s="83">
        <f>('65 and older'!AH61/Total!AH61)*100</f>
        <v>14.207258178412763</v>
      </c>
      <c r="GC62" s="83">
        <f>('65 and older'!AI61/Total!AI61)*100</f>
        <v>14.350645283140636</v>
      </c>
      <c r="GD62" s="83">
        <f>('65 and older'!AJ61/Total!AJ61)*100</f>
        <v>14.472260511138829</v>
      </c>
      <c r="GE62" s="83">
        <f>('65 and older'!AK61/Total!AK61)*100</f>
        <v>14.584376636359309</v>
      </c>
      <c r="GF62" s="83">
        <f>('65 and older'!AL61/Total!AL61)*100</f>
        <v>15.07934845530437</v>
      </c>
      <c r="GG62" s="83">
        <f>('65 and older'!AM61/Total!AM61)*100</f>
        <v>15.483813293441534</v>
      </c>
      <c r="GH62" s="83">
        <f>('65 and older'!AN61/Total!AN61)*100</f>
        <v>15.745948768590553</v>
      </c>
      <c r="GI62" s="83">
        <f>('65 and older'!AO61/Total!AO61)*100</f>
        <v>16.091671100390233</v>
      </c>
      <c r="GJ62" s="83">
        <f>('65 and older'!AP61/Total!AP61)*100</f>
        <v>16.46722060986761</v>
      </c>
      <c r="GK62" s="83">
        <f>('65 and older'!AQ61/Total!AQ61)*100</f>
        <v>16.793926988342257</v>
      </c>
      <c r="GL62" s="83">
        <f>('65 and older'!AR61/Total!AR61)*100</f>
        <v>17.263269365074546</v>
      </c>
      <c r="GM62" s="83">
        <f>('65 and older'!AS61/Total!AS61)*100</f>
        <v>17.730655114557365</v>
      </c>
      <c r="GN62" s="83">
        <f>('65 and older'!AV61/Total!AV61)*100</f>
        <v>17.15186747875207</v>
      </c>
      <c r="GO62" s="83">
        <f>('65 and older'!AW61/Total!AW61)*100</f>
        <v>19.389992702022273</v>
      </c>
      <c r="GP62" s="83">
        <f>('65 and older'!AX61/Total!AX61)*100</f>
        <v>19.828315426122494</v>
      </c>
      <c r="GQ62" s="83">
        <f>('65 and older'!AY61/Total!AY61)*100</f>
        <v>21.3807124562315</v>
      </c>
      <c r="GR62" s="62">
        <f t="shared" si="1"/>
        <v>100.00000000000001</v>
      </c>
      <c r="GS62" s="63">
        <f t="shared" si="2"/>
        <v>100</v>
      </c>
      <c r="GT62" s="63">
        <f t="shared" si="3"/>
        <v>100</v>
      </c>
      <c r="GU62" s="63">
        <f t="shared" si="4"/>
        <v>100</v>
      </c>
      <c r="GV62" s="63">
        <f t="shared" si="5"/>
        <v>100</v>
      </c>
      <c r="GW62" s="63">
        <f t="shared" si="6"/>
        <v>100</v>
      </c>
      <c r="GX62" s="63">
        <f t="shared" si="7"/>
        <v>100</v>
      </c>
      <c r="GY62" s="63">
        <f t="shared" si="8"/>
        <v>100.00000000000001</v>
      </c>
      <c r="GZ62" s="63">
        <f t="shared" si="9"/>
        <v>99.999999999999986</v>
      </c>
      <c r="HA62" s="63">
        <f t="shared" si="10"/>
        <v>100</v>
      </c>
      <c r="HB62" s="63">
        <f t="shared" si="53"/>
        <v>100</v>
      </c>
      <c r="HC62" s="63">
        <f t="shared" si="54"/>
        <v>100</v>
      </c>
      <c r="HD62" s="63">
        <f t="shared" si="55"/>
        <v>100</v>
      </c>
      <c r="HE62" s="63">
        <f t="shared" si="56"/>
        <v>100</v>
      </c>
      <c r="HF62" s="63">
        <f t="shared" si="11"/>
        <v>100</v>
      </c>
      <c r="HG62" s="63">
        <f t="shared" si="57"/>
        <v>99.999999999999986</v>
      </c>
      <c r="HH62" s="63">
        <f t="shared" si="58"/>
        <v>100</v>
      </c>
      <c r="HI62" s="63">
        <f t="shared" si="59"/>
        <v>100</v>
      </c>
      <c r="HJ62" s="63">
        <f t="shared" si="60"/>
        <v>100.00000000000001</v>
      </c>
      <c r="HK62" s="63">
        <f t="shared" si="61"/>
        <v>100</v>
      </c>
      <c r="HL62" s="63">
        <f t="shared" si="62"/>
        <v>100</v>
      </c>
      <c r="HM62" s="63">
        <f t="shared" si="63"/>
        <v>99.999999999999986</v>
      </c>
      <c r="HN62" s="63">
        <f t="shared" si="64"/>
        <v>100</v>
      </c>
      <c r="HO62" s="63">
        <f t="shared" si="65"/>
        <v>100</v>
      </c>
    </row>
    <row r="63" spans="1:223">
      <c r="A63" s="2" t="s">
        <v>70</v>
      </c>
      <c r="B63" s="81">
        <f>('Under 5'!B62/Total!B62)*100</f>
        <v>7.038337608709254</v>
      </c>
      <c r="C63" s="82">
        <f>('Under 5'!C62/Total!C62)*100</f>
        <v>7.4595119038734241</v>
      </c>
      <c r="D63" s="82">
        <f>('Under 5'!D62/Total!D62)*100</f>
        <v>5.5830223803960806</v>
      </c>
      <c r="E63" s="82">
        <f>('Under 5'!E62/Total!E62)*100</f>
        <v>5.1062660110173379</v>
      </c>
      <c r="F63" s="83">
        <f>('Under 5'!F62/Total!F62)*100</f>
        <v>7.06815680826654</v>
      </c>
      <c r="G63" s="83">
        <f>('Under 5'!P62/Total!P62)*100</f>
        <v>7.4007220216606493</v>
      </c>
      <c r="H63" s="83">
        <f>('Under 5'!Z62/Total!Z62)*100</f>
        <v>5.5779192871601557</v>
      </c>
      <c r="I63" s="83">
        <f>('Under 5'!AA62/Total!AA62)*100</f>
        <v>5.4700656460146062</v>
      </c>
      <c r="J63" s="83">
        <f>('Under 5'!AB62/Total!AB62)*100</f>
        <v>5.3855602965023515</v>
      </c>
      <c r="K63" s="83">
        <f>('Under 5'!AC62/Total!AC62)*100</f>
        <v>5.3496110756840567</v>
      </c>
      <c r="L63" s="83">
        <f>('Under 5'!AD62/Total!AD62)*100</f>
        <v>5.3221383404310236</v>
      </c>
      <c r="M63" s="83">
        <f>('Under 5'!AE62/Total!AE62)*100</f>
        <v>5.2988095908823833</v>
      </c>
      <c r="N63" s="83">
        <f>('Under 5'!AF62/Total!AF62)*100</f>
        <v>5.2106946308509334</v>
      </c>
      <c r="O63" s="83">
        <f>('Under 5'!AG62/Total!AG62)*100</f>
        <v>5.2511624251581042</v>
      </c>
      <c r="P63" s="83">
        <f>('Under 5'!AH62/Total!AH62)*100</f>
        <v>5.1804771601743811</v>
      </c>
      <c r="Q63" s="83">
        <f>('Under 5'!AI62/Total!AI62)*100</f>
        <v>5.1282215432678688</v>
      </c>
      <c r="R63" s="83">
        <f>('Under 5'!AJ62/Total!AJ62)*100</f>
        <v>5.0757998251818091</v>
      </c>
      <c r="S63" s="83">
        <f>('Under 5'!AK62/Total!AK62)*100</f>
        <v>5.0086217907778767</v>
      </c>
      <c r="T63" s="83">
        <f>('Under 5'!AL62/Total!AL62)*100</f>
        <v>4.9300826100362167</v>
      </c>
      <c r="U63" s="83">
        <f>('Under 5'!AM62/Total!AM62)*100</f>
        <v>4.8637952220608653</v>
      </c>
      <c r="V63" s="83">
        <f>('Under 5'!AN62/Total!AN62)*100</f>
        <v>4.8545874151321025</v>
      </c>
      <c r="W63" s="83">
        <f>('Under 5'!AO62/Total!AO62)*100</f>
        <v>4.857182105992889</v>
      </c>
      <c r="X63" s="83">
        <f>('Under 5'!AP62/Total!AP62)*100</f>
        <v>4.9057467731038082</v>
      </c>
      <c r="Y63" s="83">
        <f>('Under 5'!AQ62/Total!AQ62)*100</f>
        <v>4.8159485101586288</v>
      </c>
      <c r="Z63" s="83">
        <f>('Under 5'!AR62/Total!AR62)*100</f>
        <v>4.74922489443495</v>
      </c>
      <c r="AA63" s="83">
        <f>('Under 5'!AS62/Total!AS62)*100</f>
        <v>4.6586795034463284</v>
      </c>
      <c r="AB63" s="83">
        <f>('Under 5'!AV62/Total!AV62)*100</f>
        <v>5.3543867980529498</v>
      </c>
      <c r="AC63" s="83">
        <f>('Under 5'!AW62/Total!AW62)*100</f>
        <v>5.0622220199974972</v>
      </c>
      <c r="AD63" s="83">
        <f>('Under 5'!AX62/Total!AX62)*100</f>
        <v>5.0085359075286133</v>
      </c>
      <c r="AE63" s="83">
        <f>('Under 5'!AY62/Total!AY62)*100</f>
        <v>4.8698703549960882</v>
      </c>
      <c r="AF63" s="81">
        <f>('5 through 17'!B62/Total!B62)*100</f>
        <v>21.37427266470625</v>
      </c>
      <c r="AG63" s="82">
        <f>('5 through 17'!C62/Total!C62)*100</f>
        <v>18.052875303416389</v>
      </c>
      <c r="AH63" s="82">
        <f>('5 through 17'!D62/Total!D62)*100</f>
        <v>18.646496213521566</v>
      </c>
      <c r="AI63" s="82">
        <f>('5 through 17'!E62/Total!E62)*100</f>
        <v>15.54652803636009</v>
      </c>
      <c r="AJ63" s="83">
        <f>('5 through 17'!F62/Total!F62)*100</f>
        <v>21.220859901194871</v>
      </c>
      <c r="AK63" s="83">
        <f>('5 through 17'!P62/Total!P62)*100</f>
        <v>17.954000347193929</v>
      </c>
      <c r="AL63" s="83">
        <f>('5 through 17'!Z62/Total!Z62)*100</f>
        <v>18.617396467952062</v>
      </c>
      <c r="AM63" s="83">
        <f>('5 through 17'!AA62/Total!AA62)*100</f>
        <v>18.369777025691619</v>
      </c>
      <c r="AN63" s="83">
        <f>('5 through 17'!AB62/Total!AB62)*100</f>
        <v>18.096912462912833</v>
      </c>
      <c r="AO63" s="83">
        <f>('5 through 17'!AC62/Total!AC62)*100</f>
        <v>17.712969646747311</v>
      </c>
      <c r="AP63" s="83">
        <f>('5 through 17'!AD62/Total!AD62)*100</f>
        <v>17.414827719705769</v>
      </c>
      <c r="AQ63" s="83">
        <f>('5 through 17'!AE62/Total!AE62)*100</f>
        <v>17.075730624662956</v>
      </c>
      <c r="AR63" s="83">
        <f>('5 through 17'!AF62/Total!AF62)*100</f>
        <v>16.721678878521477</v>
      </c>
      <c r="AS63" s="83">
        <f>('5 through 17'!AG62/Total!AG62)*100</f>
        <v>16.339230866698422</v>
      </c>
      <c r="AT63" s="83">
        <f>('5 through 17'!AH62/Total!AH62)*100</f>
        <v>16.042912692601629</v>
      </c>
      <c r="AU63" s="83">
        <f>('5 through 17'!AI62/Total!AI62)*100</f>
        <v>15.735007210111121</v>
      </c>
      <c r="AV63" s="83">
        <f>('5 through 17'!AJ62/Total!AJ62)*100</f>
        <v>15.474286225636913</v>
      </c>
      <c r="AW63" s="83">
        <f>('5 through 17'!AK62/Total!AK62)*100</f>
        <v>15.188721420360199</v>
      </c>
      <c r="AX63" s="83">
        <f>('5 through 17'!AL62/Total!AL62)*100</f>
        <v>14.968376219939836</v>
      </c>
      <c r="AY63" s="83">
        <f>('5 through 17'!AM62/Total!AM62)*100</f>
        <v>14.717297288671146</v>
      </c>
      <c r="AZ63" s="83">
        <f>('5 through 17'!AN62/Total!AN62)*100</f>
        <v>14.550674953157069</v>
      </c>
      <c r="BA63" s="83">
        <f>('5 through 17'!AO62/Total!AO62)*100</f>
        <v>14.29856143836995</v>
      </c>
      <c r="BB63" s="83">
        <f>('5 through 17'!AP62/Total!AP62)*100</f>
        <v>14.071060560940388</v>
      </c>
      <c r="BC63" s="83">
        <f>('5 through 17'!AQ62/Total!AQ62)*100</f>
        <v>13.91630335264416</v>
      </c>
      <c r="BD63" s="83">
        <f>('5 through 17'!AR62/Total!AR62)*100</f>
        <v>13.749747509562575</v>
      </c>
      <c r="BE63" s="83">
        <f>('5 through 17'!AS62/Total!AS62)*100</f>
        <v>13.628438108040045</v>
      </c>
      <c r="BF63" s="83">
        <f>('5 through 17'!AV62/Total!AV62)*100</f>
        <v>14.312871550892881</v>
      </c>
      <c r="BG63" s="83">
        <f>('5 through 17'!AW62/Total!AW62)*100</f>
        <v>14.782421994972189</v>
      </c>
      <c r="BH63" s="83">
        <f>('5 through 17'!AX62/Total!AX62)*100</f>
        <v>14.809374184693217</v>
      </c>
      <c r="BI63" s="83">
        <f>('5 through 17'!AY62/Total!AY62)*100</f>
        <v>14.650489487502583</v>
      </c>
      <c r="BJ63" s="81">
        <f>('18 through 24'!B62/Total!B62)*100</f>
        <v>13.903248764312082</v>
      </c>
      <c r="BK63" s="82">
        <f>('18 through 24'!C62/Total!C62)*100</f>
        <v>11.299350697813269</v>
      </c>
      <c r="BL63" s="82">
        <f>('18 through 24'!D62/Total!D62)*100</f>
        <v>9.2957265125786002</v>
      </c>
      <c r="BM63" s="82">
        <f>('18 through 24'!E62/Total!E62)*100</f>
        <v>10.367388424284169</v>
      </c>
      <c r="BN63" s="83">
        <f>('18 through 24'!F62/Total!F62)*100</f>
        <v>13.925396664351327</v>
      </c>
      <c r="BO63" s="83">
        <f>('18 through 24'!P62/Total!P62)*100</f>
        <v>11.266442998196718</v>
      </c>
      <c r="BP63" s="83">
        <f>('18 through 24'!Z62/Total!Z62)*100</f>
        <v>9.2889317572643844</v>
      </c>
      <c r="BQ63" s="83">
        <f>('18 through 24'!AA62/Total!AA62)*100</f>
        <v>9.593399790599177</v>
      </c>
      <c r="BR63" s="83">
        <f>('18 through 24'!AB62/Total!AB62)*100</f>
        <v>9.803848291146851</v>
      </c>
      <c r="BS63" s="83">
        <f>('18 through 24'!AC62/Total!AC62)*100</f>
        <v>10.111061117603073</v>
      </c>
      <c r="BT63" s="83">
        <f>('18 through 24'!AD62/Total!AD62)*100</f>
        <v>10.270680087753259</v>
      </c>
      <c r="BU63" s="83">
        <f>('18 through 24'!AE62/Total!AE62)*100</f>
        <v>10.435517493943321</v>
      </c>
      <c r="BV63" s="83">
        <f>('18 through 24'!AF62/Total!AF62)*100</f>
        <v>10.513861150889721</v>
      </c>
      <c r="BW63" s="83">
        <f>('18 through 24'!AG62/Total!AG62)*100</f>
        <v>10.465916363128949</v>
      </c>
      <c r="BX63" s="83">
        <f>('18 through 24'!AH62/Total!AH62)*100</f>
        <v>10.413505706151236</v>
      </c>
      <c r="BY63" s="83">
        <f>('18 through 24'!AI62/Total!AI62)*100</f>
        <v>10.430414025226586</v>
      </c>
      <c r="BZ63" s="83">
        <f>('18 through 24'!AJ62/Total!AJ62)*100</f>
        <v>10.421497204347125</v>
      </c>
      <c r="CA63" s="83">
        <f>('18 through 24'!AK62/Total!AK62)*100</f>
        <v>10.539021586409502</v>
      </c>
      <c r="CB63" s="83">
        <f>('18 through 24'!AL62/Total!AL62)*100</f>
        <v>10.593766624650733</v>
      </c>
      <c r="CC63" s="83">
        <f>('18 through 24'!AM62/Total!AM62)*100</f>
        <v>10.684454941512534</v>
      </c>
      <c r="CD63" s="83">
        <f>('18 through 24'!AN62/Total!AN62)*100</f>
        <v>10.780257979258238</v>
      </c>
      <c r="CE63" s="83">
        <f>('18 through 24'!AO62/Total!AO62)*100</f>
        <v>10.850390229409529</v>
      </c>
      <c r="CF63" s="83">
        <f>('18 through 24'!AP62/Total!AP62)*100</f>
        <v>10.845925513213384</v>
      </c>
      <c r="CG63" s="83">
        <f>('18 through 24'!AQ62/Total!AQ62)*100</f>
        <v>10.719514091880633</v>
      </c>
      <c r="CH63" s="83">
        <f>('18 through 24'!AR62/Total!AR62)*100</f>
        <v>10.656699573251082</v>
      </c>
      <c r="CI63" s="83">
        <f>('18 through 24'!AS62/Total!AS62)*100</f>
        <v>10.553610183873715</v>
      </c>
      <c r="CJ63" s="83">
        <f>('18 through 24'!AV62/Total!AV62)*100</f>
        <v>7.7451982521724778</v>
      </c>
      <c r="CK63" s="83">
        <f>('18 through 24'!AW62/Total!AW62)*100</f>
        <v>7.2887636359499952</v>
      </c>
      <c r="CL63" s="83">
        <f>('18 through 24'!AX62/Total!AX62)*100</f>
        <v>7.2894098029651646</v>
      </c>
      <c r="CM63" s="83">
        <f>('18 through 24'!AY62/Total!AY62)*100</f>
        <v>7.723493292988719</v>
      </c>
      <c r="CN63" s="81">
        <f>('25 through 44'!B62/Total!B62)*100</f>
        <v>28.265188012263032</v>
      </c>
      <c r="CO63" s="82">
        <f>('25 through 44'!C62/Total!C62)*100</f>
        <v>33.318406846282059</v>
      </c>
      <c r="CP63" s="82">
        <f>('25 through 44'!D62/Total!D62)*100</f>
        <v>28.985085760573632</v>
      </c>
      <c r="CQ63" s="82">
        <f>('25 through 44'!E62/Total!E62)*100</f>
        <v>23.648921838268549</v>
      </c>
      <c r="CR63" s="83">
        <f>('25 through 44'!F62/Total!F62)*100</f>
        <v>28.391060711303272</v>
      </c>
      <c r="CS63" s="83">
        <f>('25 through 44'!P62/Total!P62)*100</f>
        <v>33.409621523189365</v>
      </c>
      <c r="CT63" s="83">
        <f>('25 through 44'!Z62/Total!Z62)*100</f>
        <v>28.858563887549256</v>
      </c>
      <c r="CU63" s="83">
        <f>('25 through 44'!AA62/Total!AA62)*100</f>
        <v>28.166860768053471</v>
      </c>
      <c r="CV63" s="83">
        <f>('25 through 44'!AB62/Total!AB62)*100</f>
        <v>27.509009784837563</v>
      </c>
      <c r="CW63" s="83">
        <f>('25 through 44'!AC62/Total!AC62)*100</f>
        <v>26.800009063571238</v>
      </c>
      <c r="CX63" s="83">
        <f>('25 through 44'!AD62/Total!AD62)*100</f>
        <v>26.127887469350885</v>
      </c>
      <c r="CY63" s="83">
        <f>('25 through 44'!AE62/Total!AE62)*100</f>
        <v>25.537857263588293</v>
      </c>
      <c r="CZ63" s="83">
        <f>('25 through 44'!AF62/Total!AF62)*100</f>
        <v>25.03804832940542</v>
      </c>
      <c r="DA63" s="83">
        <f>('25 through 44'!AG62/Total!AG62)*100</f>
        <v>24.585031460461508</v>
      </c>
      <c r="DB63" s="83">
        <f>('25 through 44'!AH62/Total!AH62)*100</f>
        <v>24.2821048111755</v>
      </c>
      <c r="DC63" s="83">
        <f>('25 through 44'!AI62/Total!AI62)*100</f>
        <v>23.88155251857744</v>
      </c>
      <c r="DD63" s="83">
        <f>('25 through 44'!AJ62/Total!AJ62)*100</f>
        <v>23.57936250485384</v>
      </c>
      <c r="DE63" s="83">
        <f>('25 through 44'!AK62/Total!AK62)*100</f>
        <v>23.353237961425467</v>
      </c>
      <c r="DF63" s="83">
        <f>('25 through 44'!AL62/Total!AL62)*100</f>
        <v>23.172506561994272</v>
      </c>
      <c r="DG63" s="83">
        <f>('25 through 44'!AM62/Total!AM62)*100</f>
        <v>23.122576320954948</v>
      </c>
      <c r="DH63" s="83">
        <f>('25 through 44'!AN62/Total!AN62)*100</f>
        <v>22.882013272429543</v>
      </c>
      <c r="DI63" s="83">
        <f>('25 through 44'!AO62/Total!AO62)*100</f>
        <v>22.729784902610366</v>
      </c>
      <c r="DJ63" s="83">
        <f>('25 through 44'!AP62/Total!AP62)*100</f>
        <v>22.768870658379683</v>
      </c>
      <c r="DK63" s="83">
        <f>('25 through 44'!AQ62/Total!AQ62)*100</f>
        <v>22.870103277923604</v>
      </c>
      <c r="DL63" s="83">
        <f>('25 through 44'!AR62/Total!AR62)*100</f>
        <v>23.101191754864651</v>
      </c>
      <c r="DM63" s="83">
        <f>('25 through 44'!AS62/Total!AS62)*100</f>
        <v>23.303503112683803</v>
      </c>
      <c r="DN63" s="83">
        <f>('25 through 44'!AV62/Total!AV62)*100</f>
        <v>26.709966612903692</v>
      </c>
      <c r="DO63" s="83">
        <f>('25 through 44'!AW62/Total!AW62)*100</f>
        <v>26.016511016823834</v>
      </c>
      <c r="DP63" s="83">
        <f>('25 through 44'!AX62/Total!AX62)*100</f>
        <v>25.655932030354933</v>
      </c>
      <c r="DQ63" s="83">
        <f>('25 through 44'!AY62/Total!AY62)*100</f>
        <v>24.264925892055679</v>
      </c>
      <c r="DR63" s="89">
        <f>('25 through 49'!C62/Total!Q62)*100</f>
        <v>39.337131330656746</v>
      </c>
      <c r="DS63" s="83">
        <f>('25 through 49'!D62/Total!R62)*100</f>
        <v>39.789165343834135</v>
      </c>
      <c r="DT63" s="83">
        <f>('25 through 49'!E62/Total!S62)*100</f>
        <v>40.789262792593775</v>
      </c>
      <c r="DU63" s="83">
        <f>('25 through 49'!F62/Total!T62)*100</f>
        <v>41.173086888927273</v>
      </c>
      <c r="DV63" s="83">
        <f>('25 through 49'!G62/Total!U62)*100</f>
        <v>38.815463250673012</v>
      </c>
      <c r="DW63" s="83">
        <f>('25 through 49'!H62/Total!V62)*100</f>
        <v>38.05359238136819</v>
      </c>
      <c r="DX63" s="83">
        <f>('25 through 49'!I62/Total!W62)*100</f>
        <v>37.531363339080805</v>
      </c>
      <c r="DY63" s="83">
        <f>('25 through 49'!J62/Total!X62)*100</f>
        <v>36.871612434576917</v>
      </c>
      <c r="DZ63" s="83">
        <f>('25 through 49'!K62/Total!Y62)*100</f>
        <v>36.131808535722712</v>
      </c>
      <c r="EA63" s="83">
        <f>('25 through 49'!L62/Total!Z62)*100</f>
        <v>34.607409886191029</v>
      </c>
      <c r="EB63" s="83">
        <f>('25 through 49'!M62/Total!AA62)*100</f>
        <v>34.067161802153791</v>
      </c>
      <c r="EC63" s="83">
        <f>('25 through 49'!N62/Total!AB62)*100</f>
        <v>33.394373474673486</v>
      </c>
      <c r="ED63" s="83">
        <f>('25 through 49'!O62/Total!AC62)*100</f>
        <v>32.858197190940317</v>
      </c>
      <c r="EE63" s="83">
        <f>('25 through 49'!P62/Total!AD62)*100</f>
        <v>32.280616853787585</v>
      </c>
      <c r="EF63" s="149">
        <f>('25 through 49'!U62/Total!AN62)*100</f>
        <v>29.585739320290728</v>
      </c>
      <c r="EG63" s="153">
        <f>('25 through 49'!V62/Total!AO62)*100</f>
        <v>29.282540149063479</v>
      </c>
      <c r="EH63" s="153">
        <f>('25 through 49'!W62/Total!AP62)*100</f>
        <v>29.234030426164836</v>
      </c>
      <c r="EI63" s="153">
        <f>('25 through 49'!X62/Total!AQ62)*100</f>
        <v>29.203712938361953</v>
      </c>
      <c r="EJ63" s="81">
        <f>('45 to 64'!B62/Total!B62)*100</f>
        <v>18.04632265532128</v>
      </c>
      <c r="EK63" s="82">
        <f>('45 to 64'!C62/Total!C62)*100</f>
        <v>18.161980815910216</v>
      </c>
      <c r="EL63" s="82">
        <f>('45 to 64'!D62/Total!D62)*100</f>
        <v>24.757440278140624</v>
      </c>
      <c r="EM63" s="82">
        <f>('45 to 64'!E62/Total!E62)*100</f>
        <v>30.775672362846606</v>
      </c>
      <c r="EN63" s="83">
        <f>('45 to 64'!F62/Total!F62)*100</f>
        <v>17.996620646057551</v>
      </c>
      <c r="EO63" s="83">
        <f>('45 to 64'!P62/Total!P62)*100</f>
        <v>18.250709444737709</v>
      </c>
      <c r="EP63" s="83">
        <f>('45 to 64'!Z62/Total!Z62)*100</f>
        <v>24.871312854935386</v>
      </c>
      <c r="EQ63" s="83">
        <f>('45 to 64'!AA62/Total!AA62)*100</f>
        <v>25.589368579749532</v>
      </c>
      <c r="ER63" s="83">
        <f>('45 to 64'!AB62/Total!AB62)*100</f>
        <v>26.34578075594451</v>
      </c>
      <c r="ES63" s="83">
        <f>('45 to 64'!AC62/Total!AC62)*100</f>
        <v>27.093765881480859</v>
      </c>
      <c r="ET63" s="83">
        <f>('45 to 64'!AD62/Total!AD62)*100</f>
        <v>27.84859336688605</v>
      </c>
      <c r="EU63" s="83">
        <f>('45 to 64'!AE62/Total!AE62)*100</f>
        <v>28.490619189813511</v>
      </c>
      <c r="EV63" s="83">
        <f>('45 to 64'!AF62/Total!AF62)*100</f>
        <v>29.109540658733778</v>
      </c>
      <c r="EW63" s="83">
        <f>('45 to 64'!AG62/Total!AG62)*100</f>
        <v>29.687191750831222</v>
      </c>
      <c r="EX63" s="83">
        <f>('45 to 64'!AH62/Total!AH62)*100</f>
        <v>30.029431980402176</v>
      </c>
      <c r="EY63" s="83">
        <f>('45 to 64'!AI62/Total!AI62)*100</f>
        <v>30.486846548669451</v>
      </c>
      <c r="EZ63" s="83">
        <f>('45 to 64'!AJ62/Total!AJ62)*100</f>
        <v>30.810507627921691</v>
      </c>
      <c r="FA63" s="83">
        <f>('45 to 64'!AK62/Total!AK62)*100</f>
        <v>30.89091838038064</v>
      </c>
      <c r="FB63" s="83">
        <f>('45 to 64'!AL62/Total!AL62)*100</f>
        <v>30.610445193169454</v>
      </c>
      <c r="FC63" s="83">
        <f>('45 to 64'!AM62/Total!AM62)*100</f>
        <v>30.258844932416256</v>
      </c>
      <c r="FD63" s="83">
        <f>('45 to 64'!AN62/Total!AN62)*100</f>
        <v>29.982986520088993</v>
      </c>
      <c r="FE63" s="83">
        <f>('45 to 64'!AO62/Total!AO62)*100</f>
        <v>29.710466709901251</v>
      </c>
      <c r="FF63" s="83">
        <f>('45 to 64'!AP62/Total!AP62)*100</f>
        <v>29.327531164244292</v>
      </c>
      <c r="FG63" s="83">
        <f>('45 to 64'!AQ62/Total!AQ62)*100</f>
        <v>28.938823744462098</v>
      </c>
      <c r="FH63" s="83">
        <f>('45 to 64'!AR62/Total!AR62)*100</f>
        <v>28.344015415543151</v>
      </c>
      <c r="FI63" s="83">
        <f>('45 to 64'!AS62/Total!AS62)*100</f>
        <v>27.798728619848351</v>
      </c>
      <c r="FJ63" s="83">
        <f>('45 to 64'!AV62/Total!AV62)*100</f>
        <v>26.122000445933462</v>
      </c>
      <c r="FK63" s="83">
        <f>('45 to 64'!AW62/Total!AW62)*100</f>
        <v>24.361570224431528</v>
      </c>
      <c r="FL63" s="83">
        <f>('45 to 64'!AX62/Total!AX62)*100</f>
        <v>24.267216443390769</v>
      </c>
      <c r="FM63" s="83">
        <f>('45 to 64'!AY62/Total!AY62)*100</f>
        <v>24.056881411836763</v>
      </c>
      <c r="FN63" s="81">
        <f>('65 and older'!B62/Total!B62)*100</f>
        <v>11.372630294688106</v>
      </c>
      <c r="FO63" s="82">
        <f>('65 and older'!C62/Total!C62)*100</f>
        <v>11.707874432704644</v>
      </c>
      <c r="FP63" s="82">
        <f>('65 and older'!D62/Total!D62)*100</f>
        <v>12.732228854789495</v>
      </c>
      <c r="FQ63" s="82">
        <f>('65 and older'!E62/Total!E62)*100</f>
        <v>14.555223327223244</v>
      </c>
      <c r="FR63" s="83">
        <f>('65 and older'!F62/Total!F62)*100</f>
        <v>11.397905268826436</v>
      </c>
      <c r="FS63" s="83">
        <f>('65 and older'!P62/Total!P62)*100</f>
        <v>11.718503665021629</v>
      </c>
      <c r="FT63" s="83">
        <f>('65 and older'!Z62/Total!Z62)*100</f>
        <v>12.785875745138759</v>
      </c>
      <c r="FU63" s="83">
        <f>('65 and older'!AA62/Total!AA62)*100</f>
        <v>12.810528189891594</v>
      </c>
      <c r="FV63" s="83">
        <f>('65 and older'!AB62/Total!AB62)*100</f>
        <v>12.858888408655893</v>
      </c>
      <c r="FW63" s="83">
        <f>('65 and older'!AC62/Total!AC62)*100</f>
        <v>12.932583214913459</v>
      </c>
      <c r="FX63" s="83">
        <f>('65 and older'!AD62/Total!AD62)*100</f>
        <v>13.015873015873018</v>
      </c>
      <c r="FY63" s="83">
        <f>('65 and older'!AE62/Total!AE62)*100</f>
        <v>13.161465837109535</v>
      </c>
      <c r="FZ63" s="83">
        <f>('65 and older'!AF62/Total!AF62)*100</f>
        <v>13.406176351598672</v>
      </c>
      <c r="GA63" s="83">
        <f>('65 and older'!AG62/Total!AG62)*100</f>
        <v>13.671467133721798</v>
      </c>
      <c r="GB63" s="83">
        <f>('65 and older'!AH62/Total!AH62)*100</f>
        <v>14.051567649495075</v>
      </c>
      <c r="GC63" s="83">
        <f>('65 and older'!AI62/Total!AI62)*100</f>
        <v>14.337958154147534</v>
      </c>
      <c r="GD63" s="83">
        <f>('65 and older'!AJ62/Total!AJ62)*100</f>
        <v>14.638546612058621</v>
      </c>
      <c r="GE63" s="83">
        <f>('65 and older'!AK62/Total!AK62)*100</f>
        <v>15.019478860646315</v>
      </c>
      <c r="GF63" s="83">
        <f>('65 and older'!AL62/Total!AL62)*100</f>
        <v>15.724822790209489</v>
      </c>
      <c r="GG63" s="83">
        <f>('65 and older'!AM62/Total!AM62)*100</f>
        <v>16.353031294384245</v>
      </c>
      <c r="GH63" s="83">
        <f>('65 and older'!AN62/Total!AN62)*100</f>
        <v>16.949479859934051</v>
      </c>
      <c r="GI63" s="83">
        <f>('65 and older'!AO62/Total!AO62)*100</f>
        <v>17.553614613716011</v>
      </c>
      <c r="GJ63" s="83">
        <f>('65 and older'!AP62/Total!AP62)*100</f>
        <v>18.080865330118446</v>
      </c>
      <c r="GK63" s="83">
        <f>('65 and older'!AQ62/Total!AQ62)*100</f>
        <v>18.739307022930873</v>
      </c>
      <c r="GL63" s="83">
        <f>('65 and older'!AR62/Total!AR62)*100</f>
        <v>19.399120852343593</v>
      </c>
      <c r="GM63" s="83">
        <f>('65 and older'!AS62/Total!AS62)*100</f>
        <v>20.057040472107754</v>
      </c>
      <c r="GN63" s="83">
        <f>('65 and older'!AV62/Total!AV62)*100</f>
        <v>19.755576340044538</v>
      </c>
      <c r="GO63" s="83">
        <f>('65 and older'!AW62/Total!AW62)*100</f>
        <v>22.488511107824959</v>
      </c>
      <c r="GP63" s="83">
        <f>('65 and older'!AX62/Total!AX62)*100</f>
        <v>22.969531631067301</v>
      </c>
      <c r="GQ63" s="83">
        <f>('65 and older'!AY62/Total!AY62)*100</f>
        <v>24.43433956062017</v>
      </c>
      <c r="GR63" s="62">
        <f t="shared" si="1"/>
        <v>100</v>
      </c>
      <c r="GS63" s="63">
        <f t="shared" si="2"/>
        <v>100</v>
      </c>
      <c r="GT63" s="63">
        <f t="shared" si="3"/>
        <v>100</v>
      </c>
      <c r="GU63" s="63">
        <f t="shared" si="4"/>
        <v>100</v>
      </c>
      <c r="GV63" s="63">
        <f t="shared" si="5"/>
        <v>100</v>
      </c>
      <c r="GW63" s="63">
        <f t="shared" si="6"/>
        <v>100</v>
      </c>
      <c r="GX63" s="63">
        <f t="shared" si="7"/>
        <v>100</v>
      </c>
      <c r="GY63" s="63">
        <f t="shared" si="8"/>
        <v>100</v>
      </c>
      <c r="GZ63" s="63">
        <f t="shared" si="9"/>
        <v>99.999999999999986</v>
      </c>
      <c r="HA63" s="63">
        <f t="shared" si="10"/>
        <v>100</v>
      </c>
      <c r="HB63" s="63">
        <f t="shared" si="53"/>
        <v>100</v>
      </c>
      <c r="HC63" s="63">
        <f t="shared" si="54"/>
        <v>100</v>
      </c>
      <c r="HD63" s="63">
        <f t="shared" si="55"/>
        <v>100</v>
      </c>
      <c r="HE63" s="63">
        <f t="shared" si="56"/>
        <v>100</v>
      </c>
      <c r="HF63" s="63">
        <f t="shared" si="11"/>
        <v>100</v>
      </c>
      <c r="HG63" s="63">
        <f t="shared" si="57"/>
        <v>100</v>
      </c>
      <c r="HH63" s="63">
        <f t="shared" si="58"/>
        <v>100</v>
      </c>
      <c r="HI63" s="63">
        <f t="shared" si="59"/>
        <v>100</v>
      </c>
      <c r="HJ63" s="63">
        <f t="shared" si="60"/>
        <v>100</v>
      </c>
      <c r="HK63" s="63">
        <f t="shared" si="61"/>
        <v>100</v>
      </c>
      <c r="HL63" s="63">
        <f t="shared" si="62"/>
        <v>100</v>
      </c>
      <c r="HM63" s="63">
        <f t="shared" si="63"/>
        <v>100.00000000000001</v>
      </c>
      <c r="HN63" s="63">
        <f t="shared" si="64"/>
        <v>99.999999999999986</v>
      </c>
      <c r="HO63" s="63">
        <f t="shared" si="65"/>
        <v>100</v>
      </c>
    </row>
    <row r="64" spans="1:223">
      <c r="A64" s="2" t="s">
        <v>71</v>
      </c>
      <c r="B64" s="81">
        <f>('Under 5'!B63/Total!B63)*100</f>
        <v>5.3835537250933294</v>
      </c>
      <c r="C64" s="82">
        <f>('Under 5'!C63/Total!C63)*100</f>
        <v>6.3366287691547205</v>
      </c>
      <c r="D64" s="82">
        <f>('Under 5'!D63/Total!D63)*100</f>
        <v>5.6872568110388997</v>
      </c>
      <c r="E64" s="82">
        <f>('Under 5'!E63/Total!E63)*100</f>
        <v>5.4199357511678956</v>
      </c>
      <c r="F64" s="83">
        <f>('Under 5'!F63/Total!F63)*100</f>
        <v>5.4402115672647282</v>
      </c>
      <c r="G64" s="83">
        <f>('Under 5'!P63/Total!P63)*100</f>
        <v>6.1293709652310149</v>
      </c>
      <c r="H64" s="83">
        <f>('Under 5'!Z63/Total!Z63)*100</f>
        <v>5.6512937770738718</v>
      </c>
      <c r="I64" s="83">
        <f>('Under 5'!AA63/Total!AA63)*100</f>
        <v>5.6405177335579912</v>
      </c>
      <c r="J64" s="83">
        <f>('Under 5'!AB63/Total!AB63)*100</f>
        <v>5.6553341312517666</v>
      </c>
      <c r="K64" s="83">
        <f>('Under 5'!AC63/Total!AC63)*100</f>
        <v>5.5679663396083034</v>
      </c>
      <c r="L64" s="83">
        <f>('Under 5'!AD63/Total!AD63)*100</f>
        <v>5.6276133677613895</v>
      </c>
      <c r="M64" s="83">
        <f>('Under 5'!AE63/Total!AE63)*100</f>
        <v>5.6716554759352258</v>
      </c>
      <c r="N64" s="83">
        <f>('Under 5'!AF63/Total!AF63)*100</f>
        <v>5.5072798989277718</v>
      </c>
      <c r="O64" s="83">
        <f>('Under 5'!AG63/Total!AG63)*100</f>
        <v>5.5542788699243042</v>
      </c>
      <c r="P64" s="83">
        <f>('Under 5'!AH63/Total!AH63)*100</f>
        <v>5.6433933778669374</v>
      </c>
      <c r="Q64" s="83">
        <f>('Under 5'!AI63/Total!AI63)*100</f>
        <v>5.5286139797510421</v>
      </c>
      <c r="R64" s="83">
        <f>('Under 5'!AJ63/Total!AJ63)*100</f>
        <v>5.5137368312332162</v>
      </c>
      <c r="S64" s="83">
        <f>('Under 5'!AK63/Total!AK63)*100</f>
        <v>5.8417685564148583</v>
      </c>
      <c r="T64" s="83">
        <f>('Under 5'!AL63/Total!AL63)*100</f>
        <v>6.1380395846719509</v>
      </c>
      <c r="U64" s="83">
        <f>('Under 5'!AM63/Total!AM63)*100</f>
        <v>6.3372361934197441</v>
      </c>
      <c r="V64" s="83">
        <f>('Under 5'!AN63/Total!AN63)*100</f>
        <v>6.5100099712699935</v>
      </c>
      <c r="W64" s="83">
        <f>('Under 5'!AO63/Total!AO63)*100</f>
        <v>6.449002421797366</v>
      </c>
      <c r="X64" s="83">
        <f>('Under 5'!AP63/Total!AP63)*100</f>
        <v>6.3870986684674893</v>
      </c>
      <c r="Y64" s="83">
        <f>('Under 5'!AQ63/Total!AQ63)*100</f>
        <v>6.4894549059616242</v>
      </c>
      <c r="Z64" s="83">
        <f>('Under 5'!AR63/Total!AR63)*100</f>
        <v>6.4840944809627059</v>
      </c>
      <c r="AA64" s="83">
        <f>('Under 5'!AS63/Total!AS63)*100</f>
        <v>6.4666391094260023</v>
      </c>
      <c r="AB64" s="83">
        <f>('Under 5'!AV63/Total!AV63)*100</f>
        <v>7.4859533025346483</v>
      </c>
      <c r="AC64" s="83">
        <f>('Under 5'!AW63/Total!AW63)*100</f>
        <v>7.4476827478312844</v>
      </c>
      <c r="AD64" s="83">
        <f>('Under 5'!AX63/Total!AX63)*100</f>
        <v>7.4797109011579499</v>
      </c>
      <c r="AE64" s="83">
        <f>('Under 5'!AY63/Total!AY63)*100</f>
        <v>7.6534214400088603</v>
      </c>
      <c r="AF64" s="81">
        <f>('5 through 17'!B63/Total!B63)*100</f>
        <v>17.095465846196266</v>
      </c>
      <c r="AG64" s="82">
        <f>('5 through 17'!C63/Total!C63)*100</f>
        <v>13.211731751524139</v>
      </c>
      <c r="AH64" s="82">
        <f>('5 through 17'!D63/Total!D63)*100</f>
        <v>14.413916788734561</v>
      </c>
      <c r="AI64" s="82">
        <f>('5 through 17'!E63/Total!E63)*100</f>
        <v>11.334451234205773</v>
      </c>
      <c r="AJ64" s="83">
        <f>('5 through 17'!F63/Total!F63)*100</f>
        <v>16.923031127209832</v>
      </c>
      <c r="AK64" s="83">
        <f>('5 through 17'!P63/Total!P63)*100</f>
        <v>12.458637924923901</v>
      </c>
      <c r="AL64" s="83">
        <f>('5 through 17'!Z63/Total!Z63)*100</f>
        <v>14.374018872608147</v>
      </c>
      <c r="AM64" s="83">
        <f>('5 through 17'!AA63/Total!AA63)*100</f>
        <v>14.304513110439615</v>
      </c>
      <c r="AN64" s="83">
        <f>('5 through 17'!AB63/Total!AB63)*100</f>
        <v>14.196085547091727</v>
      </c>
      <c r="AO64" s="83">
        <f>('5 through 17'!AC63/Total!AC63)*100</f>
        <v>14.021410654667882</v>
      </c>
      <c r="AP64" s="83">
        <f>('5 through 17'!AD63/Total!AD63)*100</f>
        <v>13.682686515638814</v>
      </c>
      <c r="AQ64" s="83">
        <f>('5 through 17'!AE63/Total!AE63)*100</f>
        <v>13.212880155729842</v>
      </c>
      <c r="AR64" s="83">
        <f>('5 through 17'!AF63/Total!AF63)*100</f>
        <v>12.996052085140386</v>
      </c>
      <c r="AS64" s="83">
        <f>('5 through 17'!AG63/Total!AG63)*100</f>
        <v>12.567983509864137</v>
      </c>
      <c r="AT64" s="83">
        <f>('5 through 17'!AH63/Total!AH63)*100</f>
        <v>11.983055170654699</v>
      </c>
      <c r="AU64" s="83">
        <f>('5 through 17'!AI63/Total!AI63)*100</f>
        <v>11.734332047792405</v>
      </c>
      <c r="AV64" s="83">
        <f>('5 through 17'!AJ63/Total!AJ63)*100</f>
        <v>11.228093369138607</v>
      </c>
      <c r="AW64" s="83">
        <f>('5 through 17'!AK63/Total!AK63)*100</f>
        <v>10.927433411230037</v>
      </c>
      <c r="AX64" s="83">
        <f>('5 through 17'!AL63/Total!AL63)*100</f>
        <v>10.855552415669051</v>
      </c>
      <c r="AY64" s="83">
        <f>('5 through 17'!AM63/Total!AM63)*100</f>
        <v>10.906815541519903</v>
      </c>
      <c r="AZ64" s="83">
        <f>('5 through 17'!AN63/Total!AN63)*100</f>
        <v>10.989796522348849</v>
      </c>
      <c r="BA64" s="83">
        <f>('5 through 17'!AO63/Total!AO63)*100</f>
        <v>11.120482931386375</v>
      </c>
      <c r="BB64" s="83">
        <f>('5 through 17'!AP63/Total!AP63)*100</f>
        <v>11.360746950100562</v>
      </c>
      <c r="BC64" s="83">
        <f>('5 through 17'!AQ63/Total!AQ63)*100</f>
        <v>11.449597390096431</v>
      </c>
      <c r="BD64" s="83">
        <f>('5 through 17'!AR63/Total!AR63)*100</f>
        <v>11.676761767101445</v>
      </c>
      <c r="BE64" s="83">
        <f>('5 through 17'!AS63/Total!AS63)*100</f>
        <v>11.802101002038286</v>
      </c>
      <c r="BF64" s="83">
        <f>('5 through 17'!AV63/Total!AV63)*100</f>
        <v>16.059641236941776</v>
      </c>
      <c r="BG64" s="83">
        <f>('5 through 17'!AW63/Total!AW63)*100</f>
        <v>15.995763642915527</v>
      </c>
      <c r="BH64" s="83">
        <f>('5 through 17'!AX63/Total!AX63)*100</f>
        <v>15.903322860346607</v>
      </c>
      <c r="BI64" s="83">
        <f>('5 through 17'!AY63/Total!AY63)*100</f>
        <v>15.555104357496527</v>
      </c>
      <c r="BJ64" s="81">
        <f>('18 through 24'!B63/Total!B63)*100</f>
        <v>15.166378676960143</v>
      </c>
      <c r="BK64" s="82">
        <f>('18 through 24'!C63/Total!C63)*100</f>
        <v>13.725819739660569</v>
      </c>
      <c r="BL64" s="82">
        <f>('18 through 24'!D63/Total!D63)*100</f>
        <v>12.697741248693378</v>
      </c>
      <c r="BM64" s="82">
        <f>('18 through 24'!E63/Total!E63)*100</f>
        <v>14.460972906137872</v>
      </c>
      <c r="BN64" s="83">
        <f>('18 through 24'!F63/Total!F63)*100</f>
        <v>15.169423015460204</v>
      </c>
      <c r="BO64" s="83">
        <f>('18 through 24'!P63/Total!P63)*100</f>
        <v>13.710513502502424</v>
      </c>
      <c r="BP64" s="83">
        <f>('18 through 24'!Z63/Total!Z63)*100</f>
        <v>12.77379791135678</v>
      </c>
      <c r="BQ64" s="83">
        <f>('18 through 24'!AA63/Total!AA63)*100</f>
        <v>12.632984278612508</v>
      </c>
      <c r="BR64" s="83">
        <f>('18 through 24'!AB63/Total!AB63)*100</f>
        <v>12.527086771884891</v>
      </c>
      <c r="BS64" s="83">
        <f>('18 through 24'!AC63/Total!AC63)*100</f>
        <v>12.56459959683519</v>
      </c>
      <c r="BT64" s="83">
        <f>('18 through 24'!AD63/Total!AD63)*100</f>
        <v>12.752177879856417</v>
      </c>
      <c r="BU64" s="83">
        <f>('18 through 24'!AE63/Total!AE63)*100</f>
        <v>13.105498504767816</v>
      </c>
      <c r="BV64" s="83">
        <f>('18 through 24'!AF63/Total!AF63)*100</f>
        <v>13.468995813773368</v>
      </c>
      <c r="BW64" s="83">
        <f>('18 through 24'!AG63/Total!AG63)*100</f>
        <v>13.675218139149447</v>
      </c>
      <c r="BX64" s="83">
        <f>('18 through 24'!AH63/Total!AH63)*100</f>
        <v>14.094437435801984</v>
      </c>
      <c r="BY64" s="83">
        <f>('18 through 24'!AI63/Total!AI63)*100</f>
        <v>14.33299337417346</v>
      </c>
      <c r="BZ64" s="83">
        <f>('18 through 24'!AJ63/Total!AJ63)*100</f>
        <v>14.266804379260483</v>
      </c>
      <c r="CA64" s="83">
        <f>('18 through 24'!AK63/Total!AK63)*100</f>
        <v>13.574522613714123</v>
      </c>
      <c r="CB64" s="83">
        <f>('18 through 24'!AL63/Total!AL63)*100</f>
        <v>13.010812611397998</v>
      </c>
      <c r="CC64" s="83">
        <f>('18 through 24'!AM63/Total!AM63)*100</f>
        <v>12.527206322540524</v>
      </c>
      <c r="CD64" s="83">
        <f>('18 through 24'!AN63/Total!AN63)*100</f>
        <v>12.22702320407107</v>
      </c>
      <c r="CE64" s="83">
        <f>('18 through 24'!AO63/Total!AO63)*100</f>
        <v>12.146325353897785</v>
      </c>
      <c r="CF64" s="83">
        <f>('18 through 24'!AP63/Total!AP63)*100</f>
        <v>11.765198115008001</v>
      </c>
      <c r="CG64" s="83">
        <f>('18 through 24'!AQ63/Total!AQ63)*100</f>
        <v>10.773345322289659</v>
      </c>
      <c r="CH64" s="83">
        <f>('18 through 24'!AR63/Total!AR63)*100</f>
        <v>10.493885581213934</v>
      </c>
      <c r="CI64" s="83">
        <f>('18 through 24'!AS63/Total!AS63)*100</f>
        <v>10.227774847841269</v>
      </c>
      <c r="CJ64" s="83">
        <f>('18 through 24'!AV63/Total!AV63)*100</f>
        <v>10.142964165314023</v>
      </c>
      <c r="CK64" s="83">
        <f>('18 through 24'!AW63/Total!AW63)*100</f>
        <v>11.87322569587878</v>
      </c>
      <c r="CL64" s="83">
        <f>('18 through 24'!AX63/Total!AX63)*100</f>
        <v>12.15658410400453</v>
      </c>
      <c r="CM64" s="83">
        <f>('18 through 24'!AY63/Total!AY63)*100</f>
        <v>12.716017479822986</v>
      </c>
      <c r="CN64" s="81">
        <f>('25 through 44'!B63/Total!B63)*100</f>
        <v>30.832966492410701</v>
      </c>
      <c r="CO64" s="82">
        <f>('25 through 44'!C63/Total!C63)*100</f>
        <v>35.53270720052727</v>
      </c>
      <c r="CP64" s="82">
        <f>('25 through 44'!D63/Total!D63)*100</f>
        <v>33.114776449694631</v>
      </c>
      <c r="CQ64" s="82">
        <f>('25 through 44'!E63/Total!E63)*100</f>
        <v>34.135972864590521</v>
      </c>
      <c r="CR64" s="83">
        <f>('25 through 44'!F63/Total!F63)*100</f>
        <v>31.049031465617187</v>
      </c>
      <c r="CS64" s="83">
        <f>('25 through 44'!P63/Total!P63)*100</f>
        <v>36.16196378354924</v>
      </c>
      <c r="CT64" s="83">
        <f>('25 through 44'!Z63/Total!Z63)*100</f>
        <v>33.037028490715784</v>
      </c>
      <c r="CU64" s="83">
        <f>('25 through 44'!AA63/Total!AA63)*100</f>
        <v>33.135713589461517</v>
      </c>
      <c r="CV64" s="83">
        <f>('25 through 44'!AB63/Total!AB63)*100</f>
        <v>33.012363083128911</v>
      </c>
      <c r="CW64" s="83">
        <f>('25 through 44'!AC63/Total!AC63)*100</f>
        <v>32.953973776697353</v>
      </c>
      <c r="CX64" s="83">
        <f>('25 through 44'!AD63/Total!AD63)*100</f>
        <v>32.86951743184548</v>
      </c>
      <c r="CY64" s="83">
        <f>('25 through 44'!AE63/Total!AE63)*100</f>
        <v>32.748229701517801</v>
      </c>
      <c r="CZ64" s="83">
        <f>('25 through 44'!AF63/Total!AF63)*100</f>
        <v>32.938541847371823</v>
      </c>
      <c r="DA64" s="83">
        <f>('25 through 44'!AG63/Total!AG63)*100</f>
        <v>33.119372427768603</v>
      </c>
      <c r="DB64" s="83">
        <f>('25 through 44'!AH63/Total!AH63)*100</f>
        <v>33.259397900164764</v>
      </c>
      <c r="DC64" s="83">
        <f>('25 through 44'!AI63/Total!AI63)*100</f>
        <v>33.615769602247781</v>
      </c>
      <c r="DD64" s="83">
        <f>('25 through 44'!AJ63/Total!AJ63)*100</f>
        <v>34.367940508159471</v>
      </c>
      <c r="DE64" s="83">
        <f>('25 through 44'!AK63/Total!AK63)*100</f>
        <v>35.259447665035573</v>
      </c>
      <c r="DF64" s="83">
        <f>('25 through 44'!AL63/Total!AL63)*100</f>
        <v>35.951735559109416</v>
      </c>
      <c r="DG64" s="83">
        <f>('25 through 44'!AM63/Total!AM63)*100</f>
        <v>36.471245218106915</v>
      </c>
      <c r="DH64" s="83">
        <f>('25 through 44'!AN63/Total!AN63)*100</f>
        <v>36.826464995075078</v>
      </c>
      <c r="DI64" s="83">
        <f>('25 through 44'!AO63/Total!AO63)*100</f>
        <v>36.934492463866427</v>
      </c>
      <c r="DJ64" s="83">
        <f>('25 through 44'!AP63/Total!AP63)*100</f>
        <v>37.271165788276058</v>
      </c>
      <c r="DK64" s="83">
        <f>('25 through 44'!AQ63/Total!AQ63)*100</f>
        <v>38.134103393220478</v>
      </c>
      <c r="DL64" s="83">
        <f>('25 through 44'!AR63/Total!AR63)*100</f>
        <v>38.23089100733042</v>
      </c>
      <c r="DM64" s="83">
        <f>('25 through 44'!AS63/Total!AS63)*100</f>
        <v>38.581039668172814</v>
      </c>
      <c r="DN64" s="83">
        <f>('25 through 44'!AV63/Total!AV63)*100</f>
        <v>32.867815374370501</v>
      </c>
      <c r="DO64" s="83">
        <f>('25 through 44'!AW63/Total!AW63)*100</f>
        <v>30.637562952090491</v>
      </c>
      <c r="DP64" s="83">
        <f>('25 through 44'!AX63/Total!AX63)*100</f>
        <v>29.948375206776724</v>
      </c>
      <c r="DQ64" s="83">
        <f>('25 through 44'!AY63/Total!AY63)*100</f>
        <v>30.763657842155538</v>
      </c>
      <c r="DR64" s="89">
        <f>('25 through 49'!C63/Total!Q63)*100</f>
        <v>41.877388371297236</v>
      </c>
      <c r="DS64" s="83">
        <f>('25 through 49'!D63/Total!R63)*100</f>
        <v>41.850755670740163</v>
      </c>
      <c r="DT64" s="83">
        <f>('25 through 49'!E63/Total!S63)*100</f>
        <v>40.916236089375005</v>
      </c>
      <c r="DU64" s="83">
        <f>('25 through 49'!F63/Total!T63)*100</f>
        <v>40.612798283839133</v>
      </c>
      <c r="DV64" s="83">
        <f>('25 through 49'!G63/Total!U63)*100</f>
        <v>41.45441550738019</v>
      </c>
      <c r="DW64" s="83">
        <f>('25 through 49'!H63/Total!V63)*100</f>
        <v>42.652891748239277</v>
      </c>
      <c r="DX64" s="83">
        <f>('25 through 49'!I63/Total!W63)*100</f>
        <v>43.234257269948863</v>
      </c>
      <c r="DY64" s="83">
        <f>('25 through 49'!J63/Total!X63)*100</f>
        <v>43.369145382086813</v>
      </c>
      <c r="DZ64" s="83">
        <f>('25 through 49'!K63/Total!Y63)*100</f>
        <v>43.347591522157998</v>
      </c>
      <c r="EA64" s="83">
        <f>('25 through 49'!L63/Total!Z63)*100</f>
        <v>39.168878027291512</v>
      </c>
      <c r="EB64" s="83">
        <f>('25 through 49'!M63/Total!AA63)*100</f>
        <v>39.391544706390206</v>
      </c>
      <c r="EC64" s="83">
        <f>('25 through 49'!N63/Total!AB63)*100</f>
        <v>39.80595228540821</v>
      </c>
      <c r="ED64" s="83">
        <f>('25 through 49'!O63/Total!AC63)*100</f>
        <v>40.685344994388764</v>
      </c>
      <c r="EE64" s="83">
        <f>('25 through 49'!P63/Total!AD63)*100</f>
        <v>41.927665855282392</v>
      </c>
      <c r="EF64" s="149">
        <f>('25 through 49'!U63/Total!AN63)*100</f>
        <v>42.54013929424049</v>
      </c>
      <c r="EG64" s="153">
        <f>('25 through 49'!V63/Total!AO63)*100</f>
        <v>42.659930856792641</v>
      </c>
      <c r="EH64" s="153">
        <f>('25 through 49'!W63/Total!AP63)*100</f>
        <v>42.996608776076457</v>
      </c>
      <c r="EI64" s="153">
        <f>('25 through 49'!X63/Total!AQ63)*100</f>
        <v>43.728133123526597</v>
      </c>
      <c r="EJ64" s="81">
        <f>('45 to 64'!B63/Total!B63)*100</f>
        <v>19.883979051686186</v>
      </c>
      <c r="EK64" s="82">
        <f>('45 to 64'!C63/Total!C63)*100</f>
        <v>18.491843796342067</v>
      </c>
      <c r="EL64" s="82">
        <f>('45 to 64'!D63/Total!D63)*100</f>
        <v>21.867691221249952</v>
      </c>
      <c r="EM64" s="82">
        <f>('45 to 64'!E63/Total!E63)*100</f>
        <v>23.213339028090999</v>
      </c>
      <c r="EN64" s="83">
        <f>('45 to 64'!F63/Total!F63)*100</f>
        <v>19.780849903804576</v>
      </c>
      <c r="EO64" s="83">
        <f>('45 to 64'!P63/Total!P63)*100</f>
        <v>18.769190512310082</v>
      </c>
      <c r="EP64" s="83">
        <f>('45 to 64'!Z63/Total!Z63)*100</f>
        <v>21.975505466343613</v>
      </c>
      <c r="EQ64" s="83">
        <f>('45 to 64'!AA63/Total!AA63)*100</f>
        <v>22.315249328116078</v>
      </c>
      <c r="ER64" s="83">
        <f>('45 to 64'!AB63/Total!AB63)*100</f>
        <v>22.748003168410804</v>
      </c>
      <c r="ES64" s="83">
        <f>('45 to 64'!AC63/Total!AC63)*100</f>
        <v>23.0502267362296</v>
      </c>
      <c r="ET64" s="83">
        <f>('45 to 64'!AD63/Total!AD63)*100</f>
        <v>23.302345734244057</v>
      </c>
      <c r="EU64" s="83">
        <f>('45 to 64'!AE63/Total!AE63)*100</f>
        <v>23.53421401568583</v>
      </c>
      <c r="EV64" s="83">
        <f>('45 to 64'!AF63/Total!AF63)*100</f>
        <v>23.542925031672684</v>
      </c>
      <c r="EW64" s="83">
        <f>('45 to 64'!AG63/Total!AG63)*100</f>
        <v>23.569125563192454</v>
      </c>
      <c r="EX64" s="83">
        <f>('45 to 64'!AH63/Total!AH63)*100</f>
        <v>23.525599928305034</v>
      </c>
      <c r="EY64" s="83">
        <f>('45 to 64'!AI63/Total!AI63)*100</f>
        <v>23.346413881140371</v>
      </c>
      <c r="EZ64" s="83">
        <f>('45 to 64'!AJ63/Total!AJ63)*100</f>
        <v>23.208758520966743</v>
      </c>
      <c r="FA64" s="83">
        <f>('45 to 64'!AK63/Total!AK63)*100</f>
        <v>23.107723393541889</v>
      </c>
      <c r="FB64" s="83">
        <f>('45 to 64'!AL63/Total!AL63)*100</f>
        <v>22.710904334674716</v>
      </c>
      <c r="FC64" s="83">
        <f>('45 to 64'!AM63/Total!AM63)*100</f>
        <v>22.399756206599438</v>
      </c>
      <c r="FD64" s="83">
        <f>('45 to 64'!AN63/Total!AN63)*100</f>
        <v>22.101312352688524</v>
      </c>
      <c r="FE64" s="83">
        <f>('45 to 64'!AO63/Total!AO63)*100</f>
        <v>21.894654789743957</v>
      </c>
      <c r="FF64" s="83">
        <f>('45 to 64'!AP63/Total!AP63)*100</f>
        <v>21.663461397301699</v>
      </c>
      <c r="FG64" s="83">
        <f>('45 to 64'!AQ63/Total!AQ63)*100</f>
        <v>21.087594312162452</v>
      </c>
      <c r="FH64" s="83">
        <f>('45 to 64'!AR63/Total!AR63)*100</f>
        <v>20.861008821741176</v>
      </c>
      <c r="FI64" s="83">
        <f>('45 to 64'!AS63/Total!AS63)*100</f>
        <v>20.472796727340111</v>
      </c>
      <c r="FJ64" s="83">
        <f>('45 to 64'!AV63/Total!AV63)*100</f>
        <v>20.638240312981228</v>
      </c>
      <c r="FK64" s="83">
        <f>('45 to 64'!AW63/Total!AW63)*100</f>
        <v>20.839449097796567</v>
      </c>
      <c r="FL64" s="83">
        <f>('45 to 64'!AX63/Total!AX63)*100</f>
        <v>21.245434258878909</v>
      </c>
      <c r="FM64" s="83">
        <f>('45 to 64'!AY63/Total!AY63)*100</f>
        <v>19.874761775115708</v>
      </c>
      <c r="FN64" s="81">
        <f>('65 and older'!B63/Total!B63)*100</f>
        <v>11.637656207653373</v>
      </c>
      <c r="FO64" s="82">
        <f>('65 and older'!C63/Total!C63)*100</f>
        <v>12.701268742791234</v>
      </c>
      <c r="FP64" s="82">
        <f>('65 and older'!D63/Total!D63)*100</f>
        <v>12.218617480588582</v>
      </c>
      <c r="FQ64" s="82">
        <f>('65 and older'!E63/Total!E63)*100</f>
        <v>11.43532821580694</v>
      </c>
      <c r="FR64" s="83">
        <f>('65 and older'!F63/Total!F63)*100</f>
        <v>11.637452920643474</v>
      </c>
      <c r="FS64" s="83">
        <f>('65 and older'!P63/Total!P63)*100</f>
        <v>12.770323311483336</v>
      </c>
      <c r="FT64" s="83">
        <f>('65 and older'!Z63/Total!Z63)*100</f>
        <v>12.188355481901805</v>
      </c>
      <c r="FU64" s="83">
        <f>('65 and older'!AA63/Total!AA63)*100</f>
        <v>11.97102195981229</v>
      </c>
      <c r="FV64" s="83">
        <f>('65 and older'!AB63/Total!AB63)*100</f>
        <v>11.861127298231901</v>
      </c>
      <c r="FW64" s="83">
        <f>('65 and older'!AC63/Total!AC63)*100</f>
        <v>11.841822895961668</v>
      </c>
      <c r="FX64" s="83">
        <f>('65 and older'!AD63/Total!AD63)*100</f>
        <v>11.76565907065384</v>
      </c>
      <c r="FY64" s="83">
        <f>('65 and older'!AE63/Total!AE63)*100</f>
        <v>11.727522146363482</v>
      </c>
      <c r="FZ64" s="83">
        <f>('65 and older'!AF63/Total!AF63)*100</f>
        <v>11.546205323113965</v>
      </c>
      <c r="GA64" s="83">
        <f>('65 and older'!AG63/Total!AG63)*100</f>
        <v>11.514021490101044</v>
      </c>
      <c r="GB64" s="83">
        <f>('65 and older'!AH63/Total!AH63)*100</f>
        <v>11.494116187206584</v>
      </c>
      <c r="GC64" s="83">
        <f>('65 and older'!AI63/Total!AI63)*100</f>
        <v>11.44187711489494</v>
      </c>
      <c r="GD64" s="83">
        <f>('65 and older'!AJ63/Total!AJ63)*100</f>
        <v>11.414666391241479</v>
      </c>
      <c r="GE64" s="83">
        <f>('65 and older'!AK63/Total!AK63)*100</f>
        <v>11.289104360063522</v>
      </c>
      <c r="GF64" s="83">
        <f>('65 and older'!AL63/Total!AL63)*100</f>
        <v>11.332955494476868</v>
      </c>
      <c r="GG64" s="83">
        <f>('65 and older'!AM63/Total!AM63)*100</f>
        <v>11.35774051781347</v>
      </c>
      <c r="GH64" s="83">
        <f>('65 and older'!AN63/Total!AN63)*100</f>
        <v>11.345392954546488</v>
      </c>
      <c r="GI64" s="83">
        <f>('65 and older'!AO63/Total!AO63)*100</f>
        <v>11.455042039308092</v>
      </c>
      <c r="GJ64" s="83">
        <f>('65 and older'!AP63/Total!AP63)*100</f>
        <v>11.55232908084619</v>
      </c>
      <c r="GK64" s="83">
        <f>('65 and older'!AQ63/Total!AQ63)*100</f>
        <v>12.06590467626936</v>
      </c>
      <c r="GL64" s="83">
        <f>('65 and older'!AR63/Total!AR63)*100</f>
        <v>12.253358341650319</v>
      </c>
      <c r="GM64" s="83">
        <f>('65 and older'!AS63/Total!AS63)*100</f>
        <v>12.449648645181522</v>
      </c>
      <c r="GN64" s="83">
        <f>('65 and older'!AV63/Total!AV63)*100</f>
        <v>12.805385607857827</v>
      </c>
      <c r="GO64" s="83">
        <f>('65 and older'!AW63/Total!AW63)*100</f>
        <v>13.206315863487347</v>
      </c>
      <c r="GP64" s="83">
        <f>('65 and older'!AX63/Total!AX63)*100</f>
        <v>13.266572668835277</v>
      </c>
      <c r="GQ64" s="83">
        <f>('65 and older'!AY63/Total!AY63)*100</f>
        <v>13.437037105400378</v>
      </c>
      <c r="GR64" s="62">
        <f t="shared" si="1"/>
        <v>100.00000000000001</v>
      </c>
      <c r="GS64" s="63">
        <f t="shared" si="2"/>
        <v>100</v>
      </c>
      <c r="GT64" s="63">
        <f t="shared" si="3"/>
        <v>100</v>
      </c>
      <c r="GU64" s="63">
        <f t="shared" si="4"/>
        <v>100</v>
      </c>
      <c r="GV64" s="63">
        <f t="shared" si="5"/>
        <v>100</v>
      </c>
      <c r="GW64" s="63">
        <f t="shared" si="6"/>
        <v>100</v>
      </c>
      <c r="GX64" s="63">
        <f t="shared" si="7"/>
        <v>100</v>
      </c>
      <c r="GY64" s="63">
        <f t="shared" si="8"/>
        <v>99.999999999999986</v>
      </c>
      <c r="GZ64" s="63">
        <f t="shared" si="9"/>
        <v>100.00000000000001</v>
      </c>
      <c r="HA64" s="63">
        <f t="shared" si="10"/>
        <v>100</v>
      </c>
      <c r="HB64" s="63">
        <f t="shared" si="53"/>
        <v>100</v>
      </c>
      <c r="HC64" s="63">
        <f t="shared" si="54"/>
        <v>100</v>
      </c>
      <c r="HD64" s="63">
        <f t="shared" si="55"/>
        <v>100</v>
      </c>
      <c r="HE64" s="63">
        <f t="shared" si="56"/>
        <v>99.999999999999986</v>
      </c>
      <c r="HF64" s="63">
        <f t="shared" si="11"/>
        <v>100</v>
      </c>
      <c r="HG64" s="63">
        <f t="shared" si="57"/>
        <v>100</v>
      </c>
      <c r="HH64" s="63">
        <f t="shared" si="58"/>
        <v>100</v>
      </c>
      <c r="HI64" s="63">
        <f t="shared" si="59"/>
        <v>100</v>
      </c>
      <c r="HJ64" s="63">
        <f t="shared" si="60"/>
        <v>100</v>
      </c>
      <c r="HK64" s="63">
        <f t="shared" si="61"/>
        <v>100.00000000000001</v>
      </c>
      <c r="HL64" s="63">
        <f t="shared" si="62"/>
        <v>100</v>
      </c>
      <c r="HM64" s="63">
        <f t="shared" si="63"/>
        <v>99.999999999999986</v>
      </c>
      <c r="HN64" s="63">
        <f t="shared" si="64"/>
        <v>99.999999999999986</v>
      </c>
      <c r="HO64" s="63">
        <f t="shared" si="65"/>
        <v>100</v>
      </c>
    </row>
    <row r="65" spans="26:136">
      <c r="Z65" s="83"/>
      <c r="AA65" s="83"/>
      <c r="EF65" s="150" t="s">
        <v>86</v>
      </c>
    </row>
  </sheetData>
  <phoneticPr fontId="6" type="noConversion"/>
  <pageMargins left="0.5" right="0.5" top="1" bottom="1" header="0.5" footer="0.5"/>
  <pageSetup orientation="landscape" r:id="rId1"/>
  <headerFooter alignWithMargins="0">
    <oddFooter>&amp;LSREB Fact Book 2000/2001&amp;CDRAFT 3&amp;R&amp;D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rgb="FF0000FF"/>
    <pageSetUpPr autoPageBreaks="0"/>
  </sheetPr>
  <dimension ref="A1:AY81"/>
  <sheetViews>
    <sheetView zoomScale="70" zoomScaleNormal="70" workbookViewId="0">
      <pane xSplit="1" ySplit="3" topLeftCell="B22" activePane="bottomRight" state="frozen"/>
      <selection pane="topRight" activeCell="O6" sqref="O6"/>
      <selection pane="bottomLeft" activeCell="O6" sqref="O6"/>
      <selection pane="bottomRight" activeCell="AN1" sqref="AN1:AN1048576"/>
    </sheetView>
  </sheetViews>
  <sheetFormatPr defaultColWidth="12.1796875" defaultRowHeight="12.5"/>
  <cols>
    <col min="1" max="1" width="12.1796875" style="2" customWidth="1"/>
    <col min="2" max="2" width="13.54296875" style="2" customWidth="1"/>
    <col min="3" max="3" width="14" style="2" customWidth="1"/>
    <col min="4" max="5" width="13.7265625" style="2" customWidth="1"/>
    <col min="6" max="9" width="12.1796875" style="2" customWidth="1"/>
    <col min="10" max="10" width="12.54296875" style="2" customWidth="1"/>
    <col min="11" max="11" width="12.81640625" style="2" customWidth="1"/>
    <col min="12" max="12" width="12.1796875" style="2" customWidth="1"/>
    <col min="13" max="13" width="13.1796875" style="2" customWidth="1"/>
    <col min="14" max="33" width="12.1796875" style="2" customWidth="1"/>
    <col min="34" max="34" width="13.81640625" style="23" customWidth="1"/>
    <col min="35" max="42" width="13.26953125" style="23" customWidth="1"/>
    <col min="43" max="43" width="13.26953125" style="171" customWidth="1"/>
    <col min="44" max="45" width="13.26953125" style="23" customWidth="1"/>
    <col min="46" max="46" width="13.7265625" style="23" customWidth="1"/>
    <col min="47" max="47" width="13" style="23" customWidth="1"/>
    <col min="48" max="48" width="15" style="23" bestFit="1" customWidth="1"/>
    <col min="49" max="49" width="12.7265625" style="23" customWidth="1"/>
    <col min="50" max="51" width="15" style="2" bestFit="1" customWidth="1"/>
    <col min="52" max="16384" width="12.1796875" style="2"/>
  </cols>
  <sheetData>
    <row r="1" spans="1:51" s="8" customFormat="1" ht="13">
      <c r="B1" s="13" t="s">
        <v>87</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32"/>
      <c r="AJ1" s="32"/>
      <c r="AK1" s="32"/>
      <c r="AL1" s="32"/>
      <c r="AM1" s="32"/>
      <c r="AN1" s="32"/>
      <c r="AO1" s="32"/>
      <c r="AP1" s="32"/>
      <c r="AQ1" s="161"/>
      <c r="AR1" s="32"/>
      <c r="AS1" s="32"/>
      <c r="AT1" s="20" t="s">
        <v>12</v>
      </c>
      <c r="AU1" s="21"/>
      <c r="AV1" s="21"/>
      <c r="AW1" s="21"/>
      <c r="AX1" s="21"/>
      <c r="AY1" s="21"/>
    </row>
    <row r="2" spans="1:51" s="1" customFormat="1">
      <c r="B2" s="17" t="s">
        <v>81</v>
      </c>
      <c r="C2" s="16" t="s">
        <v>81</v>
      </c>
      <c r="D2" s="1" t="s">
        <v>82</v>
      </c>
      <c r="E2" s="1" t="s">
        <v>82</v>
      </c>
      <c r="F2" s="17" t="s">
        <v>83</v>
      </c>
      <c r="G2" s="1" t="s">
        <v>83</v>
      </c>
      <c r="H2" s="1" t="s">
        <v>83</v>
      </c>
      <c r="I2" s="1" t="s">
        <v>83</v>
      </c>
      <c r="J2" s="1" t="s">
        <v>83</v>
      </c>
      <c r="K2" s="1" t="s">
        <v>83</v>
      </c>
      <c r="L2" s="1" t="s">
        <v>83</v>
      </c>
      <c r="M2" s="1" t="s">
        <v>83</v>
      </c>
      <c r="N2" s="1" t="s">
        <v>83</v>
      </c>
      <c r="O2" s="1" t="s">
        <v>83</v>
      </c>
      <c r="P2" s="1" t="s">
        <v>83</v>
      </c>
      <c r="Q2" s="1" t="s">
        <v>83</v>
      </c>
      <c r="R2" s="1" t="s">
        <v>83</v>
      </c>
      <c r="S2" s="1" t="s">
        <v>83</v>
      </c>
      <c r="T2" s="1" t="s">
        <v>83</v>
      </c>
      <c r="U2" s="1" t="s">
        <v>83</v>
      </c>
      <c r="V2" s="1" t="s">
        <v>83</v>
      </c>
      <c r="W2" s="1" t="s">
        <v>83</v>
      </c>
      <c r="X2" s="1" t="s">
        <v>83</v>
      </c>
      <c r="Y2" s="1" t="s">
        <v>83</v>
      </c>
      <c r="Z2" s="16" t="s">
        <v>83</v>
      </c>
      <c r="AA2" s="1" t="s">
        <v>83</v>
      </c>
      <c r="AB2" s="1" t="s">
        <v>83</v>
      </c>
      <c r="AC2" s="1" t="s">
        <v>83</v>
      </c>
      <c r="AD2" s="1" t="s">
        <v>83</v>
      </c>
      <c r="AE2" s="1" t="s">
        <v>83</v>
      </c>
      <c r="AF2" s="1" t="s">
        <v>83</v>
      </c>
      <c r="AG2" s="116" t="s">
        <v>83</v>
      </c>
      <c r="AH2" s="1" t="s">
        <v>83</v>
      </c>
      <c r="AI2" s="1" t="s">
        <v>83</v>
      </c>
      <c r="AJ2" s="1" t="s">
        <v>83</v>
      </c>
      <c r="AK2" s="116" t="s">
        <v>83</v>
      </c>
      <c r="AL2" s="1" t="s">
        <v>83</v>
      </c>
      <c r="AM2" s="1" t="s">
        <v>83</v>
      </c>
      <c r="AN2" s="1" t="s">
        <v>83</v>
      </c>
      <c r="AO2" s="1" t="s">
        <v>83</v>
      </c>
      <c r="AP2" s="1" t="s">
        <v>83</v>
      </c>
      <c r="AQ2" s="160" t="s">
        <v>83</v>
      </c>
      <c r="AR2" s="141" t="s">
        <v>83</v>
      </c>
      <c r="AS2" s="141" t="s">
        <v>83</v>
      </c>
      <c r="AT2" s="118" t="s">
        <v>83</v>
      </c>
      <c r="AU2" s="29" t="s">
        <v>83</v>
      </c>
      <c r="AV2" s="29" t="s">
        <v>83</v>
      </c>
      <c r="AW2" s="29" t="s">
        <v>83</v>
      </c>
      <c r="AX2" s="29" t="s">
        <v>83</v>
      </c>
      <c r="AY2" s="29" t="s">
        <v>83</v>
      </c>
    </row>
    <row r="3" spans="1:51" s="19" customFormat="1">
      <c r="B3" s="25">
        <v>1980</v>
      </c>
      <c r="C3" s="18">
        <v>1990</v>
      </c>
      <c r="D3" s="18">
        <v>2000</v>
      </c>
      <c r="E3" s="18">
        <v>2010</v>
      </c>
      <c r="F3" s="25">
        <v>1980</v>
      </c>
      <c r="G3" s="18">
        <v>1981</v>
      </c>
      <c r="H3" s="18">
        <v>1982</v>
      </c>
      <c r="I3" s="18">
        <v>1983</v>
      </c>
      <c r="J3" s="18">
        <v>1984</v>
      </c>
      <c r="K3" s="18">
        <v>1985</v>
      </c>
      <c r="L3" s="18">
        <v>1986</v>
      </c>
      <c r="M3" s="18">
        <v>1987</v>
      </c>
      <c r="N3" s="18">
        <v>1988</v>
      </c>
      <c r="O3" s="18">
        <v>1989</v>
      </c>
      <c r="P3" s="18">
        <v>1990</v>
      </c>
      <c r="Q3" s="18">
        <v>1991</v>
      </c>
      <c r="R3" s="18">
        <v>1992</v>
      </c>
      <c r="S3" s="18">
        <v>1993</v>
      </c>
      <c r="T3" s="18">
        <v>1994</v>
      </c>
      <c r="U3" s="18">
        <v>1995</v>
      </c>
      <c r="V3" s="18">
        <v>1996</v>
      </c>
      <c r="W3" s="18">
        <v>1997</v>
      </c>
      <c r="X3" s="18">
        <v>1998</v>
      </c>
      <c r="Y3" s="18">
        <v>1999</v>
      </c>
      <c r="Z3" s="18">
        <v>2000</v>
      </c>
      <c r="AA3" s="18">
        <v>2001</v>
      </c>
      <c r="AB3" s="18">
        <v>2002</v>
      </c>
      <c r="AC3" s="18">
        <v>2003</v>
      </c>
      <c r="AD3" s="18">
        <v>2004</v>
      </c>
      <c r="AE3" s="18">
        <v>2005</v>
      </c>
      <c r="AF3" s="18">
        <v>2006</v>
      </c>
      <c r="AG3" s="117">
        <v>2007</v>
      </c>
      <c r="AH3" s="18">
        <v>2008</v>
      </c>
      <c r="AI3" s="18">
        <v>2009</v>
      </c>
      <c r="AJ3" s="18">
        <v>2010</v>
      </c>
      <c r="AK3" s="117">
        <v>2011</v>
      </c>
      <c r="AL3" s="18">
        <v>2012</v>
      </c>
      <c r="AM3" s="18">
        <v>2013</v>
      </c>
      <c r="AN3" s="18">
        <v>2014</v>
      </c>
      <c r="AO3" s="18">
        <v>2015</v>
      </c>
      <c r="AP3" s="18">
        <v>2016</v>
      </c>
      <c r="AQ3" s="162">
        <v>2017</v>
      </c>
      <c r="AR3" s="142">
        <v>2018</v>
      </c>
      <c r="AS3" s="142">
        <v>2019</v>
      </c>
      <c r="AT3" s="119">
        <v>2015</v>
      </c>
      <c r="AU3" s="30">
        <v>2016</v>
      </c>
      <c r="AV3" s="30">
        <v>2020</v>
      </c>
      <c r="AW3" s="30">
        <v>2025</v>
      </c>
      <c r="AX3" s="30">
        <v>2026</v>
      </c>
      <c r="AY3" s="21">
        <v>2030</v>
      </c>
    </row>
    <row r="4" spans="1:51" s="93" customFormat="1">
      <c r="A4" s="90" t="s">
        <v>84</v>
      </c>
      <c r="B4" s="91">
        <f>+B5+B23+B38+B52+B63</f>
        <v>226545805</v>
      </c>
      <c r="C4" s="92">
        <f t="shared" ref="C4:AY4" si="0">+C5+C23+C38+C52+C63</f>
        <v>248765170</v>
      </c>
      <c r="D4" s="92">
        <f t="shared" si="0"/>
        <v>281424600</v>
      </c>
      <c r="E4" s="92">
        <f t="shared" ref="E4" si="1">+E5+E23+E38+E52+E63</f>
        <v>308745538</v>
      </c>
      <c r="F4" s="91">
        <f t="shared" si="0"/>
        <v>227224719</v>
      </c>
      <c r="G4" s="92">
        <f t="shared" si="0"/>
        <v>229465608</v>
      </c>
      <c r="H4" s="92">
        <f t="shared" si="0"/>
        <v>231664496</v>
      </c>
      <c r="I4" s="92">
        <f t="shared" si="0"/>
        <v>233791903</v>
      </c>
      <c r="J4" s="92">
        <f t="shared" si="0"/>
        <v>235824783</v>
      </c>
      <c r="K4" s="92">
        <f t="shared" si="0"/>
        <v>237923732</v>
      </c>
      <c r="L4" s="92">
        <f t="shared" si="0"/>
        <v>240132841</v>
      </c>
      <c r="M4" s="92">
        <f t="shared" si="0"/>
        <v>242289023</v>
      </c>
      <c r="N4" s="92">
        <f t="shared" si="0"/>
        <v>244498836</v>
      </c>
      <c r="O4" s="92">
        <f t="shared" si="0"/>
        <v>246819119</v>
      </c>
      <c r="P4" s="92">
        <f t="shared" si="0"/>
        <v>249464396</v>
      </c>
      <c r="Q4" s="92">
        <f t="shared" si="0"/>
        <v>252153092</v>
      </c>
      <c r="R4" s="92">
        <f t="shared" si="0"/>
        <v>255029699</v>
      </c>
      <c r="S4" s="92">
        <f t="shared" si="0"/>
        <v>257782608</v>
      </c>
      <c r="T4" s="92">
        <f t="shared" si="0"/>
        <v>260327021</v>
      </c>
      <c r="U4" s="92">
        <f t="shared" si="0"/>
        <v>262803276</v>
      </c>
      <c r="V4" s="92">
        <f t="shared" si="0"/>
        <v>265228572</v>
      </c>
      <c r="W4" s="92">
        <f t="shared" si="0"/>
        <v>267783607</v>
      </c>
      <c r="X4" s="92">
        <f t="shared" si="0"/>
        <v>270248003</v>
      </c>
      <c r="Y4" s="92">
        <f t="shared" si="0"/>
        <v>272690813</v>
      </c>
      <c r="Z4" s="92">
        <f t="shared" si="0"/>
        <v>282162411</v>
      </c>
      <c r="AA4" s="92">
        <f t="shared" si="0"/>
        <v>284968955</v>
      </c>
      <c r="AB4" s="92">
        <f t="shared" si="0"/>
        <v>287625193</v>
      </c>
      <c r="AC4" s="92">
        <f t="shared" si="0"/>
        <v>290107933</v>
      </c>
      <c r="AD4" s="92">
        <f t="shared" si="0"/>
        <v>292805298</v>
      </c>
      <c r="AE4" s="92">
        <f t="shared" si="0"/>
        <v>295516599</v>
      </c>
      <c r="AF4" s="92">
        <f t="shared" si="0"/>
        <v>298379912</v>
      </c>
      <c r="AG4" s="92">
        <f t="shared" si="0"/>
        <v>301231207</v>
      </c>
      <c r="AH4" s="92">
        <f t="shared" si="0"/>
        <v>304093966</v>
      </c>
      <c r="AI4" s="92">
        <f t="shared" si="0"/>
        <v>306771529</v>
      </c>
      <c r="AJ4" s="92">
        <f t="shared" ref="AJ4:AK4" si="2">+AJ5+AJ23+AJ38+AJ52+AJ63</f>
        <v>309326126</v>
      </c>
      <c r="AK4" s="92">
        <f t="shared" si="2"/>
        <v>311582564</v>
      </c>
      <c r="AL4" s="92">
        <f t="shared" ref="AL4:AM4" si="3">+AL5+AL23+AL38+AL52+AL63</f>
        <v>313873685</v>
      </c>
      <c r="AM4" s="92">
        <f t="shared" si="3"/>
        <v>316128839</v>
      </c>
      <c r="AN4" s="92">
        <f t="shared" ref="AN4:AO4" si="4">+AN5+AN23+AN38+AN52+AN63</f>
        <v>318857056</v>
      </c>
      <c r="AO4" s="92">
        <f t="shared" si="4"/>
        <v>321418820</v>
      </c>
      <c r="AP4" s="92">
        <f t="shared" ref="AP4:AQ4" si="5">+AP5+AP23+AP38+AP52+AP63</f>
        <v>323127513</v>
      </c>
      <c r="AQ4" s="163">
        <f t="shared" si="5"/>
        <v>325719178</v>
      </c>
      <c r="AR4" s="92">
        <f t="shared" ref="AR4:AS4" si="6">+AR5+AR23+AR38+AR52+AR63</f>
        <v>325500580</v>
      </c>
      <c r="AS4" s="92">
        <f t="shared" si="6"/>
        <v>327052602</v>
      </c>
      <c r="AT4" s="120">
        <f t="shared" si="0"/>
        <v>315955022</v>
      </c>
      <c r="AU4" s="52">
        <f t="shared" si="0"/>
        <v>318623253</v>
      </c>
      <c r="AV4" s="52">
        <f t="shared" si="0"/>
        <v>335804546</v>
      </c>
      <c r="AW4" s="52">
        <f t="shared" si="0"/>
        <v>349439199</v>
      </c>
      <c r="AX4" s="52">
        <f t="shared" si="0"/>
        <v>352228788</v>
      </c>
      <c r="AY4" s="52">
        <f t="shared" si="0"/>
        <v>363584435</v>
      </c>
    </row>
    <row r="5" spans="1:51" s="93" customFormat="1">
      <c r="A5" s="90" t="s">
        <v>85</v>
      </c>
      <c r="B5" s="91">
        <f>SUM(B7:B22)</f>
        <v>74734029</v>
      </c>
      <c r="C5" s="92">
        <f t="shared" ref="C5:AY5" si="7">SUM(C7:C22)</f>
        <v>84848893</v>
      </c>
      <c r="D5" s="92">
        <f t="shared" si="7"/>
        <v>99662437</v>
      </c>
      <c r="E5" s="92">
        <f t="shared" ref="E5" si="8">SUM(E7:E22)</f>
        <v>113954021</v>
      </c>
      <c r="F5" s="91">
        <f t="shared" si="7"/>
        <v>75082724</v>
      </c>
      <c r="G5" s="92">
        <f t="shared" si="7"/>
        <v>76327714</v>
      </c>
      <c r="H5" s="92">
        <f t="shared" si="7"/>
        <v>77668274</v>
      </c>
      <c r="I5" s="92">
        <f t="shared" si="7"/>
        <v>78816916</v>
      </c>
      <c r="J5" s="92">
        <f t="shared" si="7"/>
        <v>79783997</v>
      </c>
      <c r="K5" s="92">
        <f t="shared" si="7"/>
        <v>80774293</v>
      </c>
      <c r="L5" s="92">
        <f t="shared" si="7"/>
        <v>81789505</v>
      </c>
      <c r="M5" s="92">
        <f t="shared" si="7"/>
        <v>82570798</v>
      </c>
      <c r="N5" s="92">
        <f t="shared" si="7"/>
        <v>83260050</v>
      </c>
      <c r="O5" s="92">
        <f t="shared" si="7"/>
        <v>84075942</v>
      </c>
      <c r="P5" s="92">
        <f t="shared" si="7"/>
        <v>85127933</v>
      </c>
      <c r="Q5" s="92">
        <f t="shared" si="7"/>
        <v>86298935</v>
      </c>
      <c r="R5" s="92">
        <f t="shared" si="7"/>
        <v>87517574</v>
      </c>
      <c r="S5" s="92">
        <f t="shared" si="7"/>
        <v>88753284</v>
      </c>
      <c r="T5" s="92">
        <f t="shared" si="7"/>
        <v>90008390</v>
      </c>
      <c r="U5" s="92">
        <f t="shared" si="7"/>
        <v>91226441</v>
      </c>
      <c r="V5" s="92">
        <f t="shared" si="7"/>
        <v>92408924</v>
      </c>
      <c r="W5" s="92">
        <f t="shared" si="7"/>
        <v>93648025</v>
      </c>
      <c r="X5" s="92">
        <f t="shared" si="7"/>
        <v>94827397</v>
      </c>
      <c r="Y5" s="92">
        <f t="shared" si="7"/>
        <v>95949455</v>
      </c>
      <c r="Z5" s="92">
        <f t="shared" si="7"/>
        <v>99993503</v>
      </c>
      <c r="AA5" s="92">
        <f t="shared" si="7"/>
        <v>101275071</v>
      </c>
      <c r="AB5" s="92">
        <f t="shared" si="7"/>
        <v>102577629</v>
      </c>
      <c r="AC5" s="92">
        <f t="shared" si="7"/>
        <v>103811686</v>
      </c>
      <c r="AD5" s="92">
        <f t="shared" si="7"/>
        <v>105316223</v>
      </c>
      <c r="AE5" s="92">
        <f t="shared" si="7"/>
        <v>106912635</v>
      </c>
      <c r="AF5" s="92">
        <f t="shared" si="7"/>
        <v>108506252</v>
      </c>
      <c r="AG5" s="92">
        <f t="shared" si="7"/>
        <v>110114338</v>
      </c>
      <c r="AH5" s="92">
        <f t="shared" si="7"/>
        <v>111604694</v>
      </c>
      <c r="AI5" s="92">
        <f t="shared" si="7"/>
        <v>112956387</v>
      </c>
      <c r="AJ5" s="92">
        <f t="shared" ref="AJ5:AK5" si="9">SUM(AJ7:AJ22)</f>
        <v>114252605</v>
      </c>
      <c r="AK5" s="92">
        <f t="shared" si="9"/>
        <v>115412698</v>
      </c>
      <c r="AL5" s="92">
        <f t="shared" ref="AL5:AM5" si="10">SUM(AL7:AL22)</f>
        <v>116620565</v>
      </c>
      <c r="AM5" s="92">
        <f t="shared" si="10"/>
        <v>117737004</v>
      </c>
      <c r="AN5" s="92">
        <f t="shared" ref="AN5:AO5" si="11">SUM(AN7:AN22)</f>
        <v>119113041</v>
      </c>
      <c r="AO5" s="92">
        <f t="shared" si="11"/>
        <v>120510619</v>
      </c>
      <c r="AP5" s="92">
        <f t="shared" ref="AP5:AQ5" si="12">SUM(AP7:AP22)</f>
        <v>121638404</v>
      </c>
      <c r="AQ5" s="163">
        <f t="shared" si="12"/>
        <v>122964652</v>
      </c>
      <c r="AR5" s="92">
        <f t="shared" ref="AR5:AS5" si="13">SUM(AR7:AR22)</f>
        <v>123222741</v>
      </c>
      <c r="AS5" s="92">
        <f t="shared" si="13"/>
        <v>124229550</v>
      </c>
      <c r="AT5" s="120">
        <f t="shared" si="7"/>
        <v>119933885</v>
      </c>
      <c r="AU5" s="52">
        <f t="shared" si="7"/>
        <v>121342240</v>
      </c>
      <c r="AV5" s="52">
        <f t="shared" si="7"/>
        <v>127090279</v>
      </c>
      <c r="AW5" s="52">
        <f t="shared" si="7"/>
        <v>134705778</v>
      </c>
      <c r="AX5" s="52">
        <f t="shared" si="7"/>
        <v>136296584</v>
      </c>
      <c r="AY5" s="52">
        <f t="shared" si="7"/>
        <v>142835923</v>
      </c>
    </row>
    <row r="6" spans="1:51" s="93" customFormat="1">
      <c r="A6" s="94" t="s">
        <v>88</v>
      </c>
      <c r="B6" s="95"/>
      <c r="C6" s="36"/>
      <c r="D6" s="36"/>
      <c r="E6" s="36"/>
      <c r="F6" s="95"/>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164"/>
      <c r="AR6" s="36"/>
      <c r="AS6" s="36"/>
      <c r="AT6" s="121"/>
      <c r="AU6" s="22"/>
      <c r="AV6" s="22"/>
      <c r="AW6" s="22"/>
      <c r="AX6" s="22"/>
      <c r="AY6" s="22"/>
    </row>
    <row r="7" spans="1:51" s="93" customFormat="1">
      <c r="A7" s="96" t="s">
        <v>18</v>
      </c>
      <c r="B7" s="95">
        <v>3893888</v>
      </c>
      <c r="C7" s="36">
        <v>4040389</v>
      </c>
      <c r="D7" s="36">
        <v>4447207</v>
      </c>
      <c r="E7" s="36">
        <v>4779736</v>
      </c>
      <c r="F7" s="95">
        <v>3900368</v>
      </c>
      <c r="G7" s="36">
        <v>3918531</v>
      </c>
      <c r="H7" s="36">
        <v>3925229</v>
      </c>
      <c r="I7" s="36">
        <v>3934103</v>
      </c>
      <c r="J7" s="36">
        <v>3951826</v>
      </c>
      <c r="K7" s="36">
        <v>3972520</v>
      </c>
      <c r="L7" s="36">
        <v>3991562</v>
      </c>
      <c r="M7" s="36">
        <v>4015257</v>
      </c>
      <c r="N7" s="36">
        <v>4023848</v>
      </c>
      <c r="O7" s="36">
        <v>4030224</v>
      </c>
      <c r="P7" s="36">
        <v>4048508</v>
      </c>
      <c r="Q7" s="36">
        <v>4091025</v>
      </c>
      <c r="R7" s="36">
        <v>4139269</v>
      </c>
      <c r="S7" s="36">
        <v>4193114</v>
      </c>
      <c r="T7" s="36">
        <v>4232965</v>
      </c>
      <c r="U7" s="36">
        <v>4262731</v>
      </c>
      <c r="V7" s="36">
        <v>4290403</v>
      </c>
      <c r="W7" s="36">
        <v>4320281</v>
      </c>
      <c r="X7" s="36">
        <v>4351037</v>
      </c>
      <c r="Y7" s="36">
        <v>4369862</v>
      </c>
      <c r="Z7" s="39">
        <v>4452173</v>
      </c>
      <c r="AA7" s="39">
        <v>4467634</v>
      </c>
      <c r="AB7" s="39">
        <v>4480089</v>
      </c>
      <c r="AC7" s="39">
        <v>4503491</v>
      </c>
      <c r="AD7" s="39">
        <v>4530729</v>
      </c>
      <c r="AE7" s="39">
        <v>4569805</v>
      </c>
      <c r="AF7" s="39">
        <v>4628981</v>
      </c>
      <c r="AG7" s="39">
        <v>4672840</v>
      </c>
      <c r="AH7" s="39">
        <v>4718206</v>
      </c>
      <c r="AI7" s="39">
        <v>4757938</v>
      </c>
      <c r="AJ7" s="39">
        <v>4785401</v>
      </c>
      <c r="AK7" s="39">
        <v>4801627</v>
      </c>
      <c r="AL7" s="39">
        <v>4817528</v>
      </c>
      <c r="AM7" s="39">
        <v>4833722</v>
      </c>
      <c r="AN7" s="39">
        <v>4849377</v>
      </c>
      <c r="AO7" s="39">
        <v>4858979</v>
      </c>
      <c r="AP7" s="39">
        <v>4863300</v>
      </c>
      <c r="AQ7" s="165">
        <v>4874747</v>
      </c>
      <c r="AR7" s="39">
        <v>4873843</v>
      </c>
      <c r="AS7" s="39">
        <v>4889347</v>
      </c>
      <c r="AT7" s="121">
        <v>4663111</v>
      </c>
      <c r="AU7" s="22">
        <v>4676269</v>
      </c>
      <c r="AV7" s="22">
        <v>4728915</v>
      </c>
      <c r="AW7" s="22">
        <v>4800092</v>
      </c>
      <c r="AX7" s="22">
        <v>4815086</v>
      </c>
      <c r="AY7" s="22">
        <v>4874243</v>
      </c>
    </row>
    <row r="8" spans="1:51" s="93" customFormat="1">
      <c r="A8" s="96" t="s">
        <v>19</v>
      </c>
      <c r="B8" s="95">
        <v>2286435</v>
      </c>
      <c r="C8" s="36">
        <v>2350624</v>
      </c>
      <c r="D8" s="36">
        <v>2673293</v>
      </c>
      <c r="E8" s="36">
        <v>2915918</v>
      </c>
      <c r="F8" s="95">
        <v>2288738</v>
      </c>
      <c r="G8" s="36">
        <v>2293195</v>
      </c>
      <c r="H8" s="36">
        <v>2294262</v>
      </c>
      <c r="I8" s="36">
        <v>2305754</v>
      </c>
      <c r="J8" s="36">
        <v>2319774</v>
      </c>
      <c r="K8" s="36">
        <v>2327044</v>
      </c>
      <c r="L8" s="36">
        <v>2331990</v>
      </c>
      <c r="M8" s="36">
        <v>2342359</v>
      </c>
      <c r="N8" s="36">
        <v>2342638</v>
      </c>
      <c r="O8" s="36">
        <v>2346387</v>
      </c>
      <c r="P8" s="36">
        <v>2354343</v>
      </c>
      <c r="Q8" s="36">
        <v>2370666</v>
      </c>
      <c r="R8" s="36">
        <v>2394098</v>
      </c>
      <c r="S8" s="36">
        <v>2423743</v>
      </c>
      <c r="T8" s="36">
        <v>2450605</v>
      </c>
      <c r="U8" s="36">
        <v>2480121</v>
      </c>
      <c r="V8" s="36">
        <v>2504858</v>
      </c>
      <c r="W8" s="36">
        <v>2524007</v>
      </c>
      <c r="X8" s="36">
        <v>2538202</v>
      </c>
      <c r="Y8" s="36">
        <v>2551373</v>
      </c>
      <c r="Z8" s="39">
        <v>2678588</v>
      </c>
      <c r="AA8" s="39">
        <v>2691571</v>
      </c>
      <c r="AB8" s="39">
        <v>2705927</v>
      </c>
      <c r="AC8" s="39">
        <v>2724816</v>
      </c>
      <c r="AD8" s="39">
        <v>2749686</v>
      </c>
      <c r="AE8" s="39">
        <v>2781097</v>
      </c>
      <c r="AF8" s="39">
        <v>2821761</v>
      </c>
      <c r="AG8" s="39">
        <v>2848650</v>
      </c>
      <c r="AH8" s="39">
        <v>2874554</v>
      </c>
      <c r="AI8" s="39">
        <v>2896843</v>
      </c>
      <c r="AJ8" s="39">
        <v>2922280</v>
      </c>
      <c r="AK8" s="39">
        <v>2938506</v>
      </c>
      <c r="AL8" s="39">
        <v>2949828</v>
      </c>
      <c r="AM8" s="39">
        <v>2959373</v>
      </c>
      <c r="AN8" s="39">
        <v>2966369</v>
      </c>
      <c r="AO8" s="39">
        <v>2978204</v>
      </c>
      <c r="AP8" s="39">
        <v>2988248</v>
      </c>
      <c r="AQ8" s="165">
        <v>3004279</v>
      </c>
      <c r="AR8" s="39">
        <v>3004471</v>
      </c>
      <c r="AS8" s="39">
        <v>3012542</v>
      </c>
      <c r="AT8" s="121">
        <v>2968913</v>
      </c>
      <c r="AU8" s="22">
        <v>2987368</v>
      </c>
      <c r="AV8" s="22">
        <v>3060219</v>
      </c>
      <c r="AW8" s="22">
        <v>3151005</v>
      </c>
      <c r="AX8" s="22">
        <v>3169170</v>
      </c>
      <c r="AY8" s="22">
        <v>3240208</v>
      </c>
    </row>
    <row r="9" spans="1:51" s="93" customFormat="1">
      <c r="A9" s="39" t="s">
        <v>20</v>
      </c>
      <c r="B9" s="95">
        <v>594338</v>
      </c>
      <c r="C9" s="36">
        <v>666168</v>
      </c>
      <c r="D9" s="36">
        <v>783559</v>
      </c>
      <c r="E9" s="36">
        <v>897934</v>
      </c>
      <c r="F9" s="95">
        <v>594919</v>
      </c>
      <c r="G9" s="36">
        <v>595971</v>
      </c>
      <c r="H9" s="36">
        <v>599136</v>
      </c>
      <c r="I9" s="36">
        <v>605415</v>
      </c>
      <c r="J9" s="36">
        <v>611517</v>
      </c>
      <c r="K9" s="36">
        <v>618284</v>
      </c>
      <c r="L9" s="36">
        <v>627557</v>
      </c>
      <c r="M9" s="36">
        <v>636957</v>
      </c>
      <c r="N9" s="36">
        <v>647585</v>
      </c>
      <c r="O9" s="36">
        <v>658233</v>
      </c>
      <c r="P9" s="36">
        <v>669063</v>
      </c>
      <c r="Q9" s="36">
        <v>680495</v>
      </c>
      <c r="R9" s="36">
        <v>690158</v>
      </c>
      <c r="S9" s="36">
        <v>699475</v>
      </c>
      <c r="T9" s="36">
        <v>708416</v>
      </c>
      <c r="U9" s="36">
        <v>718265</v>
      </c>
      <c r="V9" s="36">
        <v>727090</v>
      </c>
      <c r="W9" s="36">
        <v>735024</v>
      </c>
      <c r="X9" s="36">
        <v>744066</v>
      </c>
      <c r="Y9" s="36">
        <v>753538</v>
      </c>
      <c r="Z9" s="39">
        <v>786373</v>
      </c>
      <c r="AA9" s="39">
        <v>795699</v>
      </c>
      <c r="AB9" s="39">
        <v>806169</v>
      </c>
      <c r="AC9" s="39">
        <v>818003</v>
      </c>
      <c r="AD9" s="39">
        <v>830803</v>
      </c>
      <c r="AE9" s="39">
        <v>845150</v>
      </c>
      <c r="AF9" s="39">
        <v>859268</v>
      </c>
      <c r="AG9" s="39">
        <v>871749</v>
      </c>
      <c r="AH9" s="39">
        <v>883874</v>
      </c>
      <c r="AI9" s="39">
        <v>891730</v>
      </c>
      <c r="AJ9" s="39">
        <v>899711</v>
      </c>
      <c r="AK9" s="39">
        <v>907985</v>
      </c>
      <c r="AL9" s="39">
        <v>917053</v>
      </c>
      <c r="AM9" s="39">
        <v>925749</v>
      </c>
      <c r="AN9" s="39">
        <v>935614</v>
      </c>
      <c r="AO9" s="39">
        <v>945934</v>
      </c>
      <c r="AP9" s="39">
        <v>952065</v>
      </c>
      <c r="AQ9" s="165">
        <v>961939</v>
      </c>
      <c r="AR9" s="39">
        <v>962061</v>
      </c>
      <c r="AS9" s="39">
        <v>970344</v>
      </c>
      <c r="AT9" s="121">
        <v>927400</v>
      </c>
      <c r="AU9" s="22">
        <v>935223</v>
      </c>
      <c r="AV9" s="22">
        <v>963209</v>
      </c>
      <c r="AW9" s="22">
        <v>990694</v>
      </c>
      <c r="AX9" s="22">
        <v>995366</v>
      </c>
      <c r="AY9" s="22">
        <v>1012658</v>
      </c>
    </row>
    <row r="10" spans="1:51" s="93" customFormat="1">
      <c r="A10" s="96" t="s">
        <v>21</v>
      </c>
      <c r="B10" s="95">
        <v>9746324</v>
      </c>
      <c r="C10" s="36">
        <v>12938071</v>
      </c>
      <c r="D10" s="36">
        <v>15982571</v>
      </c>
      <c r="E10" s="36">
        <v>18801310</v>
      </c>
      <c r="F10" s="95">
        <v>9839835</v>
      </c>
      <c r="G10" s="36">
        <v>10192778</v>
      </c>
      <c r="H10" s="36">
        <v>10471407</v>
      </c>
      <c r="I10" s="36">
        <v>10749845</v>
      </c>
      <c r="J10" s="36">
        <v>11039921</v>
      </c>
      <c r="K10" s="36">
        <v>11351122</v>
      </c>
      <c r="L10" s="36">
        <v>11667504</v>
      </c>
      <c r="M10" s="36">
        <v>11997290</v>
      </c>
      <c r="N10" s="36">
        <v>12306396</v>
      </c>
      <c r="O10" s="36">
        <v>12637709</v>
      </c>
      <c r="P10" s="36">
        <v>13018365</v>
      </c>
      <c r="Q10" s="36">
        <v>13289497</v>
      </c>
      <c r="R10" s="36">
        <v>13504775</v>
      </c>
      <c r="S10" s="36">
        <v>13713593</v>
      </c>
      <c r="T10" s="36">
        <v>13961798</v>
      </c>
      <c r="U10" s="36">
        <v>14185403</v>
      </c>
      <c r="V10" s="36">
        <v>14426911</v>
      </c>
      <c r="W10" s="36">
        <v>14683350</v>
      </c>
      <c r="X10" s="36">
        <v>14908230</v>
      </c>
      <c r="Y10" s="36">
        <v>15111244</v>
      </c>
      <c r="Z10" s="39">
        <v>16047515</v>
      </c>
      <c r="AA10" s="39">
        <v>16356966</v>
      </c>
      <c r="AB10" s="39">
        <v>16689370</v>
      </c>
      <c r="AC10" s="39">
        <v>17004085</v>
      </c>
      <c r="AD10" s="39">
        <v>17415318</v>
      </c>
      <c r="AE10" s="39">
        <v>17842038</v>
      </c>
      <c r="AF10" s="39">
        <v>18166990</v>
      </c>
      <c r="AG10" s="39">
        <v>18367842</v>
      </c>
      <c r="AH10" s="39">
        <v>18527305</v>
      </c>
      <c r="AI10" s="39">
        <v>18652644</v>
      </c>
      <c r="AJ10" s="39">
        <v>18846054</v>
      </c>
      <c r="AK10" s="39">
        <v>19083482</v>
      </c>
      <c r="AL10" s="39">
        <v>19320749</v>
      </c>
      <c r="AM10" s="39">
        <v>19552860</v>
      </c>
      <c r="AN10" s="39">
        <v>19893297</v>
      </c>
      <c r="AO10" s="39">
        <v>20271272</v>
      </c>
      <c r="AP10" s="39">
        <v>20612439</v>
      </c>
      <c r="AQ10" s="165">
        <v>20984400</v>
      </c>
      <c r="AR10" s="39">
        <v>21176417</v>
      </c>
      <c r="AS10" s="39">
        <v>21409839</v>
      </c>
      <c r="AT10" s="121">
        <v>21204132</v>
      </c>
      <c r="AU10" s="22">
        <v>21624076</v>
      </c>
      <c r="AV10" s="22">
        <v>23406525</v>
      </c>
      <c r="AW10" s="22">
        <v>25912458</v>
      </c>
      <c r="AX10" s="22">
        <v>26450121</v>
      </c>
      <c r="AY10" s="22">
        <v>28685769</v>
      </c>
    </row>
    <row r="11" spans="1:51" s="93" customFormat="1">
      <c r="A11" s="96" t="s">
        <v>22</v>
      </c>
      <c r="B11" s="95">
        <v>5463105</v>
      </c>
      <c r="C11" s="36">
        <v>6478149</v>
      </c>
      <c r="D11" s="36">
        <v>8186653</v>
      </c>
      <c r="E11" s="36">
        <v>9687653</v>
      </c>
      <c r="F11" s="95">
        <v>5486174</v>
      </c>
      <c r="G11" s="36">
        <v>5568343</v>
      </c>
      <c r="H11" s="36">
        <v>5649793</v>
      </c>
      <c r="I11" s="36">
        <v>5728254</v>
      </c>
      <c r="J11" s="36">
        <v>5834957</v>
      </c>
      <c r="K11" s="36">
        <v>5962668</v>
      </c>
      <c r="L11" s="36">
        <v>6084660</v>
      </c>
      <c r="M11" s="36">
        <v>6208470</v>
      </c>
      <c r="N11" s="36">
        <v>6316153</v>
      </c>
      <c r="O11" s="36">
        <v>6411085</v>
      </c>
      <c r="P11" s="36">
        <v>6506531</v>
      </c>
      <c r="Q11" s="36">
        <v>6621279</v>
      </c>
      <c r="R11" s="36">
        <v>6759474</v>
      </c>
      <c r="S11" s="36">
        <v>6894092</v>
      </c>
      <c r="T11" s="36">
        <v>7045900</v>
      </c>
      <c r="U11" s="36">
        <v>7188538</v>
      </c>
      <c r="V11" s="36">
        <v>7332225</v>
      </c>
      <c r="W11" s="36">
        <v>7486094</v>
      </c>
      <c r="X11" s="36">
        <v>7636522</v>
      </c>
      <c r="Y11" s="36">
        <v>7788240</v>
      </c>
      <c r="Z11" s="39">
        <v>8227303</v>
      </c>
      <c r="AA11" s="39">
        <v>8377038</v>
      </c>
      <c r="AB11" s="39">
        <v>8508256</v>
      </c>
      <c r="AC11" s="39">
        <v>8622793</v>
      </c>
      <c r="AD11" s="39">
        <v>8769252</v>
      </c>
      <c r="AE11" s="39">
        <v>8925922</v>
      </c>
      <c r="AF11" s="39">
        <v>9155813</v>
      </c>
      <c r="AG11" s="39">
        <v>9349988</v>
      </c>
      <c r="AH11" s="39">
        <v>9504843</v>
      </c>
      <c r="AI11" s="39">
        <v>9620846</v>
      </c>
      <c r="AJ11" s="39">
        <v>9713248</v>
      </c>
      <c r="AK11" s="39">
        <v>9810181</v>
      </c>
      <c r="AL11" s="39">
        <v>9915646</v>
      </c>
      <c r="AM11" s="39">
        <v>9992167</v>
      </c>
      <c r="AN11" s="39">
        <v>10097343</v>
      </c>
      <c r="AO11" s="39">
        <v>10214860</v>
      </c>
      <c r="AP11" s="39">
        <v>10310371</v>
      </c>
      <c r="AQ11" s="165">
        <v>10429379</v>
      </c>
      <c r="AR11" s="39">
        <v>10448117</v>
      </c>
      <c r="AS11" s="39">
        <v>10554409</v>
      </c>
      <c r="AT11" s="121">
        <v>10230578</v>
      </c>
      <c r="AU11" s="22">
        <v>10355485</v>
      </c>
      <c r="AV11" s="22">
        <v>10843753</v>
      </c>
      <c r="AW11" s="22">
        <v>11438622</v>
      </c>
      <c r="AX11" s="22">
        <v>11556027</v>
      </c>
      <c r="AY11" s="22">
        <v>12017838</v>
      </c>
    </row>
    <row r="12" spans="1:51" s="93" customFormat="1">
      <c r="A12" s="96" t="s">
        <v>23</v>
      </c>
      <c r="B12" s="95">
        <v>3660777</v>
      </c>
      <c r="C12" s="36">
        <v>3686892</v>
      </c>
      <c r="D12" s="36">
        <v>4042193</v>
      </c>
      <c r="E12" s="36">
        <v>4339367</v>
      </c>
      <c r="F12" s="95">
        <v>3664221</v>
      </c>
      <c r="G12" s="36">
        <v>3670385</v>
      </c>
      <c r="H12" s="36">
        <v>3683437</v>
      </c>
      <c r="I12" s="36">
        <v>3694480</v>
      </c>
      <c r="J12" s="36">
        <v>3695451</v>
      </c>
      <c r="K12" s="36">
        <v>3694827</v>
      </c>
      <c r="L12" s="36">
        <v>3687813</v>
      </c>
      <c r="M12" s="36">
        <v>3683325</v>
      </c>
      <c r="N12" s="36">
        <v>3680003</v>
      </c>
      <c r="O12" s="36">
        <v>3677312</v>
      </c>
      <c r="P12" s="36">
        <v>3692584</v>
      </c>
      <c r="Q12" s="36">
        <v>3714686</v>
      </c>
      <c r="R12" s="36">
        <v>3756358</v>
      </c>
      <c r="S12" s="36">
        <v>3792288</v>
      </c>
      <c r="T12" s="36">
        <v>3823215</v>
      </c>
      <c r="U12" s="36">
        <v>3855248</v>
      </c>
      <c r="V12" s="36">
        <v>3881051</v>
      </c>
      <c r="W12" s="36">
        <v>3907816</v>
      </c>
      <c r="X12" s="36">
        <v>3934310</v>
      </c>
      <c r="Y12" s="36">
        <v>3960825</v>
      </c>
      <c r="Z12" s="39">
        <v>4049021</v>
      </c>
      <c r="AA12" s="39">
        <v>4068132</v>
      </c>
      <c r="AB12" s="39">
        <v>4089875</v>
      </c>
      <c r="AC12" s="39">
        <v>4117170</v>
      </c>
      <c r="AD12" s="39">
        <v>4146101</v>
      </c>
      <c r="AE12" s="39">
        <v>4182742</v>
      </c>
      <c r="AF12" s="39">
        <v>4219239</v>
      </c>
      <c r="AG12" s="39">
        <v>4256672</v>
      </c>
      <c r="AH12" s="39">
        <v>4289878</v>
      </c>
      <c r="AI12" s="39">
        <v>4317074</v>
      </c>
      <c r="AJ12" s="39">
        <v>4347698</v>
      </c>
      <c r="AK12" s="39">
        <v>4366869</v>
      </c>
      <c r="AL12" s="39">
        <v>4379730</v>
      </c>
      <c r="AM12" s="39">
        <v>4395295</v>
      </c>
      <c r="AN12" s="39">
        <v>4413457</v>
      </c>
      <c r="AO12" s="39">
        <v>4425092</v>
      </c>
      <c r="AP12" s="39">
        <v>4436974</v>
      </c>
      <c r="AQ12" s="165">
        <v>4454189</v>
      </c>
      <c r="AR12" s="39">
        <v>4444369</v>
      </c>
      <c r="AS12" s="39">
        <v>4450887</v>
      </c>
      <c r="AT12" s="121">
        <v>4351188</v>
      </c>
      <c r="AU12" s="22">
        <v>4366811</v>
      </c>
      <c r="AV12" s="22">
        <v>4424431</v>
      </c>
      <c r="AW12" s="22">
        <v>4489662</v>
      </c>
      <c r="AX12" s="22">
        <v>4502483</v>
      </c>
      <c r="AY12" s="22">
        <v>4554998</v>
      </c>
    </row>
    <row r="13" spans="1:51" s="93" customFormat="1">
      <c r="A13" s="96" t="s">
        <v>24</v>
      </c>
      <c r="B13" s="95">
        <v>4205900</v>
      </c>
      <c r="C13" s="36">
        <v>4221826</v>
      </c>
      <c r="D13" s="36">
        <v>4469035</v>
      </c>
      <c r="E13" s="36">
        <v>4533372</v>
      </c>
      <c r="F13" s="95">
        <v>4223101</v>
      </c>
      <c r="G13" s="36">
        <v>4283298</v>
      </c>
      <c r="H13" s="36">
        <v>4352610</v>
      </c>
      <c r="I13" s="36">
        <v>4395316</v>
      </c>
      <c r="J13" s="36">
        <v>4400474</v>
      </c>
      <c r="K13" s="36">
        <v>4408121</v>
      </c>
      <c r="L13" s="36">
        <v>4406918</v>
      </c>
      <c r="M13" s="36">
        <v>4344129</v>
      </c>
      <c r="N13" s="36">
        <v>4288835</v>
      </c>
      <c r="O13" s="36">
        <v>4252906</v>
      </c>
      <c r="P13" s="36">
        <v>4219179</v>
      </c>
      <c r="Q13" s="36">
        <v>4240950</v>
      </c>
      <c r="R13" s="36">
        <v>4270849</v>
      </c>
      <c r="S13" s="36">
        <v>4284749</v>
      </c>
      <c r="T13" s="36">
        <v>4306500</v>
      </c>
      <c r="U13" s="36">
        <v>4327978</v>
      </c>
      <c r="V13" s="36">
        <v>4338763</v>
      </c>
      <c r="W13" s="36">
        <v>4351390</v>
      </c>
      <c r="X13" s="36">
        <v>4362758</v>
      </c>
      <c r="Y13" s="36">
        <v>4372035</v>
      </c>
      <c r="Z13" s="39">
        <v>4471885</v>
      </c>
      <c r="AA13" s="39">
        <v>4477875</v>
      </c>
      <c r="AB13" s="39">
        <v>4497267</v>
      </c>
      <c r="AC13" s="39">
        <v>4521042</v>
      </c>
      <c r="AD13" s="39">
        <v>4552238</v>
      </c>
      <c r="AE13" s="39">
        <v>4576628</v>
      </c>
      <c r="AF13" s="39">
        <v>4302665</v>
      </c>
      <c r="AG13" s="39">
        <v>4375581</v>
      </c>
      <c r="AH13" s="39">
        <v>4435586</v>
      </c>
      <c r="AI13" s="39">
        <v>4491648</v>
      </c>
      <c r="AJ13" s="39">
        <v>4545392</v>
      </c>
      <c r="AK13" s="39">
        <v>4575197</v>
      </c>
      <c r="AL13" s="39">
        <v>4602134</v>
      </c>
      <c r="AM13" s="39">
        <v>4625470</v>
      </c>
      <c r="AN13" s="39">
        <v>4649676</v>
      </c>
      <c r="AO13" s="39">
        <v>4670724</v>
      </c>
      <c r="AP13" s="39">
        <v>4681666</v>
      </c>
      <c r="AQ13" s="165">
        <v>4684333</v>
      </c>
      <c r="AR13" s="39">
        <v>4643764</v>
      </c>
      <c r="AS13" s="39">
        <v>4632866</v>
      </c>
      <c r="AT13" s="121">
        <v>4673721</v>
      </c>
      <c r="AU13" s="22">
        <v>4683885</v>
      </c>
      <c r="AV13" s="22">
        <v>4719160</v>
      </c>
      <c r="AW13" s="22">
        <v>4762398</v>
      </c>
      <c r="AX13" s="22">
        <v>4771212</v>
      </c>
      <c r="AY13" s="22">
        <v>4802633</v>
      </c>
    </row>
    <row r="14" spans="1:51" s="93" customFormat="1">
      <c r="A14" s="96" t="s">
        <v>25</v>
      </c>
      <c r="B14" s="95">
        <v>4216975</v>
      </c>
      <c r="C14" s="36">
        <v>4780753</v>
      </c>
      <c r="D14" s="36">
        <v>5296647</v>
      </c>
      <c r="E14" s="36">
        <v>5773552</v>
      </c>
      <c r="F14" s="95">
        <v>4227643</v>
      </c>
      <c r="G14" s="36">
        <v>4261908</v>
      </c>
      <c r="H14" s="36">
        <v>4282917</v>
      </c>
      <c r="I14" s="36">
        <v>4313319</v>
      </c>
      <c r="J14" s="36">
        <v>4365238</v>
      </c>
      <c r="K14" s="36">
        <v>4413075</v>
      </c>
      <c r="L14" s="36">
        <v>4486957</v>
      </c>
      <c r="M14" s="36">
        <v>4565578</v>
      </c>
      <c r="N14" s="36">
        <v>4657908</v>
      </c>
      <c r="O14" s="36">
        <v>4727298</v>
      </c>
      <c r="P14" s="36">
        <v>4797431</v>
      </c>
      <c r="Q14" s="36">
        <v>4856176</v>
      </c>
      <c r="R14" s="36">
        <v>4902545</v>
      </c>
      <c r="S14" s="36">
        <v>4942504</v>
      </c>
      <c r="T14" s="36">
        <v>4985411</v>
      </c>
      <c r="U14" s="36">
        <v>5023650</v>
      </c>
      <c r="V14" s="36">
        <v>5057142</v>
      </c>
      <c r="W14" s="36">
        <v>5092914</v>
      </c>
      <c r="X14" s="36">
        <v>5130072</v>
      </c>
      <c r="Y14" s="36">
        <v>5171634</v>
      </c>
      <c r="Z14" s="39">
        <v>5311034</v>
      </c>
      <c r="AA14" s="39">
        <v>5374691</v>
      </c>
      <c r="AB14" s="39">
        <v>5440389</v>
      </c>
      <c r="AC14" s="39">
        <v>5496269</v>
      </c>
      <c r="AD14" s="39">
        <v>5546935</v>
      </c>
      <c r="AE14" s="39">
        <v>5592379</v>
      </c>
      <c r="AF14" s="39">
        <v>5627367</v>
      </c>
      <c r="AG14" s="39">
        <v>5653408</v>
      </c>
      <c r="AH14" s="39">
        <v>5684965</v>
      </c>
      <c r="AI14" s="39">
        <v>5730388</v>
      </c>
      <c r="AJ14" s="39">
        <v>5787193</v>
      </c>
      <c r="AK14" s="39">
        <v>5840241</v>
      </c>
      <c r="AL14" s="39">
        <v>5884868</v>
      </c>
      <c r="AM14" s="39">
        <v>5928814</v>
      </c>
      <c r="AN14" s="39">
        <v>5976407</v>
      </c>
      <c r="AO14" s="39">
        <v>6006401</v>
      </c>
      <c r="AP14" s="39">
        <v>6016447</v>
      </c>
      <c r="AQ14" s="165">
        <v>6052177</v>
      </c>
      <c r="AR14" s="39">
        <v>6000751</v>
      </c>
      <c r="AS14" s="39">
        <v>6010629</v>
      </c>
      <c r="AT14" s="121">
        <v>6208392</v>
      </c>
      <c r="AU14" s="22">
        <v>6268046</v>
      </c>
      <c r="AV14" s="22">
        <v>6497626</v>
      </c>
      <c r="AW14" s="22">
        <v>6762732</v>
      </c>
      <c r="AX14" s="22">
        <v>6814171</v>
      </c>
      <c r="AY14" s="22">
        <v>7022251</v>
      </c>
    </row>
    <row r="15" spans="1:51" s="93" customFormat="1">
      <c r="A15" s="96" t="s">
        <v>26</v>
      </c>
      <c r="B15" s="95">
        <v>2520638</v>
      </c>
      <c r="C15" s="36">
        <v>2575475</v>
      </c>
      <c r="D15" s="36">
        <v>2844754</v>
      </c>
      <c r="E15" s="36">
        <v>2967297</v>
      </c>
      <c r="F15" s="95">
        <v>2525342</v>
      </c>
      <c r="G15" s="36">
        <v>2539051</v>
      </c>
      <c r="H15" s="36">
        <v>2556768</v>
      </c>
      <c r="I15" s="36">
        <v>2567730</v>
      </c>
      <c r="J15" s="36">
        <v>2578058</v>
      </c>
      <c r="K15" s="36">
        <v>2588097</v>
      </c>
      <c r="L15" s="36">
        <v>2593596</v>
      </c>
      <c r="M15" s="36">
        <v>2588539</v>
      </c>
      <c r="N15" s="36">
        <v>2580353</v>
      </c>
      <c r="O15" s="36">
        <v>2574273</v>
      </c>
      <c r="P15" s="36">
        <v>2577426</v>
      </c>
      <c r="Q15" s="36">
        <v>2591230</v>
      </c>
      <c r="R15" s="36">
        <v>2610193</v>
      </c>
      <c r="S15" s="36">
        <v>2635574</v>
      </c>
      <c r="T15" s="36">
        <v>2663450</v>
      </c>
      <c r="U15" s="36">
        <v>2690788</v>
      </c>
      <c r="V15" s="36">
        <v>2709925</v>
      </c>
      <c r="W15" s="36">
        <v>2731826</v>
      </c>
      <c r="X15" s="36">
        <v>2751335</v>
      </c>
      <c r="Y15" s="36">
        <v>2768619</v>
      </c>
      <c r="Z15" s="39">
        <v>2848353</v>
      </c>
      <c r="AA15" s="39">
        <v>2852994</v>
      </c>
      <c r="AB15" s="39">
        <v>2858681</v>
      </c>
      <c r="AC15" s="39">
        <v>2868312</v>
      </c>
      <c r="AD15" s="39">
        <v>2889010</v>
      </c>
      <c r="AE15" s="39">
        <v>2905943</v>
      </c>
      <c r="AF15" s="39">
        <v>2904978</v>
      </c>
      <c r="AG15" s="39">
        <v>2928350</v>
      </c>
      <c r="AH15" s="39">
        <v>2947806</v>
      </c>
      <c r="AI15" s="39">
        <v>2958774</v>
      </c>
      <c r="AJ15" s="39">
        <v>2970047</v>
      </c>
      <c r="AK15" s="39">
        <v>2977886</v>
      </c>
      <c r="AL15" s="39">
        <v>2986450</v>
      </c>
      <c r="AM15" s="39">
        <v>2991207</v>
      </c>
      <c r="AN15" s="39">
        <v>2994079</v>
      </c>
      <c r="AO15" s="39">
        <v>2992333</v>
      </c>
      <c r="AP15" s="39">
        <v>2988726</v>
      </c>
      <c r="AQ15" s="165">
        <v>2984100</v>
      </c>
      <c r="AR15" s="39">
        <v>2966962</v>
      </c>
      <c r="AS15" s="39">
        <v>2962093</v>
      </c>
      <c r="AT15" s="121">
        <v>3014409</v>
      </c>
      <c r="AU15" s="22">
        <v>3021422</v>
      </c>
      <c r="AV15" s="22">
        <v>3044812</v>
      </c>
      <c r="AW15" s="22">
        <v>3069420</v>
      </c>
      <c r="AX15" s="22">
        <v>3074137</v>
      </c>
      <c r="AY15" s="22">
        <v>3092410</v>
      </c>
    </row>
    <row r="16" spans="1:51" s="93" customFormat="1">
      <c r="A16" s="39" t="s">
        <v>27</v>
      </c>
      <c r="B16" s="95">
        <v>5881766</v>
      </c>
      <c r="C16" s="36">
        <v>6632448</v>
      </c>
      <c r="D16" s="36">
        <v>8046346</v>
      </c>
      <c r="E16" s="36">
        <v>9535483</v>
      </c>
      <c r="F16" s="95">
        <v>5898980</v>
      </c>
      <c r="G16" s="36">
        <v>5956661</v>
      </c>
      <c r="H16" s="36">
        <v>6019141</v>
      </c>
      <c r="I16" s="36">
        <v>6077066</v>
      </c>
      <c r="J16" s="36">
        <v>6164014</v>
      </c>
      <c r="K16" s="36">
        <v>6253989</v>
      </c>
      <c r="L16" s="36">
        <v>6321582</v>
      </c>
      <c r="M16" s="36">
        <v>6403696</v>
      </c>
      <c r="N16" s="36">
        <v>6480598</v>
      </c>
      <c r="O16" s="36">
        <v>6565467</v>
      </c>
      <c r="P16" s="36">
        <v>6656987</v>
      </c>
      <c r="Q16" s="36">
        <v>6748135</v>
      </c>
      <c r="R16" s="36">
        <v>6831850</v>
      </c>
      <c r="S16" s="36">
        <v>6947412</v>
      </c>
      <c r="T16" s="36">
        <v>7060959</v>
      </c>
      <c r="U16" s="36">
        <v>7185403</v>
      </c>
      <c r="V16" s="36">
        <v>7307658</v>
      </c>
      <c r="W16" s="36">
        <v>7428672</v>
      </c>
      <c r="X16" s="36">
        <v>7545828</v>
      </c>
      <c r="Y16" s="36">
        <v>7650789</v>
      </c>
      <c r="Z16" s="39">
        <v>8081614</v>
      </c>
      <c r="AA16" s="39">
        <v>8210122</v>
      </c>
      <c r="AB16" s="39">
        <v>8326201</v>
      </c>
      <c r="AC16" s="39">
        <v>8422501</v>
      </c>
      <c r="AD16" s="39">
        <v>8553152</v>
      </c>
      <c r="AE16" s="39">
        <v>8705407</v>
      </c>
      <c r="AF16" s="39">
        <v>8917270</v>
      </c>
      <c r="AG16" s="39">
        <v>9118037</v>
      </c>
      <c r="AH16" s="39">
        <v>9309449</v>
      </c>
      <c r="AI16" s="39">
        <v>9449566</v>
      </c>
      <c r="AJ16" s="39">
        <v>9559533</v>
      </c>
      <c r="AK16" s="39">
        <v>9651377</v>
      </c>
      <c r="AL16" s="39">
        <v>9748364</v>
      </c>
      <c r="AM16" s="39">
        <v>9848060</v>
      </c>
      <c r="AN16" s="39">
        <v>9943964</v>
      </c>
      <c r="AO16" s="39">
        <v>10042802</v>
      </c>
      <c r="AP16" s="39">
        <v>10146788</v>
      </c>
      <c r="AQ16" s="165">
        <v>10273419</v>
      </c>
      <c r="AR16" s="39">
        <v>10284127</v>
      </c>
      <c r="AS16" s="39">
        <v>10390610</v>
      </c>
      <c r="AT16" s="121">
        <v>10010770</v>
      </c>
      <c r="AU16" s="22">
        <v>10147434</v>
      </c>
      <c r="AV16" s="22">
        <v>10709289</v>
      </c>
      <c r="AW16" s="22">
        <v>11449153</v>
      </c>
      <c r="AX16" s="22">
        <v>11602017</v>
      </c>
      <c r="AY16" s="22">
        <v>12227739</v>
      </c>
    </row>
    <row r="17" spans="1:51" s="93" customFormat="1">
      <c r="A17" s="96" t="s">
        <v>28</v>
      </c>
      <c r="B17" s="95">
        <v>3025290</v>
      </c>
      <c r="C17" s="36">
        <v>3145576</v>
      </c>
      <c r="D17" s="36">
        <v>3450451</v>
      </c>
      <c r="E17" s="36">
        <v>3751351</v>
      </c>
      <c r="F17" s="95">
        <v>3040758</v>
      </c>
      <c r="G17" s="36">
        <v>3096157</v>
      </c>
      <c r="H17" s="36">
        <v>3206124</v>
      </c>
      <c r="I17" s="36">
        <v>3290404</v>
      </c>
      <c r="J17" s="36">
        <v>3285528</v>
      </c>
      <c r="K17" s="36">
        <v>3271332</v>
      </c>
      <c r="L17" s="36">
        <v>3252731</v>
      </c>
      <c r="M17" s="36">
        <v>3210117</v>
      </c>
      <c r="N17" s="36">
        <v>3167058</v>
      </c>
      <c r="O17" s="36">
        <v>3150299</v>
      </c>
      <c r="P17" s="36">
        <v>3147105</v>
      </c>
      <c r="Q17" s="36">
        <v>3166471</v>
      </c>
      <c r="R17" s="36">
        <v>3204174</v>
      </c>
      <c r="S17" s="36">
        <v>3228829</v>
      </c>
      <c r="T17" s="36">
        <v>3246119</v>
      </c>
      <c r="U17" s="36">
        <v>3265547</v>
      </c>
      <c r="V17" s="36">
        <v>3289634</v>
      </c>
      <c r="W17" s="36">
        <v>3314259</v>
      </c>
      <c r="X17" s="36">
        <v>3339478</v>
      </c>
      <c r="Y17" s="36">
        <v>3358044</v>
      </c>
      <c r="Z17" s="39">
        <v>3454365</v>
      </c>
      <c r="AA17" s="39">
        <v>3467100</v>
      </c>
      <c r="AB17" s="39">
        <v>3489080</v>
      </c>
      <c r="AC17" s="39">
        <v>3504892</v>
      </c>
      <c r="AD17" s="39">
        <v>3525233</v>
      </c>
      <c r="AE17" s="39">
        <v>3548597</v>
      </c>
      <c r="AF17" s="39">
        <v>3594090</v>
      </c>
      <c r="AG17" s="39">
        <v>3634349</v>
      </c>
      <c r="AH17" s="39">
        <v>3668976</v>
      </c>
      <c r="AI17" s="39">
        <v>3717572</v>
      </c>
      <c r="AJ17" s="39">
        <v>3759263</v>
      </c>
      <c r="AK17" s="39">
        <v>3785534</v>
      </c>
      <c r="AL17" s="39">
        <v>3815780</v>
      </c>
      <c r="AM17" s="39">
        <v>3850568</v>
      </c>
      <c r="AN17" s="39">
        <v>3878051</v>
      </c>
      <c r="AO17" s="39">
        <v>3911338</v>
      </c>
      <c r="AP17" s="39">
        <v>3923561</v>
      </c>
      <c r="AQ17" s="165">
        <v>3930864</v>
      </c>
      <c r="AR17" s="39">
        <v>3920792</v>
      </c>
      <c r="AS17" s="39">
        <v>3937529</v>
      </c>
      <c r="AT17" s="121">
        <v>3661694</v>
      </c>
      <c r="AU17" s="22">
        <v>3676116</v>
      </c>
      <c r="AV17" s="22">
        <v>3735690</v>
      </c>
      <c r="AW17" s="22">
        <v>3820994</v>
      </c>
      <c r="AX17" s="22">
        <v>3839468</v>
      </c>
      <c r="AY17" s="22">
        <v>3913251</v>
      </c>
    </row>
    <row r="18" spans="1:51" s="93" customFormat="1">
      <c r="A18" s="96" t="s">
        <v>29</v>
      </c>
      <c r="B18" s="95">
        <v>3121820</v>
      </c>
      <c r="C18" s="36">
        <v>3486310</v>
      </c>
      <c r="D18" s="36">
        <v>4012023</v>
      </c>
      <c r="E18" s="36">
        <v>4625364</v>
      </c>
      <c r="F18" s="95">
        <v>3134502</v>
      </c>
      <c r="G18" s="36">
        <v>3179235</v>
      </c>
      <c r="H18" s="36">
        <v>3207618</v>
      </c>
      <c r="I18" s="36">
        <v>3234074</v>
      </c>
      <c r="J18" s="36">
        <v>3271861</v>
      </c>
      <c r="K18" s="36">
        <v>3303208</v>
      </c>
      <c r="L18" s="36">
        <v>3342769</v>
      </c>
      <c r="M18" s="36">
        <v>3380506</v>
      </c>
      <c r="N18" s="36">
        <v>3412091</v>
      </c>
      <c r="O18" s="36">
        <v>3456770</v>
      </c>
      <c r="P18" s="36">
        <v>3499064</v>
      </c>
      <c r="Q18" s="36">
        <v>3559470</v>
      </c>
      <c r="R18" s="36">
        <v>3600576</v>
      </c>
      <c r="S18" s="36">
        <v>3634507</v>
      </c>
      <c r="T18" s="36">
        <v>3666456</v>
      </c>
      <c r="U18" s="36">
        <v>3699943</v>
      </c>
      <c r="V18" s="36">
        <v>3738974</v>
      </c>
      <c r="W18" s="36">
        <v>3790066</v>
      </c>
      <c r="X18" s="36">
        <v>3839578</v>
      </c>
      <c r="Y18" s="36">
        <v>3885736</v>
      </c>
      <c r="Z18" s="39">
        <v>4024223</v>
      </c>
      <c r="AA18" s="39">
        <v>4064995</v>
      </c>
      <c r="AB18" s="39">
        <v>4107795</v>
      </c>
      <c r="AC18" s="39">
        <v>4150297</v>
      </c>
      <c r="AD18" s="39">
        <v>4210921</v>
      </c>
      <c r="AE18" s="39">
        <v>4270150</v>
      </c>
      <c r="AF18" s="39">
        <v>4357847</v>
      </c>
      <c r="AG18" s="39">
        <v>4444110</v>
      </c>
      <c r="AH18" s="39">
        <v>4528996</v>
      </c>
      <c r="AI18" s="39">
        <v>4589872</v>
      </c>
      <c r="AJ18" s="39">
        <v>4636361</v>
      </c>
      <c r="AK18" s="39">
        <v>4673509</v>
      </c>
      <c r="AL18" s="39">
        <v>4723417</v>
      </c>
      <c r="AM18" s="39">
        <v>4774839</v>
      </c>
      <c r="AN18" s="39">
        <v>4832482</v>
      </c>
      <c r="AO18" s="39">
        <v>4896146</v>
      </c>
      <c r="AP18" s="39">
        <v>4961119</v>
      </c>
      <c r="AQ18" s="165">
        <v>5024369</v>
      </c>
      <c r="AR18" s="39">
        <v>5042668</v>
      </c>
      <c r="AS18" s="39">
        <v>5107226</v>
      </c>
      <c r="AT18" s="121">
        <v>4642137</v>
      </c>
      <c r="AU18" s="22">
        <v>4679441</v>
      </c>
      <c r="AV18" s="22">
        <v>4822577</v>
      </c>
      <c r="AW18" s="22">
        <v>4989550</v>
      </c>
      <c r="AX18" s="22">
        <v>5021859</v>
      </c>
      <c r="AY18" s="22">
        <v>5148569</v>
      </c>
    </row>
    <row r="19" spans="1:51" s="93" customFormat="1">
      <c r="A19" s="96" t="s">
        <v>30</v>
      </c>
      <c r="B19" s="95">
        <v>4591120</v>
      </c>
      <c r="C19" s="36">
        <v>4877203</v>
      </c>
      <c r="D19" s="36">
        <v>5689427</v>
      </c>
      <c r="E19" s="36">
        <v>6346105</v>
      </c>
      <c r="F19" s="95">
        <v>4600252</v>
      </c>
      <c r="G19" s="36">
        <v>4627667</v>
      </c>
      <c r="H19" s="36">
        <v>4646043</v>
      </c>
      <c r="I19" s="36">
        <v>4659755</v>
      </c>
      <c r="J19" s="36">
        <v>4686740</v>
      </c>
      <c r="K19" s="36">
        <v>4715287</v>
      </c>
      <c r="L19" s="36">
        <v>4738713</v>
      </c>
      <c r="M19" s="36">
        <v>4782930</v>
      </c>
      <c r="N19" s="36">
        <v>4822437</v>
      </c>
      <c r="O19" s="36">
        <v>4854461</v>
      </c>
      <c r="P19" s="36">
        <v>4890626</v>
      </c>
      <c r="Q19" s="36">
        <v>4946886</v>
      </c>
      <c r="R19" s="36">
        <v>5013999</v>
      </c>
      <c r="S19" s="36">
        <v>5085666</v>
      </c>
      <c r="T19" s="36">
        <v>5163016</v>
      </c>
      <c r="U19" s="36">
        <v>5241168</v>
      </c>
      <c r="V19" s="36">
        <v>5313576</v>
      </c>
      <c r="W19" s="36">
        <v>5378433</v>
      </c>
      <c r="X19" s="36">
        <v>5432679</v>
      </c>
      <c r="Y19" s="36">
        <v>5483535</v>
      </c>
      <c r="Z19" s="39">
        <v>5703719</v>
      </c>
      <c r="AA19" s="39">
        <v>5750789</v>
      </c>
      <c r="AB19" s="39">
        <v>5795918</v>
      </c>
      <c r="AC19" s="39">
        <v>5847812</v>
      </c>
      <c r="AD19" s="39">
        <v>5910809</v>
      </c>
      <c r="AE19" s="39">
        <v>5991057</v>
      </c>
      <c r="AF19" s="39">
        <v>6088766</v>
      </c>
      <c r="AG19" s="39">
        <v>6175727</v>
      </c>
      <c r="AH19" s="39">
        <v>6247411</v>
      </c>
      <c r="AI19" s="39">
        <v>6306019</v>
      </c>
      <c r="AJ19" s="39">
        <v>6356683</v>
      </c>
      <c r="AK19" s="39">
        <v>6398361</v>
      </c>
      <c r="AL19" s="39">
        <v>6454914</v>
      </c>
      <c r="AM19" s="39">
        <v>6495978</v>
      </c>
      <c r="AN19" s="39">
        <v>6549352</v>
      </c>
      <c r="AO19" s="39">
        <v>6600299</v>
      </c>
      <c r="AP19" s="39">
        <v>6651194</v>
      </c>
      <c r="AQ19" s="165">
        <v>6715984</v>
      </c>
      <c r="AR19" s="39">
        <v>6751032</v>
      </c>
      <c r="AS19" s="39">
        <v>6808577</v>
      </c>
      <c r="AT19" s="121">
        <v>6502017</v>
      </c>
      <c r="AU19" s="22">
        <v>6557090</v>
      </c>
      <c r="AV19" s="22">
        <v>6780670</v>
      </c>
      <c r="AW19" s="22">
        <v>7073125</v>
      </c>
      <c r="AX19" s="22">
        <v>7133706</v>
      </c>
      <c r="AY19" s="22">
        <v>7380634</v>
      </c>
    </row>
    <row r="20" spans="1:51" s="39" customFormat="1">
      <c r="A20" s="96" t="s">
        <v>31</v>
      </c>
      <c r="B20" s="97">
        <v>14229191</v>
      </c>
      <c r="C20" s="36">
        <v>16986335</v>
      </c>
      <c r="D20" s="36">
        <v>20851028</v>
      </c>
      <c r="E20" s="36">
        <v>25145561</v>
      </c>
      <c r="F20" s="95">
        <v>14338208</v>
      </c>
      <c r="G20" s="36">
        <v>14746313</v>
      </c>
      <c r="H20" s="36">
        <v>15331410</v>
      </c>
      <c r="I20" s="36">
        <v>15751678</v>
      </c>
      <c r="J20" s="36">
        <v>16007077</v>
      </c>
      <c r="K20" s="36">
        <v>16272735</v>
      </c>
      <c r="L20" s="36">
        <v>16561112</v>
      </c>
      <c r="M20" s="36">
        <v>16621799</v>
      </c>
      <c r="N20" s="36">
        <v>16667025</v>
      </c>
      <c r="O20" s="36">
        <v>16806734</v>
      </c>
      <c r="P20" s="36">
        <v>17044714</v>
      </c>
      <c r="Q20" s="36">
        <v>17339904</v>
      </c>
      <c r="R20" s="36">
        <v>17650479</v>
      </c>
      <c r="S20" s="36">
        <v>17996764</v>
      </c>
      <c r="T20" s="36">
        <v>18338319</v>
      </c>
      <c r="U20" s="36">
        <v>18679706</v>
      </c>
      <c r="V20" s="36">
        <v>19006240</v>
      </c>
      <c r="W20" s="36">
        <v>19355427</v>
      </c>
      <c r="X20" s="36">
        <v>19712389</v>
      </c>
      <c r="Y20" s="36">
        <v>20044141</v>
      </c>
      <c r="Z20" s="39">
        <v>20944499</v>
      </c>
      <c r="AA20" s="39">
        <v>21319622</v>
      </c>
      <c r="AB20" s="39">
        <v>21690325</v>
      </c>
      <c r="AC20" s="39">
        <v>22030931</v>
      </c>
      <c r="AD20" s="39">
        <v>22394023</v>
      </c>
      <c r="AE20" s="39">
        <v>22778123</v>
      </c>
      <c r="AF20" s="39">
        <v>23359580</v>
      </c>
      <c r="AG20" s="39">
        <v>23831983</v>
      </c>
      <c r="AH20" s="39">
        <v>24309039</v>
      </c>
      <c r="AI20" s="39">
        <v>24801761</v>
      </c>
      <c r="AJ20" s="39">
        <v>25245178</v>
      </c>
      <c r="AK20" s="39">
        <v>25640909</v>
      </c>
      <c r="AL20" s="39">
        <v>26060796</v>
      </c>
      <c r="AM20" s="39">
        <v>26448193</v>
      </c>
      <c r="AN20" s="39">
        <v>26956958</v>
      </c>
      <c r="AO20" s="39">
        <v>27469114</v>
      </c>
      <c r="AP20" s="39">
        <v>27862596</v>
      </c>
      <c r="AQ20" s="165">
        <v>28304596</v>
      </c>
      <c r="AR20" s="39">
        <v>28514003</v>
      </c>
      <c r="AS20" s="39">
        <v>28881232</v>
      </c>
      <c r="AT20" s="121">
        <v>26585801</v>
      </c>
      <c r="AU20" s="22">
        <v>26986249</v>
      </c>
      <c r="AV20" s="22">
        <v>28634896</v>
      </c>
      <c r="AW20" s="22">
        <v>30865134</v>
      </c>
      <c r="AX20" s="22">
        <v>31338972</v>
      </c>
      <c r="AY20" s="22">
        <v>33317744</v>
      </c>
    </row>
    <row r="21" spans="1:51" s="39" customFormat="1">
      <c r="A21" s="96" t="s">
        <v>32</v>
      </c>
      <c r="B21" s="97">
        <v>5346818</v>
      </c>
      <c r="C21" s="36">
        <v>6189197</v>
      </c>
      <c r="D21" s="36">
        <v>7079057</v>
      </c>
      <c r="E21" s="36">
        <v>8001024</v>
      </c>
      <c r="F21" s="95">
        <v>5368334</v>
      </c>
      <c r="G21" s="36">
        <v>5444106</v>
      </c>
      <c r="H21" s="36">
        <v>5492773</v>
      </c>
      <c r="I21" s="36">
        <v>5564658</v>
      </c>
      <c r="J21" s="36">
        <v>5643860</v>
      </c>
      <c r="K21" s="36">
        <v>5715156</v>
      </c>
      <c r="L21" s="36">
        <v>5811691</v>
      </c>
      <c r="M21" s="36">
        <v>5932267</v>
      </c>
      <c r="N21" s="36">
        <v>6036911</v>
      </c>
      <c r="O21" s="36">
        <v>6120232</v>
      </c>
      <c r="P21" s="36">
        <v>6213526</v>
      </c>
      <c r="Q21" s="36">
        <v>6283853</v>
      </c>
      <c r="R21" s="36">
        <v>6383315</v>
      </c>
      <c r="S21" s="36">
        <v>6464795</v>
      </c>
      <c r="T21" s="36">
        <v>6536771</v>
      </c>
      <c r="U21" s="36">
        <v>6601392</v>
      </c>
      <c r="V21" s="36">
        <v>6665491</v>
      </c>
      <c r="W21" s="36">
        <v>6732878</v>
      </c>
      <c r="X21" s="36">
        <v>6789225</v>
      </c>
      <c r="Y21" s="36">
        <v>6872912</v>
      </c>
      <c r="Z21" s="39">
        <v>7105817</v>
      </c>
      <c r="AA21" s="39">
        <v>7198362</v>
      </c>
      <c r="AB21" s="39">
        <v>7286873</v>
      </c>
      <c r="AC21" s="39">
        <v>7366977</v>
      </c>
      <c r="AD21" s="39">
        <v>7475575</v>
      </c>
      <c r="AE21" s="39">
        <v>7577105</v>
      </c>
      <c r="AF21" s="39">
        <v>7673725</v>
      </c>
      <c r="AG21" s="39">
        <v>7751000</v>
      </c>
      <c r="AH21" s="39">
        <v>7833496</v>
      </c>
      <c r="AI21" s="39">
        <v>7925937</v>
      </c>
      <c r="AJ21" s="39">
        <v>8024417</v>
      </c>
      <c r="AK21" s="39">
        <v>8105850</v>
      </c>
      <c r="AL21" s="39">
        <v>8186628</v>
      </c>
      <c r="AM21" s="39">
        <v>8260405</v>
      </c>
      <c r="AN21" s="39">
        <v>8326289</v>
      </c>
      <c r="AO21" s="39">
        <v>8382993</v>
      </c>
      <c r="AP21" s="39">
        <v>8411808</v>
      </c>
      <c r="AQ21" s="165">
        <v>8470020</v>
      </c>
      <c r="AR21" s="39">
        <v>8386044</v>
      </c>
      <c r="AS21" s="39">
        <v>8420244</v>
      </c>
      <c r="AT21" s="121">
        <v>8466864</v>
      </c>
      <c r="AU21" s="22">
        <v>8557758</v>
      </c>
      <c r="AV21" s="22">
        <v>8917395</v>
      </c>
      <c r="AW21" s="22">
        <v>9364304</v>
      </c>
      <c r="AX21" s="22">
        <v>9454654</v>
      </c>
      <c r="AY21" s="22">
        <v>9825019</v>
      </c>
    </row>
    <row r="22" spans="1:51" s="39" customFormat="1">
      <c r="A22" s="98" t="s">
        <v>33</v>
      </c>
      <c r="B22" s="99">
        <v>1949644</v>
      </c>
      <c r="C22" s="100">
        <v>1793477</v>
      </c>
      <c r="D22" s="100">
        <v>1808193</v>
      </c>
      <c r="E22" s="100">
        <v>1852994</v>
      </c>
      <c r="F22" s="101">
        <v>1951349</v>
      </c>
      <c r="G22" s="100">
        <v>1954115</v>
      </c>
      <c r="H22" s="100">
        <v>1949606</v>
      </c>
      <c r="I22" s="100">
        <v>1945065</v>
      </c>
      <c r="J22" s="100">
        <v>1927701</v>
      </c>
      <c r="K22" s="100">
        <v>1906828</v>
      </c>
      <c r="L22" s="100">
        <v>1882350</v>
      </c>
      <c r="M22" s="100">
        <v>1857579</v>
      </c>
      <c r="N22" s="100">
        <v>1830211</v>
      </c>
      <c r="O22" s="100">
        <v>1806552</v>
      </c>
      <c r="P22" s="100">
        <v>1792481</v>
      </c>
      <c r="Q22" s="100">
        <v>1798212</v>
      </c>
      <c r="R22" s="100">
        <v>1805462</v>
      </c>
      <c r="S22" s="100">
        <v>1816179</v>
      </c>
      <c r="T22" s="100">
        <v>1818490</v>
      </c>
      <c r="U22" s="100">
        <v>1820560</v>
      </c>
      <c r="V22" s="100">
        <v>1818983</v>
      </c>
      <c r="W22" s="100">
        <v>1815588</v>
      </c>
      <c r="X22" s="100">
        <v>1811688</v>
      </c>
      <c r="Y22" s="100">
        <v>1806928</v>
      </c>
      <c r="Z22" s="102">
        <v>1807021</v>
      </c>
      <c r="AA22" s="102">
        <v>1801481</v>
      </c>
      <c r="AB22" s="102">
        <v>1805414</v>
      </c>
      <c r="AC22" s="102">
        <v>1812295</v>
      </c>
      <c r="AD22" s="102">
        <v>1816438</v>
      </c>
      <c r="AE22" s="102">
        <v>1820492</v>
      </c>
      <c r="AF22" s="102">
        <v>1827912</v>
      </c>
      <c r="AG22" s="102">
        <v>1834052</v>
      </c>
      <c r="AH22" s="102">
        <v>1840310</v>
      </c>
      <c r="AI22" s="102">
        <v>1847775</v>
      </c>
      <c r="AJ22" s="102">
        <v>1854146</v>
      </c>
      <c r="AK22" s="102">
        <v>1855184</v>
      </c>
      <c r="AL22" s="102">
        <v>1856680</v>
      </c>
      <c r="AM22" s="102">
        <v>1854304</v>
      </c>
      <c r="AN22" s="102">
        <v>1850326</v>
      </c>
      <c r="AO22" s="102">
        <v>1844128</v>
      </c>
      <c r="AP22" s="102">
        <v>1831102</v>
      </c>
      <c r="AQ22" s="166">
        <v>1815857</v>
      </c>
      <c r="AR22" s="102">
        <v>1803320</v>
      </c>
      <c r="AS22" s="102">
        <v>1791176</v>
      </c>
      <c r="AT22" s="122">
        <v>1822758</v>
      </c>
      <c r="AU22" s="28">
        <v>1819567</v>
      </c>
      <c r="AV22" s="28">
        <v>1801112</v>
      </c>
      <c r="AW22" s="28">
        <v>1766435</v>
      </c>
      <c r="AX22" s="28">
        <v>1758135</v>
      </c>
      <c r="AY22" s="28">
        <v>1719959</v>
      </c>
    </row>
    <row r="23" spans="1:51" s="39" customFormat="1">
      <c r="A23" s="94" t="s">
        <v>34</v>
      </c>
      <c r="B23" s="103">
        <f>SUM(B25:B37)</f>
        <v>43172490</v>
      </c>
      <c r="C23" s="104">
        <f t="shared" ref="C23:AY23" si="14">SUM(C25:C37)</f>
        <v>52811929</v>
      </c>
      <c r="D23" s="104">
        <f t="shared" si="14"/>
        <v>63198614</v>
      </c>
      <c r="E23" s="104">
        <f t="shared" si="14"/>
        <v>71945553</v>
      </c>
      <c r="F23" s="105">
        <f t="shared" si="14"/>
        <v>43419428</v>
      </c>
      <c r="G23" s="104">
        <f t="shared" si="14"/>
        <v>44319388</v>
      </c>
      <c r="H23" s="104">
        <f t="shared" si="14"/>
        <v>45244103</v>
      </c>
      <c r="I23" s="104">
        <f t="shared" si="14"/>
        <v>46114521</v>
      </c>
      <c r="J23" s="104">
        <f t="shared" si="14"/>
        <v>46913936</v>
      </c>
      <c r="K23" s="104">
        <f t="shared" si="14"/>
        <v>47826630</v>
      </c>
      <c r="L23" s="104">
        <f t="shared" si="14"/>
        <v>48786047</v>
      </c>
      <c r="M23" s="104">
        <f t="shared" si="14"/>
        <v>49761931</v>
      </c>
      <c r="N23" s="104">
        <f t="shared" si="14"/>
        <v>50770401</v>
      </c>
      <c r="O23" s="104">
        <f t="shared" si="14"/>
        <v>51894357</v>
      </c>
      <c r="P23" s="104">
        <f t="shared" si="14"/>
        <v>53091570</v>
      </c>
      <c r="Q23" s="104">
        <f t="shared" si="14"/>
        <v>54085541</v>
      </c>
      <c r="R23" s="104">
        <f t="shared" si="14"/>
        <v>55138551</v>
      </c>
      <c r="S23" s="104">
        <f t="shared" si="14"/>
        <v>56023417</v>
      </c>
      <c r="T23" s="104">
        <f t="shared" si="14"/>
        <v>56820732</v>
      </c>
      <c r="U23" s="104">
        <f t="shared" si="14"/>
        <v>57589711</v>
      </c>
      <c r="V23" s="104">
        <f t="shared" si="14"/>
        <v>58389582</v>
      </c>
      <c r="W23" s="104">
        <f t="shared" si="14"/>
        <v>59340027</v>
      </c>
      <c r="X23" s="104">
        <f t="shared" si="14"/>
        <v>60262972</v>
      </c>
      <c r="Y23" s="104">
        <f t="shared" si="14"/>
        <v>61150112</v>
      </c>
      <c r="Z23" s="104">
        <f t="shared" si="14"/>
        <v>63439136</v>
      </c>
      <c r="AA23" s="104">
        <f t="shared" si="14"/>
        <v>64427327</v>
      </c>
      <c r="AB23" s="104">
        <f t="shared" si="14"/>
        <v>65312198</v>
      </c>
      <c r="AC23" s="104">
        <f t="shared" si="14"/>
        <v>66116338</v>
      </c>
      <c r="AD23" s="104">
        <f t="shared" si="14"/>
        <v>66965483</v>
      </c>
      <c r="AE23" s="104">
        <f t="shared" si="14"/>
        <v>67833726</v>
      </c>
      <c r="AF23" s="104">
        <f t="shared" si="14"/>
        <v>68751765</v>
      </c>
      <c r="AG23" s="104">
        <f t="shared" si="14"/>
        <v>69595414</v>
      </c>
      <c r="AH23" s="104">
        <f t="shared" si="14"/>
        <v>70509175</v>
      </c>
      <c r="AI23" s="104">
        <f t="shared" si="14"/>
        <v>71341376</v>
      </c>
      <c r="AJ23" s="104">
        <f t="shared" si="14"/>
        <v>72115753</v>
      </c>
      <c r="AK23" s="104">
        <f t="shared" si="14"/>
        <v>72805080</v>
      </c>
      <c r="AL23" s="104">
        <f t="shared" si="14"/>
        <v>73526476</v>
      </c>
      <c r="AM23" s="104">
        <f t="shared" si="14"/>
        <v>74254423</v>
      </c>
      <c r="AN23" s="104">
        <f t="shared" si="14"/>
        <v>75187681</v>
      </c>
      <c r="AO23" s="104">
        <f t="shared" si="14"/>
        <v>76044679</v>
      </c>
      <c r="AP23" s="104">
        <f t="shared" si="14"/>
        <v>76657000</v>
      </c>
      <c r="AQ23" s="167">
        <f t="shared" si="14"/>
        <v>77410622</v>
      </c>
      <c r="AR23" s="104">
        <f t="shared" si="14"/>
        <v>77466190</v>
      </c>
      <c r="AS23" s="104">
        <f t="shared" si="14"/>
        <v>77978640</v>
      </c>
      <c r="AT23" s="105">
        <f t="shared" si="14"/>
        <v>76262296</v>
      </c>
      <c r="AU23" s="104">
        <f t="shared" si="14"/>
        <v>77216881</v>
      </c>
      <c r="AV23" s="104">
        <f t="shared" si="14"/>
        <v>81643115</v>
      </c>
      <c r="AW23" s="104">
        <f t="shared" si="14"/>
        <v>86766543</v>
      </c>
      <c r="AX23" s="104">
        <f t="shared" si="14"/>
        <v>87828070</v>
      </c>
      <c r="AY23" s="104">
        <f t="shared" si="14"/>
        <v>92146732</v>
      </c>
    </row>
    <row r="24" spans="1:51" s="39" customFormat="1">
      <c r="A24" s="94" t="s">
        <v>88</v>
      </c>
      <c r="B24" s="106"/>
      <c r="F24" s="107"/>
      <c r="AH24" s="22"/>
      <c r="AI24" s="22"/>
      <c r="AJ24" s="22"/>
      <c r="AK24" s="22"/>
      <c r="AL24" s="22"/>
      <c r="AM24" s="22"/>
      <c r="AN24" s="22"/>
      <c r="AO24" s="22"/>
      <c r="AP24" s="22"/>
      <c r="AQ24" s="168"/>
      <c r="AR24" s="22"/>
      <c r="AS24" s="22"/>
      <c r="AT24" s="121"/>
      <c r="AU24" s="22"/>
      <c r="AV24" s="22"/>
      <c r="AW24" s="22"/>
    </row>
    <row r="25" spans="1:51" s="39" customFormat="1">
      <c r="A25" s="96" t="s">
        <v>35</v>
      </c>
      <c r="B25" s="97">
        <v>401851</v>
      </c>
      <c r="C25" s="36">
        <v>550043</v>
      </c>
      <c r="D25" s="36">
        <v>626933</v>
      </c>
      <c r="E25" s="36">
        <v>710231</v>
      </c>
      <c r="F25" s="95">
        <v>405315</v>
      </c>
      <c r="G25" s="36">
        <v>418488</v>
      </c>
      <c r="H25" s="36">
        <v>449611</v>
      </c>
      <c r="I25" s="36">
        <v>488417</v>
      </c>
      <c r="J25" s="36">
        <v>513703</v>
      </c>
      <c r="K25" s="36">
        <v>532492</v>
      </c>
      <c r="L25" s="36">
        <v>544269</v>
      </c>
      <c r="M25" s="36">
        <v>539310</v>
      </c>
      <c r="N25" s="36">
        <v>541982</v>
      </c>
      <c r="O25" s="36">
        <v>547153</v>
      </c>
      <c r="P25" s="36">
        <v>553120</v>
      </c>
      <c r="Q25" s="36">
        <v>569273</v>
      </c>
      <c r="R25" s="36">
        <v>587073</v>
      </c>
      <c r="S25" s="36">
        <v>596993</v>
      </c>
      <c r="T25" s="36">
        <v>600624</v>
      </c>
      <c r="U25" s="36">
        <v>601345</v>
      </c>
      <c r="V25" s="36">
        <v>604918</v>
      </c>
      <c r="W25" s="36">
        <v>608846</v>
      </c>
      <c r="X25" s="36">
        <v>615205</v>
      </c>
      <c r="Y25" s="36">
        <v>619500</v>
      </c>
      <c r="Z25" s="39">
        <v>627963</v>
      </c>
      <c r="AA25" s="39">
        <v>633714</v>
      </c>
      <c r="AB25" s="39">
        <v>642337</v>
      </c>
      <c r="AC25" s="39">
        <v>648414</v>
      </c>
      <c r="AD25" s="39">
        <v>659286</v>
      </c>
      <c r="AE25" s="39">
        <v>666946</v>
      </c>
      <c r="AF25" s="39">
        <v>675302</v>
      </c>
      <c r="AG25" s="39">
        <v>680300</v>
      </c>
      <c r="AH25" s="39">
        <v>687455</v>
      </c>
      <c r="AI25" s="39">
        <v>698895</v>
      </c>
      <c r="AJ25" s="39">
        <v>713868</v>
      </c>
      <c r="AK25" s="39">
        <v>723375</v>
      </c>
      <c r="AL25" s="39">
        <v>730307</v>
      </c>
      <c r="AM25" s="39">
        <v>735132</v>
      </c>
      <c r="AN25" s="39">
        <v>736732</v>
      </c>
      <c r="AO25" s="39">
        <v>738432</v>
      </c>
      <c r="AP25" s="39">
        <v>741894</v>
      </c>
      <c r="AQ25" s="165">
        <v>739795</v>
      </c>
      <c r="AR25" s="39">
        <v>715708</v>
      </c>
      <c r="AS25" s="39">
        <v>712114</v>
      </c>
      <c r="AT25" s="121">
        <v>732544</v>
      </c>
      <c r="AU25" s="22">
        <v>740704</v>
      </c>
      <c r="AV25" s="22">
        <v>774421</v>
      </c>
      <c r="AW25" s="22">
        <v>820881</v>
      </c>
      <c r="AX25" s="22">
        <v>830576</v>
      </c>
      <c r="AY25" s="22">
        <v>867674</v>
      </c>
    </row>
    <row r="26" spans="1:51" s="39" customFormat="1">
      <c r="A26" s="96" t="s">
        <v>36</v>
      </c>
      <c r="B26" s="97">
        <v>2718215</v>
      </c>
      <c r="C26" s="36">
        <v>3665339</v>
      </c>
      <c r="D26" s="36">
        <v>5130247</v>
      </c>
      <c r="E26" s="36">
        <v>6392017</v>
      </c>
      <c r="F26" s="95">
        <v>2737774</v>
      </c>
      <c r="G26" s="36">
        <v>2810127</v>
      </c>
      <c r="H26" s="36">
        <v>2889865</v>
      </c>
      <c r="I26" s="36">
        <v>2968928</v>
      </c>
      <c r="J26" s="36">
        <v>3067142</v>
      </c>
      <c r="K26" s="36">
        <v>3183535</v>
      </c>
      <c r="L26" s="36">
        <v>3308262</v>
      </c>
      <c r="M26" s="36">
        <v>3437102</v>
      </c>
      <c r="N26" s="36">
        <v>3535179</v>
      </c>
      <c r="O26" s="36">
        <v>3622176</v>
      </c>
      <c r="P26" s="36">
        <v>3679056</v>
      </c>
      <c r="Q26" s="36">
        <v>3762394</v>
      </c>
      <c r="R26" s="36">
        <v>3867333</v>
      </c>
      <c r="S26" s="36">
        <v>3993390</v>
      </c>
      <c r="T26" s="36">
        <v>4147561</v>
      </c>
      <c r="U26" s="36">
        <v>4306908</v>
      </c>
      <c r="V26" s="36">
        <v>4432308</v>
      </c>
      <c r="W26" s="36">
        <v>4552207</v>
      </c>
      <c r="X26" s="36">
        <v>4667277</v>
      </c>
      <c r="Y26" s="36">
        <v>4778332</v>
      </c>
      <c r="Z26" s="39">
        <v>5160586</v>
      </c>
      <c r="AA26" s="39">
        <v>5273477</v>
      </c>
      <c r="AB26" s="39">
        <v>5396255</v>
      </c>
      <c r="AC26" s="39">
        <v>5510364</v>
      </c>
      <c r="AD26" s="39">
        <v>5652404</v>
      </c>
      <c r="AE26" s="39">
        <v>5839077</v>
      </c>
      <c r="AF26" s="39">
        <v>6029141</v>
      </c>
      <c r="AG26" s="39">
        <v>6167681</v>
      </c>
      <c r="AH26" s="39">
        <v>6280362</v>
      </c>
      <c r="AI26" s="39">
        <v>6343154</v>
      </c>
      <c r="AJ26" s="39">
        <v>6408790</v>
      </c>
      <c r="AK26" s="39">
        <v>6468796</v>
      </c>
      <c r="AL26" s="39">
        <v>6551149</v>
      </c>
      <c r="AM26" s="39">
        <v>6626624</v>
      </c>
      <c r="AN26" s="39">
        <v>6731484</v>
      </c>
      <c r="AO26" s="39">
        <v>6828065</v>
      </c>
      <c r="AP26" s="39">
        <v>6931071</v>
      </c>
      <c r="AQ26" s="165">
        <v>7016270</v>
      </c>
      <c r="AR26" s="39">
        <v>7138397</v>
      </c>
      <c r="AS26" s="39">
        <v>7259090</v>
      </c>
      <c r="AT26" s="121">
        <v>7495238</v>
      </c>
      <c r="AU26" s="22">
        <v>7679249</v>
      </c>
      <c r="AV26" s="22">
        <v>8456448</v>
      </c>
      <c r="AW26" s="22">
        <v>9531537</v>
      </c>
      <c r="AX26" s="22">
        <v>9760275</v>
      </c>
      <c r="AY26" s="22">
        <v>10712397</v>
      </c>
    </row>
    <row r="27" spans="1:51" s="39" customFormat="1">
      <c r="A27" s="96" t="s">
        <v>37</v>
      </c>
      <c r="B27" s="97">
        <v>23667902</v>
      </c>
      <c r="C27" s="36">
        <v>29785857</v>
      </c>
      <c r="D27" s="36">
        <v>33871653</v>
      </c>
      <c r="E27" s="36">
        <v>37253956</v>
      </c>
      <c r="F27" s="95">
        <v>23800800</v>
      </c>
      <c r="G27" s="36">
        <v>24285937</v>
      </c>
      <c r="H27" s="36">
        <v>24820007</v>
      </c>
      <c r="I27" s="36">
        <v>25360023</v>
      </c>
      <c r="J27" s="36">
        <v>25844389</v>
      </c>
      <c r="K27" s="36">
        <v>26441112</v>
      </c>
      <c r="L27" s="36">
        <v>27102241</v>
      </c>
      <c r="M27" s="36">
        <v>27777153</v>
      </c>
      <c r="N27" s="36">
        <v>28464253</v>
      </c>
      <c r="O27" s="36">
        <v>29218161</v>
      </c>
      <c r="P27" s="36">
        <v>29950111</v>
      </c>
      <c r="Q27" s="36">
        <v>30414114</v>
      </c>
      <c r="R27" s="36">
        <v>30875920</v>
      </c>
      <c r="S27" s="36">
        <v>31147208</v>
      </c>
      <c r="T27" s="36">
        <v>31317179</v>
      </c>
      <c r="U27" s="36">
        <v>31493525</v>
      </c>
      <c r="V27" s="36">
        <v>31780829</v>
      </c>
      <c r="W27" s="36">
        <v>32217708</v>
      </c>
      <c r="X27" s="36">
        <v>32682794</v>
      </c>
      <c r="Y27" s="36">
        <v>33145121</v>
      </c>
      <c r="Z27" s="39">
        <v>33987977</v>
      </c>
      <c r="AA27" s="39">
        <v>34479458</v>
      </c>
      <c r="AB27" s="39">
        <v>34871843</v>
      </c>
      <c r="AC27" s="39">
        <v>35253159</v>
      </c>
      <c r="AD27" s="39">
        <v>35574576</v>
      </c>
      <c r="AE27" s="39">
        <v>35827943</v>
      </c>
      <c r="AF27" s="39">
        <v>36021202</v>
      </c>
      <c r="AG27" s="39">
        <v>36250311</v>
      </c>
      <c r="AH27" s="39">
        <v>36604337</v>
      </c>
      <c r="AI27" s="39">
        <v>36961229</v>
      </c>
      <c r="AJ27" s="39">
        <v>37333601</v>
      </c>
      <c r="AK27" s="39">
        <v>37668681</v>
      </c>
      <c r="AL27" s="39">
        <v>37999878</v>
      </c>
      <c r="AM27" s="39">
        <v>38332521</v>
      </c>
      <c r="AN27" s="39">
        <v>38802500</v>
      </c>
      <c r="AO27" s="39">
        <v>39144818</v>
      </c>
      <c r="AP27" s="39">
        <v>39250017</v>
      </c>
      <c r="AQ27" s="165">
        <v>39536653</v>
      </c>
      <c r="AR27" s="39">
        <v>39305490</v>
      </c>
      <c r="AS27" s="39">
        <v>39356141</v>
      </c>
      <c r="AT27" s="121">
        <v>40123232</v>
      </c>
      <c r="AU27" s="22">
        <v>40541658</v>
      </c>
      <c r="AV27" s="22">
        <v>42206743</v>
      </c>
      <c r="AW27" s="22">
        <v>44305177</v>
      </c>
      <c r="AX27" s="22">
        <v>44730796</v>
      </c>
      <c r="AY27" s="22">
        <v>46444861</v>
      </c>
    </row>
    <row r="28" spans="1:51" s="39" customFormat="1">
      <c r="A28" s="96" t="s">
        <v>38</v>
      </c>
      <c r="B28" s="97">
        <v>2889964</v>
      </c>
      <c r="C28" s="36">
        <v>3294473</v>
      </c>
      <c r="D28" s="36">
        <v>4302086</v>
      </c>
      <c r="E28" s="36">
        <v>5029196</v>
      </c>
      <c r="F28" s="95">
        <v>2908803</v>
      </c>
      <c r="G28" s="36">
        <v>2977895</v>
      </c>
      <c r="H28" s="36">
        <v>3061569</v>
      </c>
      <c r="I28" s="36">
        <v>3133628</v>
      </c>
      <c r="J28" s="36">
        <v>3169987</v>
      </c>
      <c r="K28" s="36">
        <v>3208717</v>
      </c>
      <c r="L28" s="36">
        <v>3237447</v>
      </c>
      <c r="M28" s="36">
        <v>3260478</v>
      </c>
      <c r="N28" s="36">
        <v>3262281</v>
      </c>
      <c r="O28" s="36">
        <v>3275821</v>
      </c>
      <c r="P28" s="36">
        <v>3303862</v>
      </c>
      <c r="Q28" s="36">
        <v>3367567</v>
      </c>
      <c r="R28" s="36">
        <v>3459995</v>
      </c>
      <c r="S28" s="36">
        <v>3560884</v>
      </c>
      <c r="T28" s="36">
        <v>3653910</v>
      </c>
      <c r="U28" s="36">
        <v>3738061</v>
      </c>
      <c r="V28" s="36">
        <v>3812716</v>
      </c>
      <c r="W28" s="36">
        <v>3891293</v>
      </c>
      <c r="X28" s="36">
        <v>3968967</v>
      </c>
      <c r="Y28" s="36">
        <v>4056133</v>
      </c>
      <c r="Z28" s="39">
        <v>4326921</v>
      </c>
      <c r="AA28" s="39">
        <v>4425687</v>
      </c>
      <c r="AB28" s="39">
        <v>4490406</v>
      </c>
      <c r="AC28" s="39">
        <v>4528732</v>
      </c>
      <c r="AD28" s="39">
        <v>4575013</v>
      </c>
      <c r="AE28" s="39">
        <v>4631888</v>
      </c>
      <c r="AF28" s="39">
        <v>4720423</v>
      </c>
      <c r="AG28" s="39">
        <v>4803868</v>
      </c>
      <c r="AH28" s="39">
        <v>4889730</v>
      </c>
      <c r="AI28" s="39">
        <v>4972195</v>
      </c>
      <c r="AJ28" s="39">
        <v>5048196</v>
      </c>
      <c r="AK28" s="39">
        <v>5118400</v>
      </c>
      <c r="AL28" s="39">
        <v>5189458</v>
      </c>
      <c r="AM28" s="39">
        <v>5268367</v>
      </c>
      <c r="AN28" s="39">
        <v>5355866</v>
      </c>
      <c r="AO28" s="39">
        <v>5456574</v>
      </c>
      <c r="AP28" s="39">
        <v>5540545</v>
      </c>
      <c r="AQ28" s="165">
        <v>5607154</v>
      </c>
      <c r="AR28" s="39">
        <v>5655346</v>
      </c>
      <c r="AS28" s="39">
        <v>5722795</v>
      </c>
      <c r="AT28" s="121">
        <v>5049493</v>
      </c>
      <c r="AU28" s="22">
        <v>5094505</v>
      </c>
      <c r="AV28" s="22">
        <v>5278867</v>
      </c>
      <c r="AW28" s="22">
        <v>5522803</v>
      </c>
      <c r="AX28" s="22">
        <v>5574258</v>
      </c>
      <c r="AY28" s="22">
        <v>5792357</v>
      </c>
    </row>
    <row r="29" spans="1:51" s="39" customFormat="1">
      <c r="A29" s="96" t="s">
        <v>39</v>
      </c>
      <c r="B29" s="97">
        <v>964691</v>
      </c>
      <c r="C29" s="36">
        <v>1108229</v>
      </c>
      <c r="D29" s="36">
        <v>1211497</v>
      </c>
      <c r="E29" s="36">
        <v>1360301</v>
      </c>
      <c r="F29" s="95">
        <v>967710</v>
      </c>
      <c r="G29" s="36">
        <v>978174</v>
      </c>
      <c r="H29" s="36">
        <v>993802</v>
      </c>
      <c r="I29" s="36">
        <v>1012717</v>
      </c>
      <c r="J29" s="36">
        <v>1027935</v>
      </c>
      <c r="K29" s="36">
        <v>1039683</v>
      </c>
      <c r="L29" s="36">
        <v>1051759</v>
      </c>
      <c r="M29" s="36">
        <v>1067911</v>
      </c>
      <c r="N29" s="36">
        <v>1079823</v>
      </c>
      <c r="O29" s="36">
        <v>1094584</v>
      </c>
      <c r="P29" s="36">
        <v>1112703</v>
      </c>
      <c r="Q29" s="36">
        <v>1131412</v>
      </c>
      <c r="R29" s="36">
        <v>1149926</v>
      </c>
      <c r="S29" s="36">
        <v>1161508</v>
      </c>
      <c r="T29" s="36">
        <v>1173903</v>
      </c>
      <c r="U29" s="36">
        <v>1180490</v>
      </c>
      <c r="V29" s="36">
        <v>1184434</v>
      </c>
      <c r="W29" s="36">
        <v>1189322</v>
      </c>
      <c r="X29" s="36">
        <v>1190472</v>
      </c>
      <c r="Y29" s="36">
        <v>1185497</v>
      </c>
      <c r="Z29" s="39">
        <v>1213519</v>
      </c>
      <c r="AA29" s="39">
        <v>1225948</v>
      </c>
      <c r="AB29" s="39">
        <v>1239613</v>
      </c>
      <c r="AC29" s="39">
        <v>1251154</v>
      </c>
      <c r="AD29" s="39">
        <v>1273569</v>
      </c>
      <c r="AE29" s="39">
        <v>1292729</v>
      </c>
      <c r="AF29" s="39">
        <v>1309731</v>
      </c>
      <c r="AG29" s="39">
        <v>1315675</v>
      </c>
      <c r="AH29" s="39">
        <v>1332213</v>
      </c>
      <c r="AI29" s="39">
        <v>1346717</v>
      </c>
      <c r="AJ29" s="39">
        <v>1363731</v>
      </c>
      <c r="AK29" s="39">
        <v>1376897</v>
      </c>
      <c r="AL29" s="39">
        <v>1390090</v>
      </c>
      <c r="AM29" s="39">
        <v>1404054</v>
      </c>
      <c r="AN29" s="39">
        <v>1419561</v>
      </c>
      <c r="AO29" s="39">
        <v>1431603</v>
      </c>
      <c r="AP29" s="39">
        <v>1428557</v>
      </c>
      <c r="AQ29" s="165">
        <v>1427538</v>
      </c>
      <c r="AR29" s="39">
        <v>1375316</v>
      </c>
      <c r="AS29" s="39">
        <v>1370589</v>
      </c>
      <c r="AT29" s="121">
        <v>1385952</v>
      </c>
      <c r="AU29" s="22">
        <v>1391955</v>
      </c>
      <c r="AV29" s="22">
        <v>1412373</v>
      </c>
      <c r="AW29" s="22">
        <v>1438720</v>
      </c>
      <c r="AX29" s="22">
        <v>1444337</v>
      </c>
      <c r="AY29" s="22">
        <v>1466046</v>
      </c>
    </row>
    <row r="30" spans="1:51" s="39" customFormat="1">
      <c r="A30" s="96" t="s">
        <v>40</v>
      </c>
      <c r="B30" s="97">
        <v>943935</v>
      </c>
      <c r="C30" s="36">
        <v>1006734</v>
      </c>
      <c r="D30" s="36">
        <v>1293957</v>
      </c>
      <c r="E30" s="36">
        <v>1567582</v>
      </c>
      <c r="F30" s="95">
        <v>947983</v>
      </c>
      <c r="G30" s="36">
        <v>962203</v>
      </c>
      <c r="H30" s="36">
        <v>973729</v>
      </c>
      <c r="I30" s="36">
        <v>981858</v>
      </c>
      <c r="J30" s="36">
        <v>990841</v>
      </c>
      <c r="K30" s="36">
        <v>994046</v>
      </c>
      <c r="L30" s="36">
        <v>990226</v>
      </c>
      <c r="M30" s="36">
        <v>985004</v>
      </c>
      <c r="N30" s="36">
        <v>985669</v>
      </c>
      <c r="O30" s="36">
        <v>994426</v>
      </c>
      <c r="P30" s="36">
        <v>1011882</v>
      </c>
      <c r="Q30" s="36">
        <v>1038915</v>
      </c>
      <c r="R30" s="36">
        <v>1066490</v>
      </c>
      <c r="S30" s="36">
        <v>1101204</v>
      </c>
      <c r="T30" s="36">
        <v>1135459</v>
      </c>
      <c r="U30" s="36">
        <v>1165000</v>
      </c>
      <c r="V30" s="36">
        <v>1187706</v>
      </c>
      <c r="W30" s="36">
        <v>1210638</v>
      </c>
      <c r="X30" s="36">
        <v>1230923</v>
      </c>
      <c r="Y30" s="36">
        <v>1251700</v>
      </c>
      <c r="Z30" s="39">
        <v>1299430</v>
      </c>
      <c r="AA30" s="39">
        <v>1319962</v>
      </c>
      <c r="AB30" s="39">
        <v>1340372</v>
      </c>
      <c r="AC30" s="39">
        <v>1363380</v>
      </c>
      <c r="AD30" s="39">
        <v>1391802</v>
      </c>
      <c r="AE30" s="39">
        <v>1428241</v>
      </c>
      <c r="AF30" s="39">
        <v>1468669</v>
      </c>
      <c r="AG30" s="39">
        <v>1505105</v>
      </c>
      <c r="AH30" s="39">
        <v>1534320</v>
      </c>
      <c r="AI30" s="39">
        <v>1554439</v>
      </c>
      <c r="AJ30" s="39">
        <v>1570718</v>
      </c>
      <c r="AK30" s="39">
        <v>1583930</v>
      </c>
      <c r="AL30" s="39">
        <v>1595590</v>
      </c>
      <c r="AM30" s="39">
        <v>1612136</v>
      </c>
      <c r="AN30" s="39">
        <v>1634464</v>
      </c>
      <c r="AO30" s="39">
        <v>1654930</v>
      </c>
      <c r="AP30" s="39">
        <v>1683140</v>
      </c>
      <c r="AQ30" s="165">
        <v>1716943</v>
      </c>
      <c r="AR30" s="39">
        <v>1747000</v>
      </c>
      <c r="AS30" s="39">
        <v>1783529</v>
      </c>
      <c r="AT30" s="121">
        <v>1630045</v>
      </c>
      <c r="AU30" s="22">
        <v>1652489</v>
      </c>
      <c r="AV30" s="22">
        <v>1741333</v>
      </c>
      <c r="AW30" s="22">
        <v>1852627</v>
      </c>
      <c r="AX30" s="22">
        <v>1875386</v>
      </c>
      <c r="AY30" s="22">
        <v>1969624</v>
      </c>
    </row>
    <row r="31" spans="1:51" s="39" customFormat="1">
      <c r="A31" s="96" t="s">
        <v>41</v>
      </c>
      <c r="B31" s="97">
        <v>786690</v>
      </c>
      <c r="C31" s="36">
        <v>799065</v>
      </c>
      <c r="D31" s="36">
        <v>902200</v>
      </c>
      <c r="E31" s="36">
        <v>989415</v>
      </c>
      <c r="F31" s="95">
        <v>788752</v>
      </c>
      <c r="G31" s="36">
        <v>795317</v>
      </c>
      <c r="H31" s="36">
        <v>803990</v>
      </c>
      <c r="I31" s="36">
        <v>814028</v>
      </c>
      <c r="J31" s="36">
        <v>820893</v>
      </c>
      <c r="K31" s="36">
        <v>822305</v>
      </c>
      <c r="L31" s="36">
        <v>813748</v>
      </c>
      <c r="M31" s="36">
        <v>805064</v>
      </c>
      <c r="N31" s="36">
        <v>800194</v>
      </c>
      <c r="O31" s="36">
        <v>799642</v>
      </c>
      <c r="P31" s="36">
        <v>799824</v>
      </c>
      <c r="Q31" s="36">
        <v>807837</v>
      </c>
      <c r="R31" s="36">
        <v>822436</v>
      </c>
      <c r="S31" s="36">
        <v>839876</v>
      </c>
      <c r="T31" s="36">
        <v>854923</v>
      </c>
      <c r="U31" s="36">
        <v>868522</v>
      </c>
      <c r="V31" s="36">
        <v>876656</v>
      </c>
      <c r="W31" s="36">
        <v>878706</v>
      </c>
      <c r="X31" s="36">
        <v>879533</v>
      </c>
      <c r="Y31" s="36">
        <v>882779</v>
      </c>
      <c r="Z31" s="39">
        <v>903773</v>
      </c>
      <c r="AA31" s="39">
        <v>906961</v>
      </c>
      <c r="AB31" s="39">
        <v>911667</v>
      </c>
      <c r="AC31" s="39">
        <v>919630</v>
      </c>
      <c r="AD31" s="39">
        <v>930009</v>
      </c>
      <c r="AE31" s="39">
        <v>940102</v>
      </c>
      <c r="AF31" s="39">
        <v>952692</v>
      </c>
      <c r="AG31" s="39">
        <v>964706</v>
      </c>
      <c r="AH31" s="39">
        <v>976415</v>
      </c>
      <c r="AI31" s="39">
        <v>983982</v>
      </c>
      <c r="AJ31" s="39">
        <v>990527</v>
      </c>
      <c r="AK31" s="39">
        <v>997600</v>
      </c>
      <c r="AL31" s="39">
        <v>1005494</v>
      </c>
      <c r="AM31" s="39">
        <v>1015165</v>
      </c>
      <c r="AN31" s="39">
        <v>1023579</v>
      </c>
      <c r="AO31" s="39">
        <v>1032949</v>
      </c>
      <c r="AP31" s="39">
        <v>1042520</v>
      </c>
      <c r="AQ31" s="165">
        <v>1050493</v>
      </c>
      <c r="AR31" s="39">
        <v>1057103</v>
      </c>
      <c r="AS31" s="39">
        <v>1065217</v>
      </c>
      <c r="AT31" s="121">
        <v>999489</v>
      </c>
      <c r="AU31" s="22">
        <v>1004798</v>
      </c>
      <c r="AV31" s="22">
        <v>1022735</v>
      </c>
      <c r="AW31" s="22">
        <v>1037387</v>
      </c>
      <c r="AX31" s="22">
        <v>1039410</v>
      </c>
      <c r="AY31" s="22">
        <v>1044898</v>
      </c>
    </row>
    <row r="32" spans="1:51" s="39" customFormat="1">
      <c r="A32" s="96" t="s">
        <v>42</v>
      </c>
      <c r="B32" s="97">
        <v>800493</v>
      </c>
      <c r="C32" s="36">
        <v>1201675</v>
      </c>
      <c r="D32" s="36">
        <v>1998250</v>
      </c>
      <c r="E32" s="36">
        <v>2700551</v>
      </c>
      <c r="F32" s="95">
        <v>810215</v>
      </c>
      <c r="G32" s="36">
        <v>847639</v>
      </c>
      <c r="H32" s="36">
        <v>881545</v>
      </c>
      <c r="I32" s="36">
        <v>901974</v>
      </c>
      <c r="J32" s="36">
        <v>924905</v>
      </c>
      <c r="K32" s="36">
        <v>951024</v>
      </c>
      <c r="L32" s="36">
        <v>980653</v>
      </c>
      <c r="M32" s="36">
        <v>1023418</v>
      </c>
      <c r="N32" s="36">
        <v>1075027</v>
      </c>
      <c r="O32" s="36">
        <v>1137369</v>
      </c>
      <c r="P32" s="36">
        <v>1218629</v>
      </c>
      <c r="Q32" s="36">
        <v>1285046</v>
      </c>
      <c r="R32" s="36">
        <v>1330694</v>
      </c>
      <c r="S32" s="36">
        <v>1380197</v>
      </c>
      <c r="T32" s="36">
        <v>1456388</v>
      </c>
      <c r="U32" s="36">
        <v>1525777</v>
      </c>
      <c r="V32" s="36">
        <v>1596476</v>
      </c>
      <c r="W32" s="36">
        <v>1675581</v>
      </c>
      <c r="X32" s="36">
        <v>1743772</v>
      </c>
      <c r="Y32" s="36">
        <v>1809253</v>
      </c>
      <c r="Z32" s="39">
        <v>2018741</v>
      </c>
      <c r="AA32" s="39">
        <v>2098399</v>
      </c>
      <c r="AB32" s="39">
        <v>2173791</v>
      </c>
      <c r="AC32" s="39">
        <v>2248850</v>
      </c>
      <c r="AD32" s="39">
        <v>2346222</v>
      </c>
      <c r="AE32" s="39">
        <v>2432143</v>
      </c>
      <c r="AF32" s="39">
        <v>2522658</v>
      </c>
      <c r="AG32" s="39">
        <v>2601072</v>
      </c>
      <c r="AH32" s="39">
        <v>2653630</v>
      </c>
      <c r="AI32" s="39">
        <v>2684665</v>
      </c>
      <c r="AJ32" s="39">
        <v>2703230</v>
      </c>
      <c r="AK32" s="39">
        <v>2717951</v>
      </c>
      <c r="AL32" s="39">
        <v>2754354</v>
      </c>
      <c r="AM32" s="39">
        <v>2790136</v>
      </c>
      <c r="AN32" s="39">
        <v>2839099</v>
      </c>
      <c r="AO32" s="39">
        <v>2890845</v>
      </c>
      <c r="AP32" s="39">
        <v>2940058</v>
      </c>
      <c r="AQ32" s="165">
        <v>2998039</v>
      </c>
      <c r="AR32" s="39">
        <v>3016514</v>
      </c>
      <c r="AS32" s="39">
        <v>3069329</v>
      </c>
      <c r="AT32" s="121">
        <v>3058190</v>
      </c>
      <c r="AU32" s="22">
        <v>3135270</v>
      </c>
      <c r="AV32" s="22">
        <v>3452283</v>
      </c>
      <c r="AW32" s="22">
        <v>3863298</v>
      </c>
      <c r="AX32" s="22">
        <v>3946723</v>
      </c>
      <c r="AY32" s="22">
        <v>4282102</v>
      </c>
    </row>
    <row r="33" spans="1:51" s="39" customFormat="1">
      <c r="A33" s="96" t="s">
        <v>43</v>
      </c>
      <c r="B33" s="97">
        <v>1302894</v>
      </c>
      <c r="C33" s="36">
        <v>1515069</v>
      </c>
      <c r="D33" s="36">
        <v>1819017</v>
      </c>
      <c r="E33" s="36">
        <v>2059179</v>
      </c>
      <c r="F33" s="95">
        <v>1309400</v>
      </c>
      <c r="G33" s="36">
        <v>1332709</v>
      </c>
      <c r="H33" s="36">
        <v>1363794</v>
      </c>
      <c r="I33" s="36">
        <v>1394352</v>
      </c>
      <c r="J33" s="36">
        <v>1416665</v>
      </c>
      <c r="K33" s="36">
        <v>1438371</v>
      </c>
      <c r="L33" s="36">
        <v>1462727</v>
      </c>
      <c r="M33" s="36">
        <v>1478519</v>
      </c>
      <c r="N33" s="36">
        <v>1490329</v>
      </c>
      <c r="O33" s="36">
        <v>1503892</v>
      </c>
      <c r="P33" s="36">
        <v>1519933</v>
      </c>
      <c r="Q33" s="36">
        <v>1547115</v>
      </c>
      <c r="R33" s="36">
        <v>1580750</v>
      </c>
      <c r="S33" s="36">
        <v>1614937</v>
      </c>
      <c r="T33" s="36">
        <v>1653329</v>
      </c>
      <c r="U33" s="36">
        <v>1682417</v>
      </c>
      <c r="V33" s="36">
        <v>1706151</v>
      </c>
      <c r="W33" s="36">
        <v>1722939</v>
      </c>
      <c r="X33" s="36">
        <v>1733535</v>
      </c>
      <c r="Y33" s="36">
        <v>1739844</v>
      </c>
      <c r="Z33" s="39">
        <v>1821204</v>
      </c>
      <c r="AA33" s="39">
        <v>1831690</v>
      </c>
      <c r="AB33" s="39">
        <v>1855309</v>
      </c>
      <c r="AC33" s="39">
        <v>1877574</v>
      </c>
      <c r="AD33" s="39">
        <v>1903808</v>
      </c>
      <c r="AE33" s="39">
        <v>1932274</v>
      </c>
      <c r="AF33" s="39">
        <v>1962137</v>
      </c>
      <c r="AG33" s="39">
        <v>1990070</v>
      </c>
      <c r="AH33" s="39">
        <v>2010662</v>
      </c>
      <c r="AI33" s="39">
        <v>2036802</v>
      </c>
      <c r="AJ33" s="39">
        <v>2064982</v>
      </c>
      <c r="AK33" s="39">
        <v>2077919</v>
      </c>
      <c r="AL33" s="39">
        <v>2083540</v>
      </c>
      <c r="AM33" s="39">
        <v>2085287</v>
      </c>
      <c r="AN33" s="39">
        <v>2085572</v>
      </c>
      <c r="AO33" s="39">
        <v>2085109</v>
      </c>
      <c r="AP33" s="39">
        <v>2081015</v>
      </c>
      <c r="AQ33" s="165">
        <v>2088070</v>
      </c>
      <c r="AR33" s="39">
        <v>2081089</v>
      </c>
      <c r="AS33" s="39">
        <v>2085174</v>
      </c>
      <c r="AT33" s="121">
        <v>2041539</v>
      </c>
      <c r="AU33" s="22">
        <v>2051822</v>
      </c>
      <c r="AV33" s="22">
        <v>2084341</v>
      </c>
      <c r="AW33" s="22">
        <v>2106584</v>
      </c>
      <c r="AX33" s="22">
        <v>2108088</v>
      </c>
      <c r="AY33" s="22">
        <v>2099708</v>
      </c>
    </row>
    <row r="34" spans="1:51" s="39" customFormat="1">
      <c r="A34" s="96" t="s">
        <v>44</v>
      </c>
      <c r="B34" s="97">
        <v>2633105</v>
      </c>
      <c r="C34" s="36">
        <v>2842337</v>
      </c>
      <c r="D34" s="36">
        <v>3421524</v>
      </c>
      <c r="E34" s="36">
        <v>3831074</v>
      </c>
      <c r="F34" s="95">
        <v>2641218</v>
      </c>
      <c r="G34" s="36">
        <v>2667984</v>
      </c>
      <c r="H34" s="36">
        <v>2664922</v>
      </c>
      <c r="I34" s="36">
        <v>2653058</v>
      </c>
      <c r="J34" s="36">
        <v>2666592</v>
      </c>
      <c r="K34" s="36">
        <v>2672648</v>
      </c>
      <c r="L34" s="36">
        <v>2683531</v>
      </c>
      <c r="M34" s="36">
        <v>2700999</v>
      </c>
      <c r="N34" s="36">
        <v>2741307</v>
      </c>
      <c r="O34" s="36">
        <v>2790568</v>
      </c>
      <c r="P34" s="36">
        <v>2858547</v>
      </c>
      <c r="Q34" s="36">
        <v>2918745</v>
      </c>
      <c r="R34" s="36">
        <v>2973934</v>
      </c>
      <c r="S34" s="36">
        <v>3034490</v>
      </c>
      <c r="T34" s="36">
        <v>3087142</v>
      </c>
      <c r="U34" s="36">
        <v>3141421</v>
      </c>
      <c r="V34" s="36">
        <v>3195087</v>
      </c>
      <c r="W34" s="36">
        <v>3243254</v>
      </c>
      <c r="X34" s="36">
        <v>3282055</v>
      </c>
      <c r="Y34" s="36">
        <v>3316154</v>
      </c>
      <c r="Z34" s="39">
        <v>3429708</v>
      </c>
      <c r="AA34" s="39">
        <v>3467937</v>
      </c>
      <c r="AB34" s="39">
        <v>3513424</v>
      </c>
      <c r="AC34" s="39">
        <v>3547376</v>
      </c>
      <c r="AD34" s="39">
        <v>3569463</v>
      </c>
      <c r="AE34" s="39">
        <v>3613202</v>
      </c>
      <c r="AF34" s="39">
        <v>3670883</v>
      </c>
      <c r="AG34" s="39">
        <v>3722417</v>
      </c>
      <c r="AH34" s="39">
        <v>3768748</v>
      </c>
      <c r="AI34" s="39">
        <v>3808600</v>
      </c>
      <c r="AJ34" s="39">
        <v>3837208</v>
      </c>
      <c r="AK34" s="39">
        <v>3867937</v>
      </c>
      <c r="AL34" s="39">
        <v>3899801</v>
      </c>
      <c r="AM34" s="39">
        <v>3930065</v>
      </c>
      <c r="AN34" s="39">
        <v>3970239</v>
      </c>
      <c r="AO34" s="39">
        <v>4028977</v>
      </c>
      <c r="AP34" s="39">
        <v>4093465</v>
      </c>
      <c r="AQ34" s="165">
        <v>4142776</v>
      </c>
      <c r="AR34" s="39">
        <v>4179327</v>
      </c>
      <c r="AS34" s="39">
        <v>4215178</v>
      </c>
      <c r="AT34" s="121">
        <v>4012924</v>
      </c>
      <c r="AU34" s="22">
        <v>4060467</v>
      </c>
      <c r="AV34" s="22">
        <v>4260393</v>
      </c>
      <c r="AW34" s="22">
        <v>4536418</v>
      </c>
      <c r="AX34" s="22">
        <v>4594977</v>
      </c>
      <c r="AY34" s="22">
        <v>4833918</v>
      </c>
    </row>
    <row r="35" spans="1:51" s="39" customFormat="1">
      <c r="A35" s="96" t="s">
        <v>45</v>
      </c>
      <c r="B35" s="97">
        <v>1461037</v>
      </c>
      <c r="C35" s="36">
        <v>1722850</v>
      </c>
      <c r="D35" s="36">
        <v>2233183</v>
      </c>
      <c r="E35" s="36">
        <v>2763885</v>
      </c>
      <c r="F35" s="95">
        <v>1472595</v>
      </c>
      <c r="G35" s="36">
        <v>1515469</v>
      </c>
      <c r="H35" s="36">
        <v>1558316</v>
      </c>
      <c r="I35" s="36">
        <v>1594939</v>
      </c>
      <c r="J35" s="36">
        <v>1622341</v>
      </c>
      <c r="K35" s="36">
        <v>1642907</v>
      </c>
      <c r="L35" s="36">
        <v>1662838</v>
      </c>
      <c r="M35" s="36">
        <v>1678115</v>
      </c>
      <c r="N35" s="36">
        <v>1689366</v>
      </c>
      <c r="O35" s="36">
        <v>1705867</v>
      </c>
      <c r="P35" s="36">
        <v>1729722</v>
      </c>
      <c r="Q35" s="36">
        <v>1771941</v>
      </c>
      <c r="R35" s="36">
        <v>1821498</v>
      </c>
      <c r="S35" s="36">
        <v>1875993</v>
      </c>
      <c r="T35" s="36">
        <v>1930436</v>
      </c>
      <c r="U35" s="36">
        <v>1976774</v>
      </c>
      <c r="V35" s="36">
        <v>2022253</v>
      </c>
      <c r="W35" s="36">
        <v>2065397</v>
      </c>
      <c r="X35" s="36">
        <v>2100562</v>
      </c>
      <c r="Y35" s="36">
        <v>2129836</v>
      </c>
      <c r="Z35" s="39">
        <v>2244502</v>
      </c>
      <c r="AA35" s="39">
        <v>2283715</v>
      </c>
      <c r="AB35" s="39">
        <v>2324815</v>
      </c>
      <c r="AC35" s="39">
        <v>2360137</v>
      </c>
      <c r="AD35" s="39">
        <v>2401580</v>
      </c>
      <c r="AE35" s="39">
        <v>2457719</v>
      </c>
      <c r="AF35" s="39">
        <v>2525507</v>
      </c>
      <c r="AG35" s="39">
        <v>2597746</v>
      </c>
      <c r="AH35" s="39">
        <v>2663029</v>
      </c>
      <c r="AI35" s="39">
        <v>2723421</v>
      </c>
      <c r="AJ35" s="39">
        <v>2774424</v>
      </c>
      <c r="AK35" s="39">
        <v>2814784</v>
      </c>
      <c r="AL35" s="39">
        <v>2854871</v>
      </c>
      <c r="AM35" s="39">
        <v>2900872</v>
      </c>
      <c r="AN35" s="39">
        <v>2942902</v>
      </c>
      <c r="AO35" s="39">
        <v>2995919</v>
      </c>
      <c r="AP35" s="39">
        <v>3051217</v>
      </c>
      <c r="AQ35" s="165">
        <v>3101833</v>
      </c>
      <c r="AR35" s="39">
        <v>3148713</v>
      </c>
      <c r="AS35" s="39">
        <v>3201120</v>
      </c>
      <c r="AT35" s="121">
        <v>2783040</v>
      </c>
      <c r="AU35" s="22">
        <v>2822718</v>
      </c>
      <c r="AV35" s="22">
        <v>2990094</v>
      </c>
      <c r="AW35" s="22">
        <v>3225680</v>
      </c>
      <c r="AX35" s="22">
        <v>3276328</v>
      </c>
      <c r="AY35" s="22">
        <v>3485367</v>
      </c>
    </row>
    <row r="36" spans="1:51" s="39" customFormat="1">
      <c r="A36" s="96" t="s">
        <v>46</v>
      </c>
      <c r="B36" s="97">
        <v>4132156</v>
      </c>
      <c r="C36" s="36">
        <v>4866669</v>
      </c>
      <c r="D36" s="36">
        <v>5894281</v>
      </c>
      <c r="E36" s="36">
        <v>6724540</v>
      </c>
      <c r="F36" s="95">
        <v>4154678</v>
      </c>
      <c r="G36" s="36">
        <v>4235731</v>
      </c>
      <c r="H36" s="36">
        <v>4276545</v>
      </c>
      <c r="I36" s="36">
        <v>4300270</v>
      </c>
      <c r="J36" s="36">
        <v>4343650</v>
      </c>
      <c r="K36" s="36">
        <v>4400098</v>
      </c>
      <c r="L36" s="36">
        <v>4452722</v>
      </c>
      <c r="M36" s="36">
        <v>4531891</v>
      </c>
      <c r="N36" s="36">
        <v>4639893</v>
      </c>
      <c r="O36" s="36">
        <v>4746321</v>
      </c>
      <c r="P36" s="36">
        <v>4900780</v>
      </c>
      <c r="Q36" s="36">
        <v>5013443</v>
      </c>
      <c r="R36" s="36">
        <v>5139011</v>
      </c>
      <c r="S36" s="36">
        <v>5247704</v>
      </c>
      <c r="T36" s="36">
        <v>5334896</v>
      </c>
      <c r="U36" s="36">
        <v>5431024</v>
      </c>
      <c r="V36" s="36">
        <v>5509963</v>
      </c>
      <c r="W36" s="36">
        <v>5604105</v>
      </c>
      <c r="X36" s="36">
        <v>5687832</v>
      </c>
      <c r="Y36" s="36">
        <v>5756361</v>
      </c>
      <c r="Z36" s="39">
        <v>5910512</v>
      </c>
      <c r="AA36" s="39">
        <v>5985722</v>
      </c>
      <c r="AB36" s="39">
        <v>6052349</v>
      </c>
      <c r="AC36" s="39">
        <v>6104115</v>
      </c>
      <c r="AD36" s="39">
        <v>6178645</v>
      </c>
      <c r="AE36" s="39">
        <v>6257305</v>
      </c>
      <c r="AF36" s="39">
        <v>6370753</v>
      </c>
      <c r="AG36" s="39">
        <v>6461587</v>
      </c>
      <c r="AH36" s="39">
        <v>6562231</v>
      </c>
      <c r="AI36" s="39">
        <v>6667426</v>
      </c>
      <c r="AJ36" s="39">
        <v>6742256</v>
      </c>
      <c r="AK36" s="39">
        <v>6821481</v>
      </c>
      <c r="AL36" s="39">
        <v>6895318</v>
      </c>
      <c r="AM36" s="39">
        <v>6971406</v>
      </c>
      <c r="AN36" s="39">
        <v>7061530</v>
      </c>
      <c r="AO36" s="39">
        <v>7170351</v>
      </c>
      <c r="AP36" s="39">
        <v>7288000</v>
      </c>
      <c r="AQ36" s="165">
        <v>7405743</v>
      </c>
      <c r="AR36" s="39">
        <v>7471678</v>
      </c>
      <c r="AS36" s="39">
        <v>7562699</v>
      </c>
      <c r="AT36" s="121">
        <v>6950610</v>
      </c>
      <c r="AU36" s="22">
        <v>7041246</v>
      </c>
      <c r="AV36" s="22">
        <v>7432136</v>
      </c>
      <c r="AW36" s="22">
        <v>7996400</v>
      </c>
      <c r="AX36" s="22">
        <v>8118782</v>
      </c>
      <c r="AY36" s="22">
        <v>8624801</v>
      </c>
    </row>
    <row r="37" spans="1:51" s="39" customFormat="1">
      <c r="A37" s="98" t="s">
        <v>47</v>
      </c>
      <c r="B37" s="99">
        <v>469557</v>
      </c>
      <c r="C37" s="100">
        <v>453589</v>
      </c>
      <c r="D37" s="100">
        <v>493786</v>
      </c>
      <c r="E37" s="100">
        <v>563626</v>
      </c>
      <c r="F37" s="101">
        <v>474185</v>
      </c>
      <c r="G37" s="100">
        <v>491715</v>
      </c>
      <c r="H37" s="100">
        <v>506408</v>
      </c>
      <c r="I37" s="100">
        <v>510329</v>
      </c>
      <c r="J37" s="100">
        <v>504893</v>
      </c>
      <c r="K37" s="100">
        <v>499692</v>
      </c>
      <c r="L37" s="100">
        <v>495624</v>
      </c>
      <c r="M37" s="100">
        <v>476967</v>
      </c>
      <c r="N37" s="100">
        <v>465098</v>
      </c>
      <c r="O37" s="100">
        <v>458377</v>
      </c>
      <c r="P37" s="100">
        <v>453401</v>
      </c>
      <c r="Q37" s="100">
        <v>457739</v>
      </c>
      <c r="R37" s="100">
        <v>463491</v>
      </c>
      <c r="S37" s="100">
        <v>469033</v>
      </c>
      <c r="T37" s="100">
        <v>474982</v>
      </c>
      <c r="U37" s="100">
        <v>478447</v>
      </c>
      <c r="V37" s="100">
        <v>480085</v>
      </c>
      <c r="W37" s="100">
        <v>480031</v>
      </c>
      <c r="X37" s="100">
        <v>480045</v>
      </c>
      <c r="Y37" s="100">
        <v>479602</v>
      </c>
      <c r="Z37" s="102">
        <v>494300</v>
      </c>
      <c r="AA37" s="102">
        <v>494657</v>
      </c>
      <c r="AB37" s="102">
        <v>500017</v>
      </c>
      <c r="AC37" s="102">
        <v>503453</v>
      </c>
      <c r="AD37" s="102">
        <v>509106</v>
      </c>
      <c r="AE37" s="102">
        <v>514157</v>
      </c>
      <c r="AF37" s="102">
        <v>522667</v>
      </c>
      <c r="AG37" s="102">
        <v>534876</v>
      </c>
      <c r="AH37" s="102">
        <v>546043</v>
      </c>
      <c r="AI37" s="102">
        <v>559851</v>
      </c>
      <c r="AJ37" s="102">
        <v>564222</v>
      </c>
      <c r="AK37" s="102">
        <v>567329</v>
      </c>
      <c r="AL37" s="102">
        <v>576626</v>
      </c>
      <c r="AM37" s="102">
        <v>582658</v>
      </c>
      <c r="AN37" s="102">
        <v>584153</v>
      </c>
      <c r="AO37" s="102">
        <v>586107</v>
      </c>
      <c r="AP37" s="102">
        <v>585501</v>
      </c>
      <c r="AQ37" s="166">
        <v>579315</v>
      </c>
      <c r="AR37" s="102">
        <v>574509</v>
      </c>
      <c r="AS37" s="102">
        <v>575665</v>
      </c>
      <c r="AT37" s="122"/>
      <c r="AU37" s="28"/>
      <c r="AV37" s="28">
        <v>530948</v>
      </c>
      <c r="AW37" s="28">
        <v>529031</v>
      </c>
      <c r="AX37" s="28">
        <v>528134</v>
      </c>
      <c r="AY37" s="28">
        <v>522979</v>
      </c>
    </row>
    <row r="38" spans="1:51" s="39" customFormat="1">
      <c r="A38" s="94" t="s">
        <v>48</v>
      </c>
      <c r="B38" s="103">
        <f>SUM(B40:B51)</f>
        <v>58865670</v>
      </c>
      <c r="C38" s="104">
        <f t="shared" ref="C38:AY38" si="15">SUM(C40:C51)</f>
        <v>59669135</v>
      </c>
      <c r="D38" s="104">
        <f t="shared" si="15"/>
        <v>64396653</v>
      </c>
      <c r="E38" s="104">
        <f t="shared" si="15"/>
        <v>66927001</v>
      </c>
      <c r="F38" s="105">
        <f t="shared" si="15"/>
        <v>58901238</v>
      </c>
      <c r="G38" s="104">
        <f t="shared" si="15"/>
        <v>58912038</v>
      </c>
      <c r="H38" s="104">
        <f t="shared" si="15"/>
        <v>58784164</v>
      </c>
      <c r="I38" s="104">
        <f t="shared" si="15"/>
        <v>58691281</v>
      </c>
      <c r="J38" s="104">
        <f t="shared" si="15"/>
        <v>58775281</v>
      </c>
      <c r="K38" s="104">
        <f t="shared" si="15"/>
        <v>58819680</v>
      </c>
      <c r="L38" s="104">
        <f t="shared" si="15"/>
        <v>58847704</v>
      </c>
      <c r="M38" s="104">
        <f t="shared" si="15"/>
        <v>59017675</v>
      </c>
      <c r="N38" s="104">
        <f t="shared" si="15"/>
        <v>59254030</v>
      </c>
      <c r="O38" s="104">
        <f t="shared" si="15"/>
        <v>59467754</v>
      </c>
      <c r="P38" s="104">
        <f t="shared" si="15"/>
        <v>59765440</v>
      </c>
      <c r="Q38" s="104">
        <f t="shared" si="15"/>
        <v>60217499</v>
      </c>
      <c r="R38" s="104">
        <f t="shared" si="15"/>
        <v>60711099</v>
      </c>
      <c r="S38" s="104">
        <f t="shared" si="15"/>
        <v>61176124</v>
      </c>
      <c r="T38" s="104">
        <f t="shared" si="15"/>
        <v>61572173</v>
      </c>
      <c r="U38" s="104">
        <f t="shared" si="15"/>
        <v>61991920</v>
      </c>
      <c r="V38" s="104">
        <f t="shared" si="15"/>
        <v>62371519</v>
      </c>
      <c r="W38" s="104">
        <f t="shared" si="15"/>
        <v>62675478</v>
      </c>
      <c r="X38" s="104">
        <f t="shared" si="15"/>
        <v>62950532</v>
      </c>
      <c r="Y38" s="104">
        <f t="shared" si="15"/>
        <v>63242284</v>
      </c>
      <c r="Z38" s="104">
        <f t="shared" si="15"/>
        <v>64491431</v>
      </c>
      <c r="AA38" s="104">
        <f t="shared" si="15"/>
        <v>64776531</v>
      </c>
      <c r="AB38" s="104">
        <f t="shared" si="15"/>
        <v>65018293</v>
      </c>
      <c r="AC38" s="104">
        <f t="shared" si="15"/>
        <v>65276954</v>
      </c>
      <c r="AD38" s="104">
        <f t="shared" si="15"/>
        <v>65532305</v>
      </c>
      <c r="AE38" s="104">
        <f t="shared" si="15"/>
        <v>65751872</v>
      </c>
      <c r="AF38" s="104">
        <f t="shared" si="15"/>
        <v>66028555</v>
      </c>
      <c r="AG38" s="104">
        <f t="shared" si="15"/>
        <v>66293689</v>
      </c>
      <c r="AH38" s="104">
        <f t="shared" si="15"/>
        <v>66523935</v>
      </c>
      <c r="AI38" s="104">
        <f t="shared" si="15"/>
        <v>66748437</v>
      </c>
      <c r="AJ38" s="104">
        <f t="shared" si="15"/>
        <v>66976321</v>
      </c>
      <c r="AK38" s="104">
        <f t="shared" si="15"/>
        <v>67146663</v>
      </c>
      <c r="AL38" s="104">
        <f t="shared" si="15"/>
        <v>67321425</v>
      </c>
      <c r="AM38" s="104">
        <f t="shared" si="15"/>
        <v>67547890</v>
      </c>
      <c r="AN38" s="104">
        <f t="shared" si="15"/>
        <v>67745108</v>
      </c>
      <c r="AO38" s="104">
        <f t="shared" si="15"/>
        <v>67907403</v>
      </c>
      <c r="AP38" s="104">
        <f t="shared" si="15"/>
        <v>67941429</v>
      </c>
      <c r="AQ38" s="167">
        <f t="shared" si="15"/>
        <v>68179351</v>
      </c>
      <c r="AR38" s="104">
        <f t="shared" si="15"/>
        <v>68127818</v>
      </c>
      <c r="AS38" s="104">
        <f t="shared" si="15"/>
        <v>68220191</v>
      </c>
      <c r="AT38" s="105">
        <f t="shared" si="15"/>
        <v>62686849</v>
      </c>
      <c r="AU38" s="104">
        <f t="shared" si="15"/>
        <v>62863133</v>
      </c>
      <c r="AV38" s="104">
        <f t="shared" si="15"/>
        <v>69455175</v>
      </c>
      <c r="AW38" s="104">
        <f t="shared" si="15"/>
        <v>70041457</v>
      </c>
      <c r="AX38" s="104">
        <f t="shared" si="15"/>
        <v>70136835</v>
      </c>
      <c r="AY38" s="104">
        <f t="shared" si="15"/>
        <v>70497298</v>
      </c>
    </row>
    <row r="39" spans="1:51" s="39" customFormat="1">
      <c r="A39" s="94" t="s">
        <v>88</v>
      </c>
      <c r="B39" s="106"/>
      <c r="F39" s="107"/>
      <c r="AH39" s="22"/>
      <c r="AI39" s="22"/>
      <c r="AJ39" s="22"/>
      <c r="AK39" s="22"/>
      <c r="AL39" s="22"/>
      <c r="AM39" s="22"/>
      <c r="AN39" s="22"/>
      <c r="AO39" s="22"/>
      <c r="AP39" s="22"/>
      <c r="AQ39" s="168"/>
      <c r="AR39" s="22"/>
      <c r="AS39" s="22"/>
      <c r="AT39" s="121"/>
      <c r="AU39" s="22"/>
      <c r="AV39" s="22"/>
      <c r="AW39" s="22"/>
    </row>
    <row r="40" spans="1:51" s="39" customFormat="1">
      <c r="A40" s="96" t="s">
        <v>49</v>
      </c>
      <c r="B40" s="97">
        <v>11426518</v>
      </c>
      <c r="C40" s="36">
        <v>11430602</v>
      </c>
      <c r="D40" s="36">
        <v>12419927</v>
      </c>
      <c r="E40" s="36">
        <v>12830632</v>
      </c>
      <c r="F40" s="95">
        <v>11434702</v>
      </c>
      <c r="G40" s="36">
        <v>11443461</v>
      </c>
      <c r="H40" s="36">
        <v>11423414</v>
      </c>
      <c r="I40" s="36">
        <v>11408823</v>
      </c>
      <c r="J40" s="36">
        <v>11412138</v>
      </c>
      <c r="K40" s="36">
        <v>11399804</v>
      </c>
      <c r="L40" s="36">
        <v>11387258</v>
      </c>
      <c r="M40" s="36">
        <v>11391176</v>
      </c>
      <c r="N40" s="36">
        <v>11390176</v>
      </c>
      <c r="O40" s="36">
        <v>11409785</v>
      </c>
      <c r="P40" s="36">
        <v>11446979</v>
      </c>
      <c r="Q40" s="36">
        <v>11535973</v>
      </c>
      <c r="R40" s="36">
        <v>11635197</v>
      </c>
      <c r="S40" s="36">
        <v>11725984</v>
      </c>
      <c r="T40" s="36">
        <v>11804986</v>
      </c>
      <c r="U40" s="36">
        <v>11884935</v>
      </c>
      <c r="V40" s="36">
        <v>11953003</v>
      </c>
      <c r="W40" s="36">
        <v>12011509</v>
      </c>
      <c r="X40" s="36">
        <v>12069774</v>
      </c>
      <c r="Y40" s="36">
        <v>12128370</v>
      </c>
      <c r="Z40" s="39">
        <v>12434161</v>
      </c>
      <c r="AA40" s="39">
        <v>12488445</v>
      </c>
      <c r="AB40" s="39">
        <v>12525556</v>
      </c>
      <c r="AC40" s="39">
        <v>12556006</v>
      </c>
      <c r="AD40" s="39">
        <v>12589773</v>
      </c>
      <c r="AE40" s="39">
        <v>12609903</v>
      </c>
      <c r="AF40" s="39">
        <v>12643955</v>
      </c>
      <c r="AG40" s="39">
        <v>12695866</v>
      </c>
      <c r="AH40" s="39">
        <v>12747038</v>
      </c>
      <c r="AI40" s="39">
        <v>12796778</v>
      </c>
      <c r="AJ40" s="39">
        <v>12839695</v>
      </c>
      <c r="AK40" s="39">
        <v>12855970</v>
      </c>
      <c r="AL40" s="39">
        <v>12868192</v>
      </c>
      <c r="AM40" s="39">
        <v>12882135</v>
      </c>
      <c r="AN40" s="39">
        <v>12880580</v>
      </c>
      <c r="AO40" s="39">
        <v>12859995</v>
      </c>
      <c r="AP40" s="39">
        <v>12801539</v>
      </c>
      <c r="AQ40" s="165">
        <v>12802023</v>
      </c>
      <c r="AR40" s="39">
        <v>12695357</v>
      </c>
      <c r="AS40" s="39">
        <v>12644109</v>
      </c>
      <c r="AT40" s="121">
        <v>13097218</v>
      </c>
      <c r="AU40" s="22">
        <v>13128924</v>
      </c>
      <c r="AV40" s="22">
        <v>13236720</v>
      </c>
      <c r="AW40" s="22">
        <v>13340507</v>
      </c>
      <c r="AX40" s="22">
        <v>13359250</v>
      </c>
      <c r="AY40" s="22">
        <v>13432892</v>
      </c>
    </row>
    <row r="41" spans="1:51" s="39" customFormat="1">
      <c r="A41" s="96" t="s">
        <v>50</v>
      </c>
      <c r="B41" s="97">
        <v>5490224</v>
      </c>
      <c r="C41" s="36">
        <v>5544156</v>
      </c>
      <c r="D41" s="36">
        <v>6080827</v>
      </c>
      <c r="E41" s="36">
        <v>6483802</v>
      </c>
      <c r="F41" s="95">
        <v>5490721</v>
      </c>
      <c r="G41" s="36">
        <v>5480425</v>
      </c>
      <c r="H41" s="36">
        <v>5467927</v>
      </c>
      <c r="I41" s="36">
        <v>5450402</v>
      </c>
      <c r="J41" s="36">
        <v>5458328</v>
      </c>
      <c r="K41" s="36">
        <v>5459216</v>
      </c>
      <c r="L41" s="36">
        <v>5454114</v>
      </c>
      <c r="M41" s="36">
        <v>5473009</v>
      </c>
      <c r="N41" s="36">
        <v>5491734</v>
      </c>
      <c r="O41" s="36">
        <v>5523684</v>
      </c>
      <c r="P41" s="36">
        <v>5555097</v>
      </c>
      <c r="Q41" s="36">
        <v>5602062</v>
      </c>
      <c r="R41" s="36">
        <v>5648649</v>
      </c>
      <c r="S41" s="36">
        <v>5701965</v>
      </c>
      <c r="T41" s="36">
        <v>5745626</v>
      </c>
      <c r="U41" s="36">
        <v>5791819</v>
      </c>
      <c r="V41" s="36">
        <v>5834908</v>
      </c>
      <c r="W41" s="36">
        <v>5872370</v>
      </c>
      <c r="X41" s="36">
        <v>5907617</v>
      </c>
      <c r="Y41" s="36">
        <v>5942901</v>
      </c>
      <c r="Z41" s="39">
        <v>6091866</v>
      </c>
      <c r="AA41" s="39">
        <v>6127760</v>
      </c>
      <c r="AB41" s="39">
        <v>6155967</v>
      </c>
      <c r="AC41" s="39">
        <v>6196638</v>
      </c>
      <c r="AD41" s="39">
        <v>6233007</v>
      </c>
      <c r="AE41" s="39">
        <v>6278616</v>
      </c>
      <c r="AF41" s="39">
        <v>6332669</v>
      </c>
      <c r="AG41" s="39">
        <v>6379599</v>
      </c>
      <c r="AH41" s="39">
        <v>6424806</v>
      </c>
      <c r="AI41" s="39">
        <v>6459325</v>
      </c>
      <c r="AJ41" s="39">
        <v>6489965</v>
      </c>
      <c r="AK41" s="39">
        <v>6516336</v>
      </c>
      <c r="AL41" s="39">
        <v>6537782</v>
      </c>
      <c r="AM41" s="39">
        <v>6570902</v>
      </c>
      <c r="AN41" s="39">
        <v>6596855</v>
      </c>
      <c r="AO41" s="39">
        <v>6619680</v>
      </c>
      <c r="AP41" s="39">
        <v>6633053</v>
      </c>
      <c r="AQ41" s="165">
        <v>6666818</v>
      </c>
      <c r="AR41" s="39">
        <v>6692658</v>
      </c>
      <c r="AS41" s="39">
        <v>6729379</v>
      </c>
      <c r="AT41" s="121">
        <v>6517631</v>
      </c>
      <c r="AU41" s="22">
        <v>6540916</v>
      </c>
      <c r="AV41" s="22">
        <v>6627008</v>
      </c>
      <c r="AW41" s="22">
        <v>6721322</v>
      </c>
      <c r="AX41" s="22">
        <v>6739157</v>
      </c>
      <c r="AY41" s="22">
        <v>6810108</v>
      </c>
    </row>
    <row r="42" spans="1:51" s="39" customFormat="1">
      <c r="A42" s="96" t="s">
        <v>51</v>
      </c>
      <c r="B42" s="97">
        <v>2913808</v>
      </c>
      <c r="C42" s="36">
        <v>2776831</v>
      </c>
      <c r="D42" s="36">
        <v>2926538</v>
      </c>
      <c r="E42" s="36">
        <v>3046355</v>
      </c>
      <c r="F42" s="95">
        <v>2914018</v>
      </c>
      <c r="G42" s="36">
        <v>2907975</v>
      </c>
      <c r="H42" s="36">
        <v>2888190</v>
      </c>
      <c r="I42" s="36">
        <v>2870550</v>
      </c>
      <c r="J42" s="36">
        <v>2858624</v>
      </c>
      <c r="K42" s="36">
        <v>2829685</v>
      </c>
      <c r="L42" s="36">
        <v>2791966</v>
      </c>
      <c r="M42" s="36">
        <v>2767005</v>
      </c>
      <c r="N42" s="36">
        <v>2768392</v>
      </c>
      <c r="O42" s="36">
        <v>2770585</v>
      </c>
      <c r="P42" s="36">
        <v>2779769</v>
      </c>
      <c r="Q42" s="36">
        <v>2791227</v>
      </c>
      <c r="R42" s="36">
        <v>2806923</v>
      </c>
      <c r="S42" s="36">
        <v>2820525</v>
      </c>
      <c r="T42" s="36">
        <v>2829422</v>
      </c>
      <c r="U42" s="36">
        <v>2840860</v>
      </c>
      <c r="V42" s="36">
        <v>2848473</v>
      </c>
      <c r="W42" s="36">
        <v>2854396</v>
      </c>
      <c r="X42" s="36">
        <v>2861025</v>
      </c>
      <c r="Y42" s="36">
        <v>2869413</v>
      </c>
      <c r="Z42" s="39">
        <v>2929067</v>
      </c>
      <c r="AA42" s="39">
        <v>2931997</v>
      </c>
      <c r="AB42" s="39">
        <v>2934234</v>
      </c>
      <c r="AC42" s="39">
        <v>2941999</v>
      </c>
      <c r="AD42" s="39">
        <v>2953635</v>
      </c>
      <c r="AE42" s="39">
        <v>2964454</v>
      </c>
      <c r="AF42" s="39">
        <v>2982644</v>
      </c>
      <c r="AG42" s="39">
        <v>2999212</v>
      </c>
      <c r="AH42" s="39">
        <v>3016734</v>
      </c>
      <c r="AI42" s="39">
        <v>3032870</v>
      </c>
      <c r="AJ42" s="39">
        <v>3050314</v>
      </c>
      <c r="AK42" s="39">
        <v>3064102</v>
      </c>
      <c r="AL42" s="39">
        <v>3075039</v>
      </c>
      <c r="AM42" s="39">
        <v>3090416</v>
      </c>
      <c r="AN42" s="39">
        <v>3107126</v>
      </c>
      <c r="AO42" s="39">
        <v>3123899</v>
      </c>
      <c r="AP42" s="39">
        <v>3134693</v>
      </c>
      <c r="AQ42" s="165">
        <v>3145711</v>
      </c>
      <c r="AR42" s="39">
        <v>3146817</v>
      </c>
      <c r="AS42" s="39">
        <v>3153269</v>
      </c>
      <c r="AT42" s="121">
        <v>3026380</v>
      </c>
      <c r="AU42" s="22">
        <v>3027058</v>
      </c>
      <c r="AV42" s="22">
        <v>3020496</v>
      </c>
      <c r="AW42" s="22">
        <v>2993222</v>
      </c>
      <c r="AX42" s="22">
        <v>2986028</v>
      </c>
      <c r="AY42" s="22">
        <v>2955172</v>
      </c>
    </row>
    <row r="43" spans="1:51" s="39" customFormat="1">
      <c r="A43" s="96" t="s">
        <v>52</v>
      </c>
      <c r="B43" s="97">
        <v>2363679</v>
      </c>
      <c r="C43" s="36">
        <v>2477588</v>
      </c>
      <c r="D43" s="36">
        <v>2688925</v>
      </c>
      <c r="E43" s="36">
        <v>2853118</v>
      </c>
      <c r="F43" s="95">
        <v>2369039</v>
      </c>
      <c r="G43" s="36">
        <v>2384859</v>
      </c>
      <c r="H43" s="36">
        <v>2401211</v>
      </c>
      <c r="I43" s="36">
        <v>2415537</v>
      </c>
      <c r="J43" s="36">
        <v>2424076</v>
      </c>
      <c r="K43" s="36">
        <v>2427412</v>
      </c>
      <c r="L43" s="36">
        <v>2432616</v>
      </c>
      <c r="M43" s="36">
        <v>2445387</v>
      </c>
      <c r="N43" s="36">
        <v>2461987</v>
      </c>
      <c r="O43" s="36">
        <v>2472847</v>
      </c>
      <c r="P43" s="36">
        <v>2480683</v>
      </c>
      <c r="Q43" s="36">
        <v>2495209</v>
      </c>
      <c r="R43" s="36">
        <v>2526042</v>
      </c>
      <c r="S43" s="36">
        <v>2547605</v>
      </c>
      <c r="T43" s="36">
        <v>2569118</v>
      </c>
      <c r="U43" s="36">
        <v>2586942</v>
      </c>
      <c r="V43" s="36">
        <v>2598266</v>
      </c>
      <c r="W43" s="36">
        <v>2616339</v>
      </c>
      <c r="X43" s="36">
        <v>2638667</v>
      </c>
      <c r="Y43" s="36">
        <v>2654052</v>
      </c>
      <c r="Z43" s="39">
        <v>2693681</v>
      </c>
      <c r="AA43" s="39">
        <v>2702162</v>
      </c>
      <c r="AB43" s="39">
        <v>2713535</v>
      </c>
      <c r="AC43" s="39">
        <v>2723004</v>
      </c>
      <c r="AD43" s="39">
        <v>2734373</v>
      </c>
      <c r="AE43" s="39">
        <v>2745299</v>
      </c>
      <c r="AF43" s="39">
        <v>2762931</v>
      </c>
      <c r="AG43" s="39">
        <v>2783785</v>
      </c>
      <c r="AH43" s="39">
        <v>2808076</v>
      </c>
      <c r="AI43" s="39">
        <v>2832704</v>
      </c>
      <c r="AJ43" s="39">
        <v>2858910</v>
      </c>
      <c r="AK43" s="39">
        <v>2869548</v>
      </c>
      <c r="AL43" s="39">
        <v>2885398</v>
      </c>
      <c r="AM43" s="39">
        <v>2893957</v>
      </c>
      <c r="AN43" s="39">
        <v>2904021</v>
      </c>
      <c r="AO43" s="39">
        <v>2911641</v>
      </c>
      <c r="AP43" s="39">
        <v>2907289</v>
      </c>
      <c r="AQ43" s="165">
        <v>2913123</v>
      </c>
      <c r="AR43" s="39">
        <v>2888622</v>
      </c>
      <c r="AS43" s="39">
        <v>2890576</v>
      </c>
      <c r="AT43" s="121">
        <v>2852690</v>
      </c>
      <c r="AU43" s="22">
        <v>2861120</v>
      </c>
      <c r="AV43" s="22">
        <v>2890566</v>
      </c>
      <c r="AW43" s="22">
        <v>2919002</v>
      </c>
      <c r="AX43" s="22">
        <v>2923777</v>
      </c>
      <c r="AY43" s="22">
        <v>2940084</v>
      </c>
    </row>
    <row r="44" spans="1:51" s="39" customFormat="1">
      <c r="A44" s="96" t="s">
        <v>53</v>
      </c>
      <c r="B44" s="97">
        <v>9262078</v>
      </c>
      <c r="C44" s="36">
        <v>9295287</v>
      </c>
      <c r="D44" s="36">
        <v>9938823</v>
      </c>
      <c r="E44" s="36">
        <v>9883640</v>
      </c>
      <c r="F44" s="95">
        <v>9255553</v>
      </c>
      <c r="G44" s="36">
        <v>9209284</v>
      </c>
      <c r="H44" s="36">
        <v>9115202</v>
      </c>
      <c r="I44" s="36">
        <v>9047753</v>
      </c>
      <c r="J44" s="36">
        <v>9049446</v>
      </c>
      <c r="K44" s="36">
        <v>9076297</v>
      </c>
      <c r="L44" s="36">
        <v>9127776</v>
      </c>
      <c r="M44" s="36">
        <v>9187485</v>
      </c>
      <c r="N44" s="36">
        <v>9218000</v>
      </c>
      <c r="O44" s="36">
        <v>9253290</v>
      </c>
      <c r="P44" s="36">
        <v>9310462</v>
      </c>
      <c r="Q44" s="36">
        <v>9395022</v>
      </c>
      <c r="R44" s="36">
        <v>9470323</v>
      </c>
      <c r="S44" s="36">
        <v>9529240</v>
      </c>
      <c r="T44" s="36">
        <v>9584481</v>
      </c>
      <c r="U44" s="36">
        <v>9659871</v>
      </c>
      <c r="V44" s="36">
        <v>9739184</v>
      </c>
      <c r="W44" s="36">
        <v>9785450</v>
      </c>
      <c r="X44" s="36">
        <v>9820231</v>
      </c>
      <c r="Y44" s="36">
        <v>9863775</v>
      </c>
      <c r="Z44" s="39">
        <v>9952450</v>
      </c>
      <c r="AA44" s="39">
        <v>9991120</v>
      </c>
      <c r="AB44" s="39">
        <v>10015710</v>
      </c>
      <c r="AC44" s="39">
        <v>10041152</v>
      </c>
      <c r="AD44" s="39">
        <v>10055315</v>
      </c>
      <c r="AE44" s="39">
        <v>10051137</v>
      </c>
      <c r="AF44" s="39">
        <v>10036081</v>
      </c>
      <c r="AG44" s="39">
        <v>10001284</v>
      </c>
      <c r="AH44" s="39">
        <v>9946889</v>
      </c>
      <c r="AI44" s="39">
        <v>9901591</v>
      </c>
      <c r="AJ44" s="39">
        <v>9876149</v>
      </c>
      <c r="AK44" s="39">
        <v>9874589</v>
      </c>
      <c r="AL44" s="39">
        <v>9882519</v>
      </c>
      <c r="AM44" s="39">
        <v>9895622</v>
      </c>
      <c r="AN44" s="39">
        <v>9909877</v>
      </c>
      <c r="AO44" s="39">
        <v>9922576</v>
      </c>
      <c r="AP44" s="39">
        <v>9928300</v>
      </c>
      <c r="AQ44" s="165">
        <v>9962311</v>
      </c>
      <c r="AR44" s="39">
        <v>9980363</v>
      </c>
      <c r="AS44" s="39">
        <v>9983148</v>
      </c>
      <c r="AT44" s="121">
        <v>10599122</v>
      </c>
      <c r="AU44" s="22">
        <v>10625075</v>
      </c>
      <c r="AV44" s="22">
        <v>10695993</v>
      </c>
      <c r="AW44" s="22">
        <v>10713730</v>
      </c>
      <c r="AX44" s="22">
        <v>10710956</v>
      </c>
      <c r="AY44" s="22">
        <v>10694172</v>
      </c>
    </row>
    <row r="45" spans="1:51" s="39" customFormat="1">
      <c r="A45" s="96" t="s">
        <v>54</v>
      </c>
      <c r="B45" s="97">
        <v>4075970</v>
      </c>
      <c r="C45" s="36">
        <v>4375665</v>
      </c>
      <c r="D45" s="36">
        <v>4919631</v>
      </c>
      <c r="E45" s="36">
        <v>5303925</v>
      </c>
      <c r="F45" s="95">
        <v>4085017</v>
      </c>
      <c r="G45" s="36">
        <v>4111674</v>
      </c>
      <c r="H45" s="36">
        <v>4131444</v>
      </c>
      <c r="I45" s="36">
        <v>4141438</v>
      </c>
      <c r="J45" s="36">
        <v>4157698</v>
      </c>
      <c r="K45" s="36">
        <v>4184286</v>
      </c>
      <c r="L45" s="36">
        <v>4205208</v>
      </c>
      <c r="M45" s="36">
        <v>4235140</v>
      </c>
      <c r="N45" s="36">
        <v>4296162</v>
      </c>
      <c r="O45" s="36">
        <v>4338045</v>
      </c>
      <c r="P45" s="36">
        <v>4387283</v>
      </c>
      <c r="Q45" s="36">
        <v>4427429</v>
      </c>
      <c r="R45" s="36">
        <v>4471503</v>
      </c>
      <c r="S45" s="36">
        <v>4521709</v>
      </c>
      <c r="T45" s="36">
        <v>4566028</v>
      </c>
      <c r="U45" s="36">
        <v>4605445</v>
      </c>
      <c r="V45" s="36">
        <v>4647723</v>
      </c>
      <c r="W45" s="36">
        <v>4687726</v>
      </c>
      <c r="X45" s="36">
        <v>4726411</v>
      </c>
      <c r="Y45" s="36">
        <v>4775508</v>
      </c>
      <c r="Z45" s="39">
        <v>4933692</v>
      </c>
      <c r="AA45" s="39">
        <v>4982796</v>
      </c>
      <c r="AB45" s="39">
        <v>5018935</v>
      </c>
      <c r="AC45" s="39">
        <v>5053572</v>
      </c>
      <c r="AD45" s="39">
        <v>5087713</v>
      </c>
      <c r="AE45" s="39">
        <v>5119598</v>
      </c>
      <c r="AF45" s="39">
        <v>5163555</v>
      </c>
      <c r="AG45" s="39">
        <v>5207203</v>
      </c>
      <c r="AH45" s="39">
        <v>5247018</v>
      </c>
      <c r="AI45" s="39">
        <v>5281203</v>
      </c>
      <c r="AJ45" s="39">
        <v>5310337</v>
      </c>
      <c r="AK45" s="39">
        <v>5347108</v>
      </c>
      <c r="AL45" s="39">
        <v>5379646</v>
      </c>
      <c r="AM45" s="39">
        <v>5420380</v>
      </c>
      <c r="AN45" s="39">
        <v>5457173</v>
      </c>
      <c r="AO45" s="39">
        <v>5489594</v>
      </c>
      <c r="AP45" s="39">
        <v>5519952</v>
      </c>
      <c r="AQ45" s="165">
        <v>5576606</v>
      </c>
      <c r="AR45" s="39">
        <v>5604111</v>
      </c>
      <c r="AS45" s="39">
        <v>5637494</v>
      </c>
      <c r="AT45" s="121">
        <v>5668211</v>
      </c>
      <c r="AU45" s="22">
        <v>5716580</v>
      </c>
      <c r="AV45" s="22">
        <v>5900769</v>
      </c>
      <c r="AW45" s="22">
        <v>6108787</v>
      </c>
      <c r="AX45" s="22">
        <v>6148425</v>
      </c>
      <c r="AY45" s="22">
        <v>6306130</v>
      </c>
    </row>
    <row r="46" spans="1:51" s="39" customFormat="1">
      <c r="A46" s="39" t="s">
        <v>55</v>
      </c>
      <c r="B46" s="97">
        <v>4916686</v>
      </c>
      <c r="C46" s="36">
        <v>5116901</v>
      </c>
      <c r="D46" s="36">
        <v>5596564</v>
      </c>
      <c r="E46" s="36">
        <v>5988927</v>
      </c>
      <c r="F46" s="95">
        <v>4921966</v>
      </c>
      <c r="G46" s="36">
        <v>4932079</v>
      </c>
      <c r="H46" s="36">
        <v>4929442</v>
      </c>
      <c r="I46" s="36">
        <v>4943727</v>
      </c>
      <c r="J46" s="36">
        <v>4975283</v>
      </c>
      <c r="K46" s="36">
        <v>5000254</v>
      </c>
      <c r="L46" s="36">
        <v>5023068</v>
      </c>
      <c r="M46" s="36">
        <v>5056695</v>
      </c>
      <c r="N46" s="36">
        <v>5081730</v>
      </c>
      <c r="O46" s="36">
        <v>5095819</v>
      </c>
      <c r="P46" s="36">
        <v>5126370</v>
      </c>
      <c r="Q46" s="36">
        <v>5157770</v>
      </c>
      <c r="R46" s="36">
        <v>5193686</v>
      </c>
      <c r="S46" s="36">
        <v>5237757</v>
      </c>
      <c r="T46" s="36">
        <v>5281206</v>
      </c>
      <c r="U46" s="36">
        <v>5324610</v>
      </c>
      <c r="V46" s="36">
        <v>5367888</v>
      </c>
      <c r="W46" s="36">
        <v>5407113</v>
      </c>
      <c r="X46" s="36">
        <v>5437562</v>
      </c>
      <c r="Y46" s="36">
        <v>5468338</v>
      </c>
      <c r="Z46" s="39">
        <v>5607285</v>
      </c>
      <c r="AA46" s="39">
        <v>5641142</v>
      </c>
      <c r="AB46" s="39">
        <v>5674825</v>
      </c>
      <c r="AC46" s="39">
        <v>5709403</v>
      </c>
      <c r="AD46" s="39">
        <v>5747741</v>
      </c>
      <c r="AE46" s="39">
        <v>5790300</v>
      </c>
      <c r="AF46" s="39">
        <v>5842704</v>
      </c>
      <c r="AG46" s="39">
        <v>5887612</v>
      </c>
      <c r="AH46" s="39">
        <v>5923916</v>
      </c>
      <c r="AI46" s="39">
        <v>5961088</v>
      </c>
      <c r="AJ46" s="39">
        <v>5996063</v>
      </c>
      <c r="AK46" s="39">
        <v>6010065</v>
      </c>
      <c r="AL46" s="39">
        <v>6024522</v>
      </c>
      <c r="AM46" s="39">
        <v>6044171</v>
      </c>
      <c r="AN46" s="39">
        <v>6063589</v>
      </c>
      <c r="AO46" s="39">
        <v>6083672</v>
      </c>
      <c r="AP46" s="39">
        <v>6093000</v>
      </c>
      <c r="AQ46" s="165">
        <v>6113532</v>
      </c>
      <c r="AR46" s="39">
        <v>6102751</v>
      </c>
      <c r="AS46" s="39">
        <v>6118557</v>
      </c>
      <c r="AT46" s="121">
        <v>6069556</v>
      </c>
      <c r="AU46" s="22">
        <v>6097239</v>
      </c>
      <c r="AV46" s="22">
        <v>6199882</v>
      </c>
      <c r="AW46" s="22">
        <v>6315366</v>
      </c>
      <c r="AX46" s="22">
        <v>6337968</v>
      </c>
      <c r="AY46" s="22">
        <v>6430173</v>
      </c>
    </row>
    <row r="47" spans="1:51" s="39" customFormat="1">
      <c r="A47" s="39" t="s">
        <v>56</v>
      </c>
      <c r="B47" s="97">
        <v>1569825</v>
      </c>
      <c r="C47" s="36">
        <v>1578417</v>
      </c>
      <c r="D47" s="36">
        <v>1711230</v>
      </c>
      <c r="E47" s="36">
        <v>1826341</v>
      </c>
      <c r="F47" s="95">
        <v>1572296</v>
      </c>
      <c r="G47" s="36">
        <v>1578528</v>
      </c>
      <c r="H47" s="36">
        <v>1581786</v>
      </c>
      <c r="I47" s="36">
        <v>1584301</v>
      </c>
      <c r="J47" s="36">
        <v>1588629</v>
      </c>
      <c r="K47" s="36">
        <v>1584662</v>
      </c>
      <c r="L47" s="36">
        <v>1574336</v>
      </c>
      <c r="M47" s="36">
        <v>1566558</v>
      </c>
      <c r="N47" s="36">
        <v>1571464</v>
      </c>
      <c r="O47" s="36">
        <v>1574881</v>
      </c>
      <c r="P47" s="36">
        <v>1580664</v>
      </c>
      <c r="Q47" s="36">
        <v>1590805</v>
      </c>
      <c r="R47" s="36">
        <v>1602406</v>
      </c>
      <c r="S47" s="36">
        <v>1612149</v>
      </c>
      <c r="T47" s="36">
        <v>1621551</v>
      </c>
      <c r="U47" s="36">
        <v>1635142</v>
      </c>
      <c r="V47" s="36">
        <v>1647657</v>
      </c>
      <c r="W47" s="36">
        <v>1656042</v>
      </c>
      <c r="X47" s="36">
        <v>1660772</v>
      </c>
      <c r="Y47" s="36">
        <v>1666028</v>
      </c>
      <c r="Z47" s="39">
        <v>1713820</v>
      </c>
      <c r="AA47" s="39">
        <v>1719836</v>
      </c>
      <c r="AB47" s="39">
        <v>1728292</v>
      </c>
      <c r="AC47" s="39">
        <v>1738643</v>
      </c>
      <c r="AD47" s="39">
        <v>1749370</v>
      </c>
      <c r="AE47" s="39">
        <v>1761497</v>
      </c>
      <c r="AF47" s="39">
        <v>1772693</v>
      </c>
      <c r="AG47" s="39">
        <v>1783440</v>
      </c>
      <c r="AH47" s="39">
        <v>1796378</v>
      </c>
      <c r="AI47" s="39">
        <v>1812683</v>
      </c>
      <c r="AJ47" s="39">
        <v>1829838</v>
      </c>
      <c r="AK47" s="39">
        <v>1841749</v>
      </c>
      <c r="AL47" s="39">
        <v>1855350</v>
      </c>
      <c r="AM47" s="39">
        <v>1868516</v>
      </c>
      <c r="AN47" s="39">
        <v>1881503</v>
      </c>
      <c r="AO47" s="39">
        <v>1896190</v>
      </c>
      <c r="AP47" s="39">
        <v>1907116</v>
      </c>
      <c r="AQ47" s="165">
        <v>1920076</v>
      </c>
      <c r="AR47" s="39">
        <v>1919009</v>
      </c>
      <c r="AS47" s="39">
        <v>1927803</v>
      </c>
      <c r="AT47" s="121">
        <v>1788508</v>
      </c>
      <c r="AU47" s="22">
        <v>1791808</v>
      </c>
      <c r="AV47" s="22">
        <v>1802678</v>
      </c>
      <c r="AW47" s="22">
        <v>1812787</v>
      </c>
      <c r="AX47" s="22">
        <v>1814576</v>
      </c>
      <c r="AY47" s="22">
        <v>1820247</v>
      </c>
    </row>
    <row r="48" spans="1:51" s="39" customFormat="1">
      <c r="A48" s="39" t="s">
        <v>57</v>
      </c>
      <c r="B48" s="97">
        <v>652717</v>
      </c>
      <c r="C48" s="36">
        <v>638800</v>
      </c>
      <c r="D48" s="36">
        <v>642237</v>
      </c>
      <c r="E48" s="36">
        <v>672591</v>
      </c>
      <c r="F48" s="95">
        <v>654380</v>
      </c>
      <c r="G48" s="36">
        <v>659524</v>
      </c>
      <c r="H48" s="36">
        <v>668969</v>
      </c>
      <c r="I48" s="36">
        <v>676685</v>
      </c>
      <c r="J48" s="36">
        <v>680498</v>
      </c>
      <c r="K48" s="36">
        <v>676991</v>
      </c>
      <c r="L48" s="36">
        <v>669489</v>
      </c>
      <c r="M48" s="36">
        <v>661167</v>
      </c>
      <c r="N48" s="36">
        <v>655273</v>
      </c>
      <c r="O48" s="36">
        <v>646341</v>
      </c>
      <c r="P48" s="36">
        <v>637364</v>
      </c>
      <c r="Q48" s="36">
        <v>634199</v>
      </c>
      <c r="R48" s="36">
        <v>635427</v>
      </c>
      <c r="S48" s="36">
        <v>637229</v>
      </c>
      <c r="T48" s="36">
        <v>639762</v>
      </c>
      <c r="U48" s="36">
        <v>641548</v>
      </c>
      <c r="V48" s="36">
        <v>642858</v>
      </c>
      <c r="W48" s="36">
        <v>640945</v>
      </c>
      <c r="X48" s="36">
        <v>637808</v>
      </c>
      <c r="Y48" s="36">
        <v>633666</v>
      </c>
      <c r="Z48" s="39">
        <v>642023</v>
      </c>
      <c r="AA48" s="39">
        <v>639062</v>
      </c>
      <c r="AB48" s="39">
        <v>638168</v>
      </c>
      <c r="AC48" s="39">
        <v>638817</v>
      </c>
      <c r="AD48" s="39">
        <v>644705</v>
      </c>
      <c r="AE48" s="39">
        <v>646089</v>
      </c>
      <c r="AF48" s="39">
        <v>649422</v>
      </c>
      <c r="AG48" s="39">
        <v>652822</v>
      </c>
      <c r="AH48" s="39">
        <v>657569</v>
      </c>
      <c r="AI48" s="39">
        <v>664968</v>
      </c>
      <c r="AJ48" s="39">
        <v>674344</v>
      </c>
      <c r="AK48" s="39">
        <v>684867</v>
      </c>
      <c r="AL48" s="39">
        <v>701345</v>
      </c>
      <c r="AM48" s="39">
        <v>723393</v>
      </c>
      <c r="AN48" s="39">
        <v>739482</v>
      </c>
      <c r="AO48" s="39">
        <v>756927</v>
      </c>
      <c r="AP48" s="39">
        <v>757952</v>
      </c>
      <c r="AQ48" s="165">
        <v>755393</v>
      </c>
      <c r="AR48" s="39">
        <v>750907</v>
      </c>
      <c r="AS48" s="39">
        <v>754887</v>
      </c>
      <c r="AT48" s="121">
        <v>635133</v>
      </c>
      <c r="AU48" s="22">
        <v>634463</v>
      </c>
      <c r="AV48" s="22">
        <v>630112</v>
      </c>
      <c r="AW48" s="22">
        <v>620777</v>
      </c>
      <c r="AX48" s="22">
        <v>618387</v>
      </c>
      <c r="AY48" s="22">
        <v>606566</v>
      </c>
    </row>
    <row r="49" spans="1:51" s="39" customFormat="1">
      <c r="A49" s="39" t="s">
        <v>58</v>
      </c>
      <c r="B49" s="97">
        <v>10797630</v>
      </c>
      <c r="C49" s="36">
        <v>10847115</v>
      </c>
      <c r="D49" s="36">
        <v>11353336</v>
      </c>
      <c r="E49" s="36">
        <v>11536504</v>
      </c>
      <c r="F49" s="95">
        <v>10800650</v>
      </c>
      <c r="G49" s="36">
        <v>10788324</v>
      </c>
      <c r="H49" s="36">
        <v>10757088</v>
      </c>
      <c r="I49" s="36">
        <v>10737635</v>
      </c>
      <c r="J49" s="36">
        <v>10737746</v>
      </c>
      <c r="K49" s="36">
        <v>10734920</v>
      </c>
      <c r="L49" s="36">
        <v>10730268</v>
      </c>
      <c r="M49" s="36">
        <v>10760081</v>
      </c>
      <c r="N49" s="36">
        <v>10798562</v>
      </c>
      <c r="O49" s="36">
        <v>10829211</v>
      </c>
      <c r="P49" s="36">
        <v>10861837</v>
      </c>
      <c r="Q49" s="36">
        <v>10933683</v>
      </c>
      <c r="R49" s="36">
        <v>11007609</v>
      </c>
      <c r="S49" s="36">
        <v>11070385</v>
      </c>
      <c r="T49" s="36">
        <v>11111451</v>
      </c>
      <c r="U49" s="36">
        <v>11155493</v>
      </c>
      <c r="V49" s="36">
        <v>11187032</v>
      </c>
      <c r="W49" s="36">
        <v>11212498</v>
      </c>
      <c r="X49" s="36">
        <v>11237752</v>
      </c>
      <c r="Y49" s="36">
        <v>11256654</v>
      </c>
      <c r="Z49" s="39">
        <v>11363543</v>
      </c>
      <c r="AA49" s="39">
        <v>11387404</v>
      </c>
      <c r="AB49" s="39">
        <v>11407889</v>
      </c>
      <c r="AC49" s="39">
        <v>11434788</v>
      </c>
      <c r="AD49" s="39">
        <v>11452251</v>
      </c>
      <c r="AE49" s="39">
        <v>11463320</v>
      </c>
      <c r="AF49" s="39">
        <v>11481213</v>
      </c>
      <c r="AG49" s="39">
        <v>11500468</v>
      </c>
      <c r="AH49" s="39">
        <v>11515391</v>
      </c>
      <c r="AI49" s="39">
        <v>11528896</v>
      </c>
      <c r="AJ49" s="39">
        <v>11545435</v>
      </c>
      <c r="AK49" s="39">
        <v>11549772</v>
      </c>
      <c r="AL49" s="39">
        <v>11553031</v>
      </c>
      <c r="AM49" s="39">
        <v>11570808</v>
      </c>
      <c r="AN49" s="39">
        <v>11594163</v>
      </c>
      <c r="AO49" s="39">
        <v>11613423</v>
      </c>
      <c r="AP49" s="39">
        <v>11614373</v>
      </c>
      <c r="AQ49" s="165">
        <v>11658609</v>
      </c>
      <c r="AR49" s="39">
        <v>11667584</v>
      </c>
      <c r="AS49" s="39">
        <v>11680341</v>
      </c>
      <c r="AT49" s="121">
        <v>11635446</v>
      </c>
      <c r="AU49" s="22">
        <v>11641535</v>
      </c>
      <c r="AV49" s="22">
        <v>11644058</v>
      </c>
      <c r="AW49" s="22">
        <v>11605738</v>
      </c>
      <c r="AX49" s="22">
        <v>11594980</v>
      </c>
      <c r="AY49" s="22">
        <v>11550528</v>
      </c>
    </row>
    <row r="50" spans="1:51" s="39" customFormat="1">
      <c r="A50" s="39" t="s">
        <v>59</v>
      </c>
      <c r="B50" s="97">
        <v>690768</v>
      </c>
      <c r="C50" s="36">
        <v>696004</v>
      </c>
      <c r="D50" s="36">
        <v>754858</v>
      </c>
      <c r="E50" s="36">
        <v>814180</v>
      </c>
      <c r="F50" s="95">
        <v>690851</v>
      </c>
      <c r="G50" s="36">
        <v>689569</v>
      </c>
      <c r="H50" s="36">
        <v>690615</v>
      </c>
      <c r="I50" s="36">
        <v>692985</v>
      </c>
      <c r="J50" s="36">
        <v>697239</v>
      </c>
      <c r="K50" s="36">
        <v>698400</v>
      </c>
      <c r="L50" s="36">
        <v>695980</v>
      </c>
      <c r="M50" s="36">
        <v>696042</v>
      </c>
      <c r="N50" s="36">
        <v>698148</v>
      </c>
      <c r="O50" s="36">
        <v>696691</v>
      </c>
      <c r="P50" s="36">
        <v>696667</v>
      </c>
      <c r="Q50" s="36">
        <v>701445</v>
      </c>
      <c r="R50" s="36">
        <v>708698</v>
      </c>
      <c r="S50" s="36">
        <v>716258</v>
      </c>
      <c r="T50" s="36">
        <v>723038</v>
      </c>
      <c r="U50" s="36">
        <v>728251</v>
      </c>
      <c r="V50" s="36">
        <v>730699</v>
      </c>
      <c r="W50" s="36">
        <v>730855</v>
      </c>
      <c r="X50" s="36">
        <v>730789</v>
      </c>
      <c r="Y50" s="36">
        <v>733133</v>
      </c>
      <c r="Z50" s="39">
        <v>755844</v>
      </c>
      <c r="AA50" s="39">
        <v>757972</v>
      </c>
      <c r="AB50" s="39">
        <v>760020</v>
      </c>
      <c r="AC50" s="39">
        <v>763729</v>
      </c>
      <c r="AD50" s="39">
        <v>770396</v>
      </c>
      <c r="AE50" s="39">
        <v>775493</v>
      </c>
      <c r="AF50" s="39">
        <v>783033</v>
      </c>
      <c r="AG50" s="39">
        <v>791623</v>
      </c>
      <c r="AH50" s="39">
        <v>799124</v>
      </c>
      <c r="AI50" s="39">
        <v>807067</v>
      </c>
      <c r="AJ50" s="39">
        <v>816211</v>
      </c>
      <c r="AK50" s="39">
        <v>823772</v>
      </c>
      <c r="AL50" s="39">
        <v>834047</v>
      </c>
      <c r="AM50" s="39">
        <v>844877</v>
      </c>
      <c r="AN50" s="39">
        <v>853175</v>
      </c>
      <c r="AO50" s="39">
        <v>858469</v>
      </c>
      <c r="AP50" s="39">
        <v>865454</v>
      </c>
      <c r="AQ50" s="165">
        <v>869666</v>
      </c>
      <c r="AR50" s="39">
        <v>875235</v>
      </c>
      <c r="AS50" s="39">
        <v>881196</v>
      </c>
      <c r="AT50" s="121">
        <v>796954</v>
      </c>
      <c r="AU50" s="22">
        <v>798415</v>
      </c>
      <c r="AV50" s="22">
        <v>801939</v>
      </c>
      <c r="AW50" s="22">
        <v>801845</v>
      </c>
      <c r="AX50" s="22">
        <v>801544</v>
      </c>
      <c r="AY50" s="22">
        <v>800462</v>
      </c>
    </row>
    <row r="51" spans="1:51" s="39" customFormat="1">
      <c r="A51" s="102" t="s">
        <v>60</v>
      </c>
      <c r="B51" s="99">
        <v>4705767</v>
      </c>
      <c r="C51" s="100">
        <v>4891769</v>
      </c>
      <c r="D51" s="100">
        <v>5363757</v>
      </c>
      <c r="E51" s="100">
        <v>5686986</v>
      </c>
      <c r="F51" s="101">
        <v>4712045</v>
      </c>
      <c r="G51" s="100">
        <v>4726336</v>
      </c>
      <c r="H51" s="100">
        <v>4728876</v>
      </c>
      <c r="I51" s="100">
        <v>4721445</v>
      </c>
      <c r="J51" s="100">
        <v>4735576</v>
      </c>
      <c r="K51" s="100">
        <v>4747753</v>
      </c>
      <c r="L51" s="100">
        <v>4755625</v>
      </c>
      <c r="M51" s="100">
        <v>4777930</v>
      </c>
      <c r="N51" s="100">
        <v>4822402</v>
      </c>
      <c r="O51" s="100">
        <v>4856575</v>
      </c>
      <c r="P51" s="100">
        <v>4902265</v>
      </c>
      <c r="Q51" s="100">
        <v>4952675</v>
      </c>
      <c r="R51" s="100">
        <v>5004636</v>
      </c>
      <c r="S51" s="100">
        <v>5055318</v>
      </c>
      <c r="T51" s="100">
        <v>5095504</v>
      </c>
      <c r="U51" s="100">
        <v>5137004</v>
      </c>
      <c r="V51" s="100">
        <v>5173828</v>
      </c>
      <c r="W51" s="100">
        <v>5200235</v>
      </c>
      <c r="X51" s="100">
        <v>5222124</v>
      </c>
      <c r="Y51" s="100">
        <v>5250446</v>
      </c>
      <c r="Z51" s="102">
        <v>5373999</v>
      </c>
      <c r="AA51" s="102">
        <v>5406835</v>
      </c>
      <c r="AB51" s="102">
        <v>5445162</v>
      </c>
      <c r="AC51" s="102">
        <v>5479203</v>
      </c>
      <c r="AD51" s="102">
        <v>5514026</v>
      </c>
      <c r="AE51" s="102">
        <v>5546166</v>
      </c>
      <c r="AF51" s="102">
        <v>5577655</v>
      </c>
      <c r="AG51" s="102">
        <v>5610775</v>
      </c>
      <c r="AH51" s="102">
        <v>5640996</v>
      </c>
      <c r="AI51" s="102">
        <v>5669264</v>
      </c>
      <c r="AJ51" s="102">
        <v>5689060</v>
      </c>
      <c r="AK51" s="102">
        <v>5708785</v>
      </c>
      <c r="AL51" s="102">
        <v>5724554</v>
      </c>
      <c r="AM51" s="102">
        <v>5742713</v>
      </c>
      <c r="AN51" s="102">
        <v>5757564</v>
      </c>
      <c r="AO51" s="102">
        <v>5771337</v>
      </c>
      <c r="AP51" s="102">
        <v>5778708</v>
      </c>
      <c r="AQ51" s="166">
        <v>5795483</v>
      </c>
      <c r="AR51" s="102">
        <v>5804404</v>
      </c>
      <c r="AS51" s="102">
        <v>5819432</v>
      </c>
      <c r="AT51" s="122"/>
      <c r="AU51" s="28"/>
      <c r="AV51" s="28">
        <v>6004954</v>
      </c>
      <c r="AW51" s="28">
        <v>6088374</v>
      </c>
      <c r="AX51" s="28">
        <v>6101787</v>
      </c>
      <c r="AY51" s="28">
        <v>6150764</v>
      </c>
    </row>
    <row r="52" spans="1:51" s="39" customFormat="1">
      <c r="A52" s="108" t="s">
        <v>61</v>
      </c>
      <c r="B52" s="104">
        <f t="shared" ref="B52:H52" si="16">SUM(B54:B62)</f>
        <v>49135283</v>
      </c>
      <c r="C52" s="104">
        <f t="shared" si="16"/>
        <v>50828313</v>
      </c>
      <c r="D52" s="104">
        <f t="shared" si="16"/>
        <v>53594810</v>
      </c>
      <c r="E52" s="104">
        <f t="shared" si="16"/>
        <v>55317240</v>
      </c>
      <c r="F52" s="105">
        <f t="shared" si="16"/>
        <v>49183045</v>
      </c>
      <c r="G52" s="104">
        <f t="shared" si="16"/>
        <v>49269574</v>
      </c>
      <c r="H52" s="104">
        <f t="shared" si="16"/>
        <v>49333784</v>
      </c>
      <c r="I52" s="104">
        <f>SUM(I54:I62)</f>
        <v>49536746</v>
      </c>
      <c r="J52" s="104">
        <f t="shared" ref="J52:AY52" si="17">SUM(J54:J62)</f>
        <v>49718187</v>
      </c>
      <c r="K52" s="104">
        <f t="shared" si="17"/>
        <v>49868586</v>
      </c>
      <c r="L52" s="104">
        <f t="shared" si="17"/>
        <v>50071307</v>
      </c>
      <c r="M52" s="104">
        <f t="shared" si="17"/>
        <v>50301685</v>
      </c>
      <c r="N52" s="104">
        <f t="shared" si="17"/>
        <v>50583925</v>
      </c>
      <c r="O52" s="104">
        <f t="shared" si="17"/>
        <v>50756901</v>
      </c>
      <c r="P52" s="104">
        <f t="shared" si="17"/>
        <v>50875639</v>
      </c>
      <c r="Q52" s="104">
        <f t="shared" si="17"/>
        <v>50957878</v>
      </c>
      <c r="R52" s="104">
        <f t="shared" si="17"/>
        <v>51078292</v>
      </c>
      <c r="S52" s="104">
        <f t="shared" si="17"/>
        <v>51253425</v>
      </c>
      <c r="T52" s="104">
        <f t="shared" si="17"/>
        <v>51360744</v>
      </c>
      <c r="U52" s="104">
        <f t="shared" si="17"/>
        <v>51443931</v>
      </c>
      <c r="V52" s="104">
        <f t="shared" si="17"/>
        <v>51520274</v>
      </c>
      <c r="W52" s="104">
        <f t="shared" si="17"/>
        <v>51591325</v>
      </c>
      <c r="X52" s="104">
        <f t="shared" si="17"/>
        <v>51685676</v>
      </c>
      <c r="Y52" s="104">
        <f t="shared" si="17"/>
        <v>51829962</v>
      </c>
      <c r="Z52" s="104">
        <f t="shared" si="17"/>
        <v>53666295</v>
      </c>
      <c r="AA52" s="104">
        <f t="shared" si="17"/>
        <v>53915522</v>
      </c>
      <c r="AB52" s="104">
        <f t="shared" si="17"/>
        <v>54143915</v>
      </c>
      <c r="AC52" s="104">
        <f t="shared" si="17"/>
        <v>54334453</v>
      </c>
      <c r="AD52" s="104">
        <f t="shared" si="17"/>
        <v>54423533</v>
      </c>
      <c r="AE52" s="104">
        <f t="shared" si="17"/>
        <v>54451230</v>
      </c>
      <c r="AF52" s="104">
        <f t="shared" si="17"/>
        <v>54522659</v>
      </c>
      <c r="AG52" s="104">
        <f t="shared" si="17"/>
        <v>54653362</v>
      </c>
      <c r="AH52" s="104">
        <f t="shared" si="17"/>
        <v>54875926</v>
      </c>
      <c r="AI52" s="104">
        <f t="shared" si="17"/>
        <v>55133101</v>
      </c>
      <c r="AJ52" s="104">
        <f t="shared" si="17"/>
        <v>55376322</v>
      </c>
      <c r="AK52" s="104">
        <f t="shared" si="17"/>
        <v>55598499</v>
      </c>
      <c r="AL52" s="104">
        <f t="shared" si="17"/>
        <v>55771792</v>
      </c>
      <c r="AM52" s="104">
        <f t="shared" si="17"/>
        <v>55943073</v>
      </c>
      <c r="AN52" s="104">
        <f t="shared" si="17"/>
        <v>56152333</v>
      </c>
      <c r="AO52" s="104">
        <f t="shared" si="17"/>
        <v>56283891</v>
      </c>
      <c r="AP52" s="104">
        <f t="shared" si="17"/>
        <v>56209510</v>
      </c>
      <c r="AQ52" s="167">
        <f t="shared" si="17"/>
        <v>56470581</v>
      </c>
      <c r="AR52" s="104">
        <f t="shared" si="17"/>
        <v>55986463</v>
      </c>
      <c r="AS52" s="104">
        <f t="shared" si="17"/>
        <v>55922651</v>
      </c>
      <c r="AT52" s="105">
        <f t="shared" si="17"/>
        <v>56565669</v>
      </c>
      <c r="AU52" s="104">
        <f t="shared" si="17"/>
        <v>56699666</v>
      </c>
      <c r="AV52" s="104">
        <f t="shared" si="17"/>
        <v>57135437</v>
      </c>
      <c r="AW52" s="104">
        <f t="shared" si="17"/>
        <v>57470313</v>
      </c>
      <c r="AX52" s="104">
        <f t="shared" si="17"/>
        <v>57516934</v>
      </c>
      <c r="AY52" s="104">
        <f t="shared" si="17"/>
        <v>57671068</v>
      </c>
    </row>
    <row r="53" spans="1:51" s="39" customFormat="1">
      <c r="A53" s="39" t="s">
        <v>88</v>
      </c>
      <c r="B53" s="36"/>
      <c r="C53" s="36"/>
      <c r="D53" s="36"/>
      <c r="E53" s="36"/>
      <c r="F53" s="95"/>
      <c r="G53" s="36"/>
      <c r="H53" s="36"/>
      <c r="I53" s="36"/>
      <c r="J53" s="36"/>
      <c r="K53" s="36"/>
      <c r="L53" s="36"/>
      <c r="M53" s="36"/>
      <c r="N53" s="36"/>
      <c r="O53" s="36"/>
      <c r="P53" s="36"/>
      <c r="Q53" s="36"/>
      <c r="R53" s="36"/>
      <c r="S53" s="36"/>
      <c r="T53" s="36"/>
      <c r="U53" s="36"/>
      <c r="V53" s="36"/>
      <c r="W53" s="36"/>
      <c r="X53" s="36"/>
      <c r="Y53" s="36"/>
      <c r="AQ53" s="165"/>
      <c r="AT53" s="121"/>
      <c r="AU53" s="22"/>
      <c r="AV53" s="22"/>
      <c r="AW53" s="22"/>
      <c r="AX53" s="22"/>
      <c r="AY53" s="22"/>
    </row>
    <row r="54" spans="1:51" s="39" customFormat="1">
      <c r="A54" s="39" t="s">
        <v>62</v>
      </c>
      <c r="B54" s="36">
        <v>3107576</v>
      </c>
      <c r="C54" s="36">
        <v>3287116</v>
      </c>
      <c r="D54" s="36">
        <v>3405650</v>
      </c>
      <c r="E54" s="36">
        <v>3574097</v>
      </c>
      <c r="F54" s="95">
        <v>3113174</v>
      </c>
      <c r="G54" s="36">
        <v>3128839</v>
      </c>
      <c r="H54" s="36">
        <v>3139012</v>
      </c>
      <c r="I54" s="36">
        <v>3162343</v>
      </c>
      <c r="J54" s="36">
        <v>3180023</v>
      </c>
      <c r="K54" s="36">
        <v>3201128</v>
      </c>
      <c r="L54" s="36">
        <v>3223737</v>
      </c>
      <c r="M54" s="36">
        <v>3247291</v>
      </c>
      <c r="N54" s="36">
        <v>3271958</v>
      </c>
      <c r="O54" s="36">
        <v>3283409</v>
      </c>
      <c r="P54" s="36">
        <v>3289056</v>
      </c>
      <c r="Q54" s="36">
        <v>3288640</v>
      </c>
      <c r="R54" s="36">
        <v>3274997</v>
      </c>
      <c r="S54" s="36">
        <v>3272325</v>
      </c>
      <c r="T54" s="36">
        <v>3268346</v>
      </c>
      <c r="U54" s="36">
        <v>3265293</v>
      </c>
      <c r="V54" s="36">
        <v>3267030</v>
      </c>
      <c r="W54" s="36">
        <v>3268514</v>
      </c>
      <c r="X54" s="36">
        <v>3272563</v>
      </c>
      <c r="Y54" s="36">
        <v>3282031</v>
      </c>
      <c r="Z54" s="39">
        <v>3411777</v>
      </c>
      <c r="AA54" s="39">
        <v>3432835</v>
      </c>
      <c r="AB54" s="39">
        <v>3458749</v>
      </c>
      <c r="AC54" s="39">
        <v>3484336</v>
      </c>
      <c r="AD54" s="39">
        <v>3496094</v>
      </c>
      <c r="AE54" s="39">
        <v>3506956</v>
      </c>
      <c r="AF54" s="39">
        <v>3517460</v>
      </c>
      <c r="AG54" s="39">
        <v>3527270</v>
      </c>
      <c r="AH54" s="39">
        <v>3545579</v>
      </c>
      <c r="AI54" s="39">
        <v>3561807</v>
      </c>
      <c r="AJ54" s="39">
        <v>3579210</v>
      </c>
      <c r="AK54" s="39">
        <v>3588948</v>
      </c>
      <c r="AL54" s="39">
        <v>3591765</v>
      </c>
      <c r="AM54" s="39">
        <v>3596080</v>
      </c>
      <c r="AN54" s="39">
        <v>3596677</v>
      </c>
      <c r="AO54" s="39">
        <v>3590886</v>
      </c>
      <c r="AP54" s="39">
        <v>3576452</v>
      </c>
      <c r="AQ54" s="165">
        <v>3588184</v>
      </c>
      <c r="AR54" s="39">
        <v>3564611</v>
      </c>
      <c r="AS54" s="39">
        <v>3558382</v>
      </c>
      <c r="AT54" s="121">
        <v>3635414</v>
      </c>
      <c r="AU54" s="22">
        <v>3645212</v>
      </c>
      <c r="AV54" s="22">
        <v>3675650</v>
      </c>
      <c r="AW54" s="22">
        <v>3691016</v>
      </c>
      <c r="AX54" s="22">
        <v>3691567</v>
      </c>
      <c r="AY54" s="22">
        <v>3688630</v>
      </c>
    </row>
    <row r="55" spans="1:51" s="39" customFormat="1">
      <c r="A55" s="39" t="s">
        <v>63</v>
      </c>
      <c r="B55" s="36">
        <v>1124660</v>
      </c>
      <c r="C55" s="36">
        <v>1227928</v>
      </c>
      <c r="D55" s="36">
        <v>1274779</v>
      </c>
      <c r="E55" s="36">
        <v>1328361</v>
      </c>
      <c r="F55" s="95">
        <v>1126860</v>
      </c>
      <c r="G55" s="36">
        <v>1133021</v>
      </c>
      <c r="H55" s="36">
        <v>1136684</v>
      </c>
      <c r="I55" s="36">
        <v>1144769</v>
      </c>
      <c r="J55" s="36">
        <v>1155630</v>
      </c>
      <c r="K55" s="36">
        <v>1162935</v>
      </c>
      <c r="L55" s="36">
        <v>1170121</v>
      </c>
      <c r="M55" s="36">
        <v>1184570</v>
      </c>
      <c r="N55" s="36">
        <v>1203830</v>
      </c>
      <c r="O55" s="36">
        <v>1219944</v>
      </c>
      <c r="P55" s="36">
        <v>1231296</v>
      </c>
      <c r="Q55" s="36">
        <v>1235439</v>
      </c>
      <c r="R55" s="36">
        <v>1235748</v>
      </c>
      <c r="S55" s="36">
        <v>1238256</v>
      </c>
      <c r="T55" s="36">
        <v>1237687</v>
      </c>
      <c r="U55" s="36">
        <v>1237438</v>
      </c>
      <c r="V55" s="36">
        <v>1241436</v>
      </c>
      <c r="W55" s="36">
        <v>1245215</v>
      </c>
      <c r="X55" s="36">
        <v>1247554</v>
      </c>
      <c r="Y55" s="36">
        <v>1253040</v>
      </c>
      <c r="Z55" s="39">
        <v>1277072</v>
      </c>
      <c r="AA55" s="39">
        <v>1285692</v>
      </c>
      <c r="AB55" s="39">
        <v>1295960</v>
      </c>
      <c r="AC55" s="39">
        <v>1306513</v>
      </c>
      <c r="AD55" s="39">
        <v>1313688</v>
      </c>
      <c r="AE55" s="39">
        <v>1318787</v>
      </c>
      <c r="AF55" s="39">
        <v>1323619</v>
      </c>
      <c r="AG55" s="39">
        <v>1327040</v>
      </c>
      <c r="AH55" s="39">
        <v>1330509</v>
      </c>
      <c r="AI55" s="39">
        <v>1329590</v>
      </c>
      <c r="AJ55" s="39">
        <v>1327366</v>
      </c>
      <c r="AK55" s="39">
        <v>1327844</v>
      </c>
      <c r="AL55" s="39">
        <v>1328501</v>
      </c>
      <c r="AM55" s="39">
        <v>1328302</v>
      </c>
      <c r="AN55" s="39">
        <v>1330089</v>
      </c>
      <c r="AO55" s="39">
        <v>1329328</v>
      </c>
      <c r="AP55" s="39">
        <v>1331479</v>
      </c>
      <c r="AQ55" s="165">
        <v>1335907</v>
      </c>
      <c r="AR55" s="39">
        <v>1337690</v>
      </c>
      <c r="AS55" s="39">
        <v>1342845</v>
      </c>
      <c r="AT55" s="121">
        <v>1388878</v>
      </c>
      <c r="AU55" s="22">
        <v>1393949</v>
      </c>
      <c r="AV55" s="22">
        <v>1408665</v>
      </c>
      <c r="AW55" s="22">
        <v>1414402</v>
      </c>
      <c r="AX55" s="22">
        <v>1414195</v>
      </c>
      <c r="AY55" s="22">
        <v>1411097</v>
      </c>
    </row>
    <row r="56" spans="1:51" s="39" customFormat="1">
      <c r="A56" s="96" t="s">
        <v>64</v>
      </c>
      <c r="B56" s="36">
        <v>5737037</v>
      </c>
      <c r="C56" s="36">
        <v>6016425</v>
      </c>
      <c r="D56" s="36">
        <v>6349364</v>
      </c>
      <c r="E56" s="36">
        <v>6547629</v>
      </c>
      <c r="F56" s="95">
        <v>5746075</v>
      </c>
      <c r="G56" s="36">
        <v>5768683</v>
      </c>
      <c r="H56" s="36">
        <v>5771226</v>
      </c>
      <c r="I56" s="36">
        <v>5799403</v>
      </c>
      <c r="J56" s="36">
        <v>5840772</v>
      </c>
      <c r="K56" s="36">
        <v>5880743</v>
      </c>
      <c r="L56" s="36">
        <v>5902682</v>
      </c>
      <c r="M56" s="36">
        <v>5935209</v>
      </c>
      <c r="N56" s="36">
        <v>5979981</v>
      </c>
      <c r="O56" s="36">
        <v>6015479</v>
      </c>
      <c r="P56" s="36">
        <v>6018664</v>
      </c>
      <c r="Q56" s="36">
        <v>5998652</v>
      </c>
      <c r="R56" s="36">
        <v>5993474</v>
      </c>
      <c r="S56" s="36">
        <v>6010884</v>
      </c>
      <c r="T56" s="36">
        <v>6031352</v>
      </c>
      <c r="U56" s="36">
        <v>6062335</v>
      </c>
      <c r="V56" s="36">
        <v>6085393</v>
      </c>
      <c r="W56" s="36">
        <v>6115476</v>
      </c>
      <c r="X56" s="36">
        <v>6144407</v>
      </c>
      <c r="Y56" s="36">
        <v>6175169</v>
      </c>
      <c r="Z56" s="39">
        <v>6361104</v>
      </c>
      <c r="AA56" s="39">
        <v>6397634</v>
      </c>
      <c r="AB56" s="39">
        <v>6417206</v>
      </c>
      <c r="AC56" s="39">
        <v>6422565</v>
      </c>
      <c r="AD56" s="39">
        <v>6412281</v>
      </c>
      <c r="AE56" s="39">
        <v>6403290</v>
      </c>
      <c r="AF56" s="39">
        <v>6410084</v>
      </c>
      <c r="AG56" s="39">
        <v>6431559</v>
      </c>
      <c r="AH56" s="39">
        <v>6468967</v>
      </c>
      <c r="AI56" s="39">
        <v>6517613</v>
      </c>
      <c r="AJ56" s="39">
        <v>6563263</v>
      </c>
      <c r="AK56" s="39">
        <v>6606285</v>
      </c>
      <c r="AL56" s="39">
        <v>6645303</v>
      </c>
      <c r="AM56" s="39">
        <v>6692824</v>
      </c>
      <c r="AN56" s="39">
        <v>6745408</v>
      </c>
      <c r="AO56" s="39">
        <v>6794422</v>
      </c>
      <c r="AP56" s="39">
        <v>6811779</v>
      </c>
      <c r="AQ56" s="165">
        <v>6859819</v>
      </c>
      <c r="AR56" s="39">
        <v>6877701</v>
      </c>
      <c r="AS56" s="39">
        <v>6887571</v>
      </c>
      <c r="AT56" s="121">
        <v>6758580</v>
      </c>
      <c r="AU56" s="22">
        <v>6779024</v>
      </c>
      <c r="AV56" s="22">
        <v>6855546</v>
      </c>
      <c r="AW56" s="22">
        <v>6938636</v>
      </c>
      <c r="AX56" s="22">
        <v>6953819</v>
      </c>
      <c r="AY56" s="22">
        <v>7012009</v>
      </c>
    </row>
    <row r="57" spans="1:51" s="39" customFormat="1">
      <c r="A57" s="39" t="s">
        <v>65</v>
      </c>
      <c r="B57" s="36">
        <v>920610</v>
      </c>
      <c r="C57" s="36">
        <v>1109252</v>
      </c>
      <c r="D57" s="36">
        <v>1235807</v>
      </c>
      <c r="E57" s="36">
        <v>1316470</v>
      </c>
      <c r="F57" s="95">
        <v>924250</v>
      </c>
      <c r="G57" s="36">
        <v>936644</v>
      </c>
      <c r="H57" s="36">
        <v>947717</v>
      </c>
      <c r="I57" s="36">
        <v>958125</v>
      </c>
      <c r="J57" s="36">
        <v>976864</v>
      </c>
      <c r="K57" s="36">
        <v>996757</v>
      </c>
      <c r="L57" s="36">
        <v>1025055</v>
      </c>
      <c r="M57" s="36">
        <v>1054283</v>
      </c>
      <c r="N57" s="36">
        <v>1082576</v>
      </c>
      <c r="O57" s="36">
        <v>1104523</v>
      </c>
      <c r="P57" s="36">
        <v>1111831</v>
      </c>
      <c r="Q57" s="36">
        <v>1107055</v>
      </c>
      <c r="R57" s="36">
        <v>1112766</v>
      </c>
      <c r="S57" s="36">
        <v>1122191</v>
      </c>
      <c r="T57" s="36">
        <v>1133054</v>
      </c>
      <c r="U57" s="36">
        <v>1145604</v>
      </c>
      <c r="V57" s="36">
        <v>1160768</v>
      </c>
      <c r="W57" s="36">
        <v>1173239</v>
      </c>
      <c r="X57" s="36">
        <v>1185823</v>
      </c>
      <c r="Y57" s="36">
        <v>1201134</v>
      </c>
      <c r="Z57" s="39">
        <v>1239882</v>
      </c>
      <c r="AA57" s="39">
        <v>1255517</v>
      </c>
      <c r="AB57" s="39">
        <v>1269089</v>
      </c>
      <c r="AC57" s="39">
        <v>1279840</v>
      </c>
      <c r="AD57" s="39">
        <v>1290121</v>
      </c>
      <c r="AE57" s="39">
        <v>1298492</v>
      </c>
      <c r="AF57" s="39">
        <v>1308389</v>
      </c>
      <c r="AG57" s="39">
        <v>1312540</v>
      </c>
      <c r="AH57" s="39">
        <v>1315906</v>
      </c>
      <c r="AI57" s="39">
        <v>1316102</v>
      </c>
      <c r="AJ57" s="39">
        <v>1316614</v>
      </c>
      <c r="AK57" s="39">
        <v>1318075</v>
      </c>
      <c r="AL57" s="39">
        <v>1321617</v>
      </c>
      <c r="AM57" s="39">
        <v>1323459</v>
      </c>
      <c r="AN57" s="39">
        <v>1326813</v>
      </c>
      <c r="AO57" s="39">
        <v>1330608</v>
      </c>
      <c r="AP57" s="39">
        <v>1334795</v>
      </c>
      <c r="AQ57" s="165">
        <v>1342795</v>
      </c>
      <c r="AR57" s="39">
        <v>1352159</v>
      </c>
      <c r="AS57" s="39">
        <v>1358406</v>
      </c>
      <c r="AT57" s="121">
        <v>1456679</v>
      </c>
      <c r="AU57" s="22">
        <v>1470734</v>
      </c>
      <c r="AV57" s="22">
        <v>1524751</v>
      </c>
      <c r="AW57" s="22">
        <v>1586348</v>
      </c>
      <c r="AX57" s="22">
        <v>1598205</v>
      </c>
      <c r="AY57" s="22">
        <v>1646471</v>
      </c>
    </row>
    <row r="58" spans="1:51" s="39" customFormat="1">
      <c r="A58" s="39" t="s">
        <v>66</v>
      </c>
      <c r="B58" s="36">
        <v>7364823</v>
      </c>
      <c r="C58" s="36">
        <v>7747750</v>
      </c>
      <c r="D58" s="36">
        <v>8414764</v>
      </c>
      <c r="E58" s="36">
        <v>8791894</v>
      </c>
      <c r="F58" s="95">
        <v>7376330</v>
      </c>
      <c r="G58" s="36">
        <v>7407475</v>
      </c>
      <c r="H58" s="36">
        <v>7430968</v>
      </c>
      <c r="I58" s="36">
        <v>7467789</v>
      </c>
      <c r="J58" s="36">
        <v>7515478</v>
      </c>
      <c r="K58" s="36">
        <v>7565519</v>
      </c>
      <c r="L58" s="36">
        <v>7622150</v>
      </c>
      <c r="M58" s="36">
        <v>7670743</v>
      </c>
      <c r="N58" s="36">
        <v>7712334</v>
      </c>
      <c r="O58" s="36">
        <v>7726086</v>
      </c>
      <c r="P58" s="36">
        <v>7757158</v>
      </c>
      <c r="Q58" s="36">
        <v>7784269</v>
      </c>
      <c r="R58" s="36">
        <v>7827770</v>
      </c>
      <c r="S58" s="36">
        <v>7874891</v>
      </c>
      <c r="T58" s="36">
        <v>7918796</v>
      </c>
      <c r="U58" s="36">
        <v>7965523</v>
      </c>
      <c r="V58" s="36">
        <v>8009624</v>
      </c>
      <c r="W58" s="36">
        <v>8054178</v>
      </c>
      <c r="X58" s="36">
        <v>8095542</v>
      </c>
      <c r="Y58" s="36">
        <v>8143412</v>
      </c>
      <c r="Z58" s="39">
        <v>8430621</v>
      </c>
      <c r="AA58" s="39">
        <v>8492671</v>
      </c>
      <c r="AB58" s="39">
        <v>8552643</v>
      </c>
      <c r="AC58" s="39">
        <v>8601402</v>
      </c>
      <c r="AD58" s="39">
        <v>8634561</v>
      </c>
      <c r="AE58" s="39">
        <v>8651974</v>
      </c>
      <c r="AF58" s="39">
        <v>8661679</v>
      </c>
      <c r="AG58" s="39">
        <v>8677885</v>
      </c>
      <c r="AH58" s="39">
        <v>8711090</v>
      </c>
      <c r="AI58" s="39">
        <v>8755602</v>
      </c>
      <c r="AJ58" s="39">
        <v>8802707</v>
      </c>
      <c r="AK58" s="39">
        <v>8836639</v>
      </c>
      <c r="AL58" s="39">
        <v>8867749</v>
      </c>
      <c r="AM58" s="39">
        <v>8899339</v>
      </c>
      <c r="AN58" s="39">
        <v>8938175</v>
      </c>
      <c r="AO58" s="39">
        <v>8958013</v>
      </c>
      <c r="AP58" s="39">
        <v>8944469</v>
      </c>
      <c r="AQ58" s="165">
        <v>9005644</v>
      </c>
      <c r="AR58" s="39">
        <v>8876632</v>
      </c>
      <c r="AS58" s="39">
        <v>8872796</v>
      </c>
      <c r="AT58" s="121">
        <v>9255769</v>
      </c>
      <c r="AU58" s="22">
        <v>9300045</v>
      </c>
      <c r="AV58" s="22">
        <v>9461635</v>
      </c>
      <c r="AW58" s="22">
        <v>9636644</v>
      </c>
      <c r="AX58" s="22">
        <v>9669916</v>
      </c>
      <c r="AY58" s="22">
        <v>9802440</v>
      </c>
    </row>
    <row r="59" spans="1:51" s="39" customFormat="1">
      <c r="A59" s="39" t="s">
        <v>67</v>
      </c>
      <c r="B59" s="36">
        <v>17558072</v>
      </c>
      <c r="C59" s="36">
        <v>17990778</v>
      </c>
      <c r="D59" s="36">
        <v>18977026</v>
      </c>
      <c r="E59" s="36">
        <v>19378102</v>
      </c>
      <c r="F59" s="95">
        <v>17566754</v>
      </c>
      <c r="G59" s="36">
        <v>17567729</v>
      </c>
      <c r="H59" s="36">
        <v>17589746</v>
      </c>
      <c r="I59" s="36">
        <v>17686905</v>
      </c>
      <c r="J59" s="36">
        <v>17745690</v>
      </c>
      <c r="K59" s="36">
        <v>17791670</v>
      </c>
      <c r="L59" s="36">
        <v>17833419</v>
      </c>
      <c r="M59" s="36">
        <v>17868849</v>
      </c>
      <c r="N59" s="36">
        <v>17941310</v>
      </c>
      <c r="O59" s="36">
        <v>17983088</v>
      </c>
      <c r="P59" s="36">
        <v>18002855</v>
      </c>
      <c r="Q59" s="36">
        <v>18029532</v>
      </c>
      <c r="R59" s="36">
        <v>18082032</v>
      </c>
      <c r="S59" s="36">
        <v>18140894</v>
      </c>
      <c r="T59" s="36">
        <v>18156652</v>
      </c>
      <c r="U59" s="36">
        <v>18150928</v>
      </c>
      <c r="V59" s="36">
        <v>18143805</v>
      </c>
      <c r="W59" s="36">
        <v>18143184</v>
      </c>
      <c r="X59" s="36">
        <v>18159175</v>
      </c>
      <c r="Y59" s="36">
        <v>18196601</v>
      </c>
      <c r="Z59" s="39">
        <v>19001780</v>
      </c>
      <c r="AA59" s="39">
        <v>19082838</v>
      </c>
      <c r="AB59" s="39">
        <v>19137800</v>
      </c>
      <c r="AC59" s="39">
        <v>19175939</v>
      </c>
      <c r="AD59" s="39">
        <v>19171567</v>
      </c>
      <c r="AE59" s="39">
        <v>19132610</v>
      </c>
      <c r="AF59" s="39">
        <v>19104631</v>
      </c>
      <c r="AG59" s="39">
        <v>19132335</v>
      </c>
      <c r="AH59" s="39">
        <v>19212436</v>
      </c>
      <c r="AI59" s="39">
        <v>19307066</v>
      </c>
      <c r="AJ59" s="39">
        <v>19398228</v>
      </c>
      <c r="AK59" s="39">
        <v>19502728</v>
      </c>
      <c r="AL59" s="39">
        <v>19576125</v>
      </c>
      <c r="AM59" s="39">
        <v>19651127</v>
      </c>
      <c r="AN59" s="39">
        <v>19746227</v>
      </c>
      <c r="AO59" s="39">
        <v>19795791</v>
      </c>
      <c r="AP59" s="39">
        <v>19745289</v>
      </c>
      <c r="AQ59" s="165">
        <v>19849399</v>
      </c>
      <c r="AR59" s="39">
        <v>19505408</v>
      </c>
      <c r="AS59" s="39">
        <v>19428617</v>
      </c>
      <c r="AT59" s="121">
        <v>19546699</v>
      </c>
      <c r="AU59" s="22">
        <v>19559319</v>
      </c>
      <c r="AV59" s="22">
        <v>19576920</v>
      </c>
      <c r="AW59" s="22">
        <v>19540179</v>
      </c>
      <c r="AX59" s="22">
        <v>19528089</v>
      </c>
      <c r="AY59" s="22">
        <v>19477429</v>
      </c>
    </row>
    <row r="60" spans="1:51" s="39" customFormat="1">
      <c r="A60" s="39" t="s">
        <v>68</v>
      </c>
      <c r="B60" s="36">
        <v>11863895</v>
      </c>
      <c r="C60" s="36">
        <v>11882842</v>
      </c>
      <c r="D60" s="36">
        <v>12280548</v>
      </c>
      <c r="E60" s="36">
        <v>12702379</v>
      </c>
      <c r="F60" s="95">
        <v>11868305</v>
      </c>
      <c r="G60" s="36">
        <v>11858571</v>
      </c>
      <c r="H60" s="36">
        <v>11845148</v>
      </c>
      <c r="I60" s="36">
        <v>11837728</v>
      </c>
      <c r="J60" s="36">
        <v>11815171</v>
      </c>
      <c r="K60" s="36">
        <v>11770855</v>
      </c>
      <c r="L60" s="36">
        <v>11782745</v>
      </c>
      <c r="M60" s="36">
        <v>11810864</v>
      </c>
      <c r="N60" s="36">
        <v>11845753</v>
      </c>
      <c r="O60" s="36">
        <v>11866008</v>
      </c>
      <c r="P60" s="36">
        <v>11895604</v>
      </c>
      <c r="Q60" s="36">
        <v>11943160</v>
      </c>
      <c r="R60" s="36">
        <v>11980819</v>
      </c>
      <c r="S60" s="36">
        <v>12022128</v>
      </c>
      <c r="T60" s="36">
        <v>12042545</v>
      </c>
      <c r="U60" s="36">
        <v>12044780</v>
      </c>
      <c r="V60" s="36">
        <v>12038008</v>
      </c>
      <c r="W60" s="36">
        <v>12015888</v>
      </c>
      <c r="X60" s="36">
        <v>12002329</v>
      </c>
      <c r="Y60" s="36">
        <v>11994016</v>
      </c>
      <c r="Z60" s="39">
        <v>12284173</v>
      </c>
      <c r="AA60" s="39">
        <v>12298970</v>
      </c>
      <c r="AB60" s="39">
        <v>12331031</v>
      </c>
      <c r="AC60" s="39">
        <v>12374658</v>
      </c>
      <c r="AD60" s="39">
        <v>12410722</v>
      </c>
      <c r="AE60" s="39">
        <v>12449990</v>
      </c>
      <c r="AF60" s="39">
        <v>12510809</v>
      </c>
      <c r="AG60" s="39">
        <v>12563937</v>
      </c>
      <c r="AH60" s="39">
        <v>12612285</v>
      </c>
      <c r="AI60" s="39">
        <v>12666858</v>
      </c>
      <c r="AJ60" s="39">
        <v>12710472</v>
      </c>
      <c r="AK60" s="39">
        <v>12741310</v>
      </c>
      <c r="AL60" s="39">
        <v>12764475</v>
      </c>
      <c r="AM60" s="39">
        <v>12773801</v>
      </c>
      <c r="AN60" s="39">
        <v>12787209</v>
      </c>
      <c r="AO60" s="39">
        <v>12802503</v>
      </c>
      <c r="AP60" s="39">
        <v>12784227</v>
      </c>
      <c r="AQ60" s="165">
        <v>12805537</v>
      </c>
      <c r="AR60" s="39">
        <v>12794620</v>
      </c>
      <c r="AS60" s="39">
        <v>12795687</v>
      </c>
      <c r="AT60" s="121">
        <v>12710938</v>
      </c>
      <c r="AU60" s="22">
        <v>12731118</v>
      </c>
      <c r="AV60" s="22">
        <v>12787354</v>
      </c>
      <c r="AW60" s="22">
        <v>12801945</v>
      </c>
      <c r="AX60" s="22">
        <v>12798532</v>
      </c>
      <c r="AY60" s="22">
        <v>12768184</v>
      </c>
    </row>
    <row r="61" spans="1:51" s="39" customFormat="1">
      <c r="A61" s="39" t="s">
        <v>69</v>
      </c>
      <c r="B61" s="36">
        <v>947154</v>
      </c>
      <c r="C61" s="36">
        <v>1003464</v>
      </c>
      <c r="D61" s="36">
        <v>1048259</v>
      </c>
      <c r="E61" s="36">
        <v>1052567</v>
      </c>
      <c r="F61" s="95">
        <v>948773</v>
      </c>
      <c r="G61" s="36">
        <v>953007</v>
      </c>
      <c r="H61" s="36">
        <v>954176</v>
      </c>
      <c r="I61" s="36">
        <v>956376</v>
      </c>
      <c r="J61" s="36">
        <v>961901</v>
      </c>
      <c r="K61" s="36">
        <v>968950</v>
      </c>
      <c r="L61" s="36">
        <v>977343</v>
      </c>
      <c r="M61" s="36">
        <v>989603</v>
      </c>
      <c r="N61" s="36">
        <v>996417</v>
      </c>
      <c r="O61" s="36">
        <v>1000665</v>
      </c>
      <c r="P61" s="36">
        <v>1004649</v>
      </c>
      <c r="Q61" s="36">
        <v>1003990</v>
      </c>
      <c r="R61" s="36">
        <v>1000571</v>
      </c>
      <c r="S61" s="36">
        <v>997852</v>
      </c>
      <c r="T61" s="36">
        <v>993412</v>
      </c>
      <c r="U61" s="36">
        <v>989203</v>
      </c>
      <c r="V61" s="36">
        <v>987858</v>
      </c>
      <c r="W61" s="36">
        <v>986966</v>
      </c>
      <c r="X61" s="36">
        <v>987704</v>
      </c>
      <c r="Y61" s="36">
        <v>990819</v>
      </c>
      <c r="Z61" s="39">
        <v>1050268</v>
      </c>
      <c r="AA61" s="39">
        <v>1057142</v>
      </c>
      <c r="AB61" s="39">
        <v>1065995</v>
      </c>
      <c r="AC61" s="39">
        <v>1071342</v>
      </c>
      <c r="AD61" s="39">
        <v>1074579</v>
      </c>
      <c r="AE61" s="39">
        <v>1067916</v>
      </c>
      <c r="AF61" s="39">
        <v>1063096</v>
      </c>
      <c r="AG61" s="39">
        <v>1057315</v>
      </c>
      <c r="AH61" s="39">
        <v>1055003</v>
      </c>
      <c r="AI61" s="39">
        <v>1053646</v>
      </c>
      <c r="AJ61" s="39">
        <v>1052669</v>
      </c>
      <c r="AK61" s="39">
        <v>1050350</v>
      </c>
      <c r="AL61" s="39">
        <v>1050304</v>
      </c>
      <c r="AM61" s="39">
        <v>1051511</v>
      </c>
      <c r="AN61" s="39">
        <v>1055173</v>
      </c>
      <c r="AO61" s="39">
        <v>1056298</v>
      </c>
      <c r="AP61" s="39">
        <v>1056426</v>
      </c>
      <c r="AQ61" s="165">
        <v>1059639</v>
      </c>
      <c r="AR61" s="39">
        <v>1053856</v>
      </c>
      <c r="AS61" s="39">
        <v>1054930</v>
      </c>
      <c r="AT61" s="121">
        <v>1139543</v>
      </c>
      <c r="AU61" s="22">
        <v>1143240</v>
      </c>
      <c r="AV61" s="22">
        <v>1154230</v>
      </c>
      <c r="AW61" s="22">
        <v>1157855</v>
      </c>
      <c r="AX61" s="22">
        <v>1157355</v>
      </c>
      <c r="AY61" s="22">
        <v>1152941</v>
      </c>
    </row>
    <row r="62" spans="1:51" s="39" customFormat="1">
      <c r="A62" s="102" t="s">
        <v>70</v>
      </c>
      <c r="B62" s="100">
        <v>511456</v>
      </c>
      <c r="C62" s="100">
        <v>562758</v>
      </c>
      <c r="D62" s="100">
        <v>608613</v>
      </c>
      <c r="E62" s="100">
        <v>625741</v>
      </c>
      <c r="F62" s="101">
        <v>512524</v>
      </c>
      <c r="G62" s="100">
        <v>515605</v>
      </c>
      <c r="H62" s="100">
        <v>519107</v>
      </c>
      <c r="I62" s="100">
        <v>523308</v>
      </c>
      <c r="J62" s="100">
        <v>526658</v>
      </c>
      <c r="K62" s="100">
        <v>530029</v>
      </c>
      <c r="L62" s="100">
        <v>534055</v>
      </c>
      <c r="M62" s="100">
        <v>540273</v>
      </c>
      <c r="N62" s="100">
        <v>549766</v>
      </c>
      <c r="O62" s="100">
        <v>557699</v>
      </c>
      <c r="P62" s="100">
        <v>564526</v>
      </c>
      <c r="Q62" s="100">
        <v>567141</v>
      </c>
      <c r="R62" s="100">
        <v>570115</v>
      </c>
      <c r="S62" s="100">
        <v>574004</v>
      </c>
      <c r="T62" s="100">
        <v>578900</v>
      </c>
      <c r="U62" s="100">
        <v>582827</v>
      </c>
      <c r="V62" s="100">
        <v>586352</v>
      </c>
      <c r="W62" s="100">
        <v>588665</v>
      </c>
      <c r="X62" s="100">
        <v>590579</v>
      </c>
      <c r="Y62" s="100">
        <v>593740</v>
      </c>
      <c r="Z62" s="102">
        <v>609618</v>
      </c>
      <c r="AA62" s="102">
        <v>612223</v>
      </c>
      <c r="AB62" s="102">
        <v>615442</v>
      </c>
      <c r="AC62" s="102">
        <v>617858</v>
      </c>
      <c r="AD62" s="102">
        <v>619920</v>
      </c>
      <c r="AE62" s="102">
        <v>621215</v>
      </c>
      <c r="AF62" s="102">
        <v>622892</v>
      </c>
      <c r="AG62" s="102">
        <v>623481</v>
      </c>
      <c r="AH62" s="102">
        <v>624151</v>
      </c>
      <c r="AI62" s="102">
        <v>624817</v>
      </c>
      <c r="AJ62" s="102">
        <v>625793</v>
      </c>
      <c r="AK62" s="102">
        <v>626320</v>
      </c>
      <c r="AL62" s="102">
        <v>625953</v>
      </c>
      <c r="AM62" s="102">
        <v>626630</v>
      </c>
      <c r="AN62" s="102">
        <v>626562</v>
      </c>
      <c r="AO62" s="102">
        <v>626042</v>
      </c>
      <c r="AP62" s="102">
        <v>624594</v>
      </c>
      <c r="AQ62" s="166">
        <v>623657</v>
      </c>
      <c r="AR62" s="102">
        <v>623786</v>
      </c>
      <c r="AS62" s="102">
        <v>623417</v>
      </c>
      <c r="AT62" s="122">
        <v>673169</v>
      </c>
      <c r="AU62" s="28">
        <v>677025</v>
      </c>
      <c r="AV62" s="28">
        <v>690686</v>
      </c>
      <c r="AW62" s="28">
        <v>703288</v>
      </c>
      <c r="AX62" s="28">
        <v>705256</v>
      </c>
      <c r="AY62" s="28">
        <v>711867</v>
      </c>
    </row>
    <row r="63" spans="1:51" s="39" customFormat="1">
      <c r="A63" s="109" t="s">
        <v>71</v>
      </c>
      <c r="B63" s="110">
        <v>638333</v>
      </c>
      <c r="C63" s="110">
        <v>606900</v>
      </c>
      <c r="D63" s="110">
        <v>572086</v>
      </c>
      <c r="E63" s="110">
        <v>601723</v>
      </c>
      <c r="F63" s="111">
        <v>638284</v>
      </c>
      <c r="G63" s="110">
        <v>636894</v>
      </c>
      <c r="H63" s="110">
        <v>634171</v>
      </c>
      <c r="I63" s="110">
        <v>632439</v>
      </c>
      <c r="J63" s="110">
        <v>633382</v>
      </c>
      <c r="K63" s="110">
        <v>634543</v>
      </c>
      <c r="L63" s="110">
        <v>638278</v>
      </c>
      <c r="M63" s="110">
        <v>636934</v>
      </c>
      <c r="N63" s="110">
        <v>630430</v>
      </c>
      <c r="O63" s="110">
        <v>624165</v>
      </c>
      <c r="P63" s="110">
        <v>603814</v>
      </c>
      <c r="Q63" s="110">
        <v>593239</v>
      </c>
      <c r="R63" s="110">
        <v>584183</v>
      </c>
      <c r="S63" s="110">
        <v>576358</v>
      </c>
      <c r="T63" s="110">
        <v>564982</v>
      </c>
      <c r="U63" s="110">
        <v>551273</v>
      </c>
      <c r="V63" s="110">
        <v>538273</v>
      </c>
      <c r="W63" s="110">
        <v>528752</v>
      </c>
      <c r="X63" s="110">
        <v>521426</v>
      </c>
      <c r="Y63" s="110">
        <v>519000</v>
      </c>
      <c r="Z63" s="109">
        <v>572046</v>
      </c>
      <c r="AA63" s="109">
        <v>574504</v>
      </c>
      <c r="AB63" s="109">
        <v>573158</v>
      </c>
      <c r="AC63" s="109">
        <v>568502</v>
      </c>
      <c r="AD63" s="109">
        <v>567754</v>
      </c>
      <c r="AE63" s="115">
        <v>567136</v>
      </c>
      <c r="AF63" s="109">
        <v>570681</v>
      </c>
      <c r="AG63" s="109">
        <v>574404</v>
      </c>
      <c r="AH63" s="109">
        <v>580236</v>
      </c>
      <c r="AI63" s="115">
        <v>592228</v>
      </c>
      <c r="AJ63" s="109">
        <v>605125</v>
      </c>
      <c r="AK63" s="109">
        <v>619624</v>
      </c>
      <c r="AL63" s="109">
        <v>633427</v>
      </c>
      <c r="AM63" s="109">
        <v>646449</v>
      </c>
      <c r="AN63" s="109">
        <v>658893</v>
      </c>
      <c r="AO63" s="109">
        <v>672228</v>
      </c>
      <c r="AP63" s="109">
        <v>681170</v>
      </c>
      <c r="AQ63" s="169">
        <v>693972</v>
      </c>
      <c r="AR63" s="109">
        <v>697368</v>
      </c>
      <c r="AS63" s="109">
        <v>701570</v>
      </c>
      <c r="AT63" s="123">
        <v>506323</v>
      </c>
      <c r="AU63" s="47">
        <v>501333</v>
      </c>
      <c r="AV63" s="47">
        <v>480540</v>
      </c>
      <c r="AW63" s="47">
        <v>455108</v>
      </c>
      <c r="AX63" s="47">
        <v>450365</v>
      </c>
      <c r="AY63" s="47">
        <v>433414</v>
      </c>
    </row>
    <row r="65" spans="1:46">
      <c r="A65" s="15"/>
      <c r="B65" s="2" t="s">
        <v>89</v>
      </c>
      <c r="C65" s="2" t="s">
        <v>90</v>
      </c>
      <c r="D65" s="2" t="s">
        <v>91</v>
      </c>
      <c r="F65" s="2" t="s">
        <v>90</v>
      </c>
      <c r="G65" s="2" t="s">
        <v>90</v>
      </c>
      <c r="H65" s="2" t="s">
        <v>90</v>
      </c>
      <c r="I65" s="2" t="s">
        <v>90</v>
      </c>
      <c r="J65" s="2" t="s">
        <v>90</v>
      </c>
      <c r="K65" s="2" t="s">
        <v>90</v>
      </c>
      <c r="L65" s="2" t="s">
        <v>90</v>
      </c>
      <c r="M65" s="2" t="s">
        <v>90</v>
      </c>
      <c r="N65" s="2" t="s">
        <v>92</v>
      </c>
      <c r="O65" s="2" t="s">
        <v>92</v>
      </c>
      <c r="P65" s="2" t="s">
        <v>92</v>
      </c>
      <c r="Q65" s="2" t="s">
        <v>92</v>
      </c>
      <c r="R65" s="2" t="s">
        <v>92</v>
      </c>
      <c r="S65" s="2" t="s">
        <v>92</v>
      </c>
      <c r="T65" s="2" t="s">
        <v>92</v>
      </c>
      <c r="U65" s="2" t="s">
        <v>92</v>
      </c>
      <c r="V65" s="2" t="s">
        <v>92</v>
      </c>
      <c r="W65" s="2" t="s">
        <v>92</v>
      </c>
      <c r="Z65" s="2" t="s">
        <v>91</v>
      </c>
      <c r="AH65" s="2"/>
      <c r="AJ65" s="2" t="s">
        <v>93</v>
      </c>
      <c r="AO65" s="147" t="s">
        <v>94</v>
      </c>
      <c r="AP65" s="147"/>
      <c r="AQ65" s="170"/>
      <c r="AR65" s="147" t="s">
        <v>124</v>
      </c>
      <c r="AS65" s="147" t="s">
        <v>124</v>
      </c>
      <c r="AT65" s="24" t="s">
        <v>95</v>
      </c>
    </row>
    <row r="66" spans="1:46">
      <c r="B66" s="2" t="s">
        <v>96</v>
      </c>
      <c r="C66" s="2" t="s">
        <v>97</v>
      </c>
      <c r="D66" s="2" t="s">
        <v>98</v>
      </c>
      <c r="F66" s="2" t="s">
        <v>97</v>
      </c>
      <c r="G66" s="2" t="s">
        <v>97</v>
      </c>
      <c r="H66" s="2" t="s">
        <v>97</v>
      </c>
      <c r="I66" s="2" t="s">
        <v>97</v>
      </c>
      <c r="J66" s="2" t="s">
        <v>97</v>
      </c>
      <c r="K66" s="2" t="s">
        <v>97</v>
      </c>
      <c r="L66" s="2" t="s">
        <v>97</v>
      </c>
      <c r="M66" s="2" t="s">
        <v>97</v>
      </c>
      <c r="N66" s="2" t="s">
        <v>99</v>
      </c>
      <c r="O66" s="2" t="s">
        <v>99</v>
      </c>
      <c r="P66" s="2" t="s">
        <v>99</v>
      </c>
      <c r="Q66" s="2" t="s">
        <v>99</v>
      </c>
      <c r="R66" s="2" t="s">
        <v>99</v>
      </c>
      <c r="S66" s="2" t="s">
        <v>99</v>
      </c>
      <c r="T66" s="2" t="s">
        <v>99</v>
      </c>
      <c r="U66" s="2" t="s">
        <v>99</v>
      </c>
      <c r="V66" s="2" t="s">
        <v>99</v>
      </c>
      <c r="W66" s="2" t="s">
        <v>99</v>
      </c>
      <c r="Z66" s="2" t="s">
        <v>98</v>
      </c>
      <c r="AJ66" s="2" t="s">
        <v>94</v>
      </c>
      <c r="AO66" s="147" t="s">
        <v>100</v>
      </c>
      <c r="AP66" s="147"/>
      <c r="AQ66" s="170" t="s">
        <v>101</v>
      </c>
      <c r="AR66" s="147"/>
      <c r="AS66" s="147"/>
    </row>
    <row r="67" spans="1:46">
      <c r="C67" s="2" t="s">
        <v>102</v>
      </c>
      <c r="D67" s="10" t="s">
        <v>103</v>
      </c>
      <c r="F67" s="2" t="s">
        <v>102</v>
      </c>
      <c r="G67" s="2" t="s">
        <v>102</v>
      </c>
      <c r="H67" s="2" t="s">
        <v>102</v>
      </c>
      <c r="I67" s="2" t="s">
        <v>102</v>
      </c>
      <c r="J67" s="2" t="s">
        <v>102</v>
      </c>
      <c r="K67" s="2" t="s">
        <v>102</v>
      </c>
      <c r="L67" s="2" t="s">
        <v>102</v>
      </c>
      <c r="M67" s="2" t="s">
        <v>102</v>
      </c>
      <c r="N67" s="2" t="s">
        <v>104</v>
      </c>
      <c r="O67" s="2" t="s">
        <v>104</v>
      </c>
      <c r="P67" s="2" t="s">
        <v>104</v>
      </c>
      <c r="Q67" s="2" t="s">
        <v>104</v>
      </c>
      <c r="R67" s="2" t="s">
        <v>104</v>
      </c>
      <c r="S67" s="2" t="s">
        <v>104</v>
      </c>
      <c r="T67" s="2" t="s">
        <v>104</v>
      </c>
      <c r="U67" s="2" t="s">
        <v>104</v>
      </c>
      <c r="V67" s="2" t="s">
        <v>104</v>
      </c>
      <c r="W67" s="2" t="s">
        <v>104</v>
      </c>
      <c r="Z67" s="10" t="s">
        <v>103</v>
      </c>
      <c r="AJ67" s="10" t="s">
        <v>105</v>
      </c>
      <c r="AO67" s="147"/>
      <c r="AP67" s="147"/>
      <c r="AQ67" s="170"/>
      <c r="AR67" s="147"/>
      <c r="AS67" s="147"/>
    </row>
    <row r="68" spans="1:46">
      <c r="C68" s="10" t="s">
        <v>106</v>
      </c>
      <c r="D68" s="2" t="s">
        <v>107</v>
      </c>
      <c r="E68" s="10"/>
      <c r="F68" s="10" t="s">
        <v>106</v>
      </c>
      <c r="G68" s="10" t="s">
        <v>106</v>
      </c>
      <c r="H68" s="10" t="s">
        <v>106</v>
      </c>
      <c r="I68" s="10" t="s">
        <v>106</v>
      </c>
      <c r="J68" s="10" t="s">
        <v>106</v>
      </c>
      <c r="K68" s="10" t="s">
        <v>106</v>
      </c>
      <c r="L68" s="10" t="s">
        <v>106</v>
      </c>
      <c r="M68" s="10" t="s">
        <v>106</v>
      </c>
      <c r="N68" s="10" t="s">
        <v>108</v>
      </c>
      <c r="O68" s="10" t="s">
        <v>108</v>
      </c>
      <c r="P68" s="10" t="s">
        <v>108</v>
      </c>
      <c r="Q68" s="10" t="s">
        <v>108</v>
      </c>
      <c r="R68" s="10" t="s">
        <v>108</v>
      </c>
      <c r="S68" s="10" t="s">
        <v>108</v>
      </c>
      <c r="T68" s="10" t="s">
        <v>108</v>
      </c>
      <c r="U68" s="10" t="s">
        <v>108</v>
      </c>
      <c r="V68" s="10" t="s">
        <v>108</v>
      </c>
      <c r="W68" s="10" t="s">
        <v>108</v>
      </c>
      <c r="Y68" s="10"/>
      <c r="Z68" s="2" t="s">
        <v>107</v>
      </c>
      <c r="AA68" s="10"/>
      <c r="AB68" s="10"/>
      <c r="AC68" s="10"/>
      <c r="AD68" s="10"/>
      <c r="AE68" s="10"/>
      <c r="AF68" s="10"/>
      <c r="AG68" s="10"/>
      <c r="AJ68" s="2" t="s">
        <v>107</v>
      </c>
      <c r="AO68" s="147" t="s">
        <v>109</v>
      </c>
      <c r="AP68" s="147"/>
      <c r="AQ68" s="170" t="s">
        <v>109</v>
      </c>
      <c r="AR68" s="147"/>
      <c r="AS68" s="147"/>
    </row>
    <row r="69" spans="1:46">
      <c r="AO69" s="147" t="s">
        <v>110</v>
      </c>
      <c r="AP69" s="147"/>
      <c r="AQ69" s="170" t="s">
        <v>111</v>
      </c>
      <c r="AR69" s="147"/>
      <c r="AS69" s="147"/>
    </row>
    <row r="70" spans="1:46">
      <c r="AO70" s="147" t="s">
        <v>112</v>
      </c>
      <c r="AP70" s="147"/>
      <c r="AQ70" s="170" t="s">
        <v>112</v>
      </c>
      <c r="AR70" s="147"/>
      <c r="AS70" s="147"/>
    </row>
    <row r="71" spans="1:46">
      <c r="AO71" s="147" t="s">
        <v>113</v>
      </c>
      <c r="AP71" s="147"/>
      <c r="AQ71" s="170" t="s">
        <v>114</v>
      </c>
      <c r="AR71" s="147"/>
      <c r="AS71" s="147"/>
    </row>
    <row r="72" spans="1:46" ht="13">
      <c r="AO72" s="158" t="s">
        <v>115</v>
      </c>
      <c r="AP72" s="147"/>
      <c r="AQ72" s="170"/>
      <c r="AR72" s="147"/>
      <c r="AS72" s="147"/>
    </row>
    <row r="74" spans="1:46">
      <c r="AO74" s="147"/>
      <c r="AP74" s="147"/>
      <c r="AQ74" s="170"/>
      <c r="AR74" s="147"/>
      <c r="AS74" s="147"/>
    </row>
    <row r="75" spans="1:46">
      <c r="AO75" s="147"/>
      <c r="AP75" s="147"/>
      <c r="AQ75" s="170"/>
      <c r="AR75" s="147"/>
      <c r="AS75" s="147"/>
    </row>
    <row r="80" spans="1:46">
      <c r="AO80" s="147"/>
      <c r="AP80" s="147"/>
      <c r="AQ80" s="170"/>
      <c r="AR80" s="147"/>
      <c r="AS80" s="147"/>
    </row>
    <row r="81" spans="41:45">
      <c r="AO81" s="147"/>
      <c r="AP81" s="147"/>
      <c r="AQ81" s="170"/>
      <c r="AR81" s="147"/>
      <c r="AS81" s="147"/>
    </row>
  </sheetData>
  <phoneticPr fontId="6" type="noConversion"/>
  <hyperlinks>
    <hyperlink ref="AO72" r:id="rId1" xr:uid="{4AB24F75-56A9-40E0-8378-E45AAF27419A}"/>
  </hyperlinks>
  <pageMargins left="0.5" right="0.5" top="0.5" bottom="0.5" header="0.5" footer="0.5"/>
  <pageSetup orientation="portrait" verticalDpi="300" r:id="rId2"/>
  <headerFooter alignWithMargins="0">
    <oddFooter>&amp;LSREB Fact Book 1996/1997&amp;CDraft&amp;R&amp;D</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sheetPr>
  <dimension ref="A1:BD69"/>
  <sheetViews>
    <sheetView zoomScale="70" zoomScaleNormal="70" workbookViewId="0">
      <pane xSplit="1" ySplit="3" topLeftCell="B4" activePane="bottomRight" state="frozen"/>
      <selection pane="topRight" activeCell="AL74" sqref="AL74"/>
      <selection pane="bottomLeft" activeCell="AL74" sqref="AL74"/>
      <selection pane="bottomRight" sqref="A1:XFD1048576"/>
    </sheetView>
  </sheetViews>
  <sheetFormatPr defaultColWidth="9.1796875" defaultRowHeight="12.5"/>
  <cols>
    <col min="1" max="1" width="12.1796875" style="2" customWidth="1"/>
    <col min="2" max="2" width="11.26953125" style="12" customWidth="1"/>
    <col min="3" max="16" width="11.26953125" style="2" customWidth="1"/>
    <col min="17" max="35" width="11" style="2" customWidth="1"/>
    <col min="36" max="36" width="11" style="139" customWidth="1"/>
    <col min="37" max="45" width="11" style="2" customWidth="1"/>
    <col min="46" max="51" width="13" style="23" customWidth="1"/>
    <col min="52" max="55" width="9.1796875" style="2"/>
    <col min="56" max="56" width="9.81640625" style="2" bestFit="1" customWidth="1"/>
    <col min="57" max="16384" width="9.1796875" style="2"/>
  </cols>
  <sheetData>
    <row r="1" spans="1:56" ht="13">
      <c r="A1" s="13"/>
      <c r="B1" s="13" t="s">
        <v>73</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32"/>
      <c r="AJ1" s="129"/>
      <c r="AK1" s="32"/>
      <c r="AL1" s="32"/>
      <c r="AM1" s="32"/>
      <c r="AN1" s="32"/>
      <c r="AO1" s="32"/>
      <c r="AP1" s="32"/>
      <c r="AQ1" s="32"/>
      <c r="AR1" s="32"/>
      <c r="AS1" s="32"/>
      <c r="AT1" s="20" t="s">
        <v>12</v>
      </c>
      <c r="AU1" s="21"/>
      <c r="AV1" s="21"/>
      <c r="AW1" s="21"/>
      <c r="AX1" s="21"/>
      <c r="AY1" s="21"/>
    </row>
    <row r="2" spans="1:56">
      <c r="A2" s="1"/>
      <c r="B2" s="17" t="s">
        <v>81</v>
      </c>
      <c r="C2" s="16" t="s">
        <v>81</v>
      </c>
      <c r="D2" s="1" t="s">
        <v>81</v>
      </c>
      <c r="E2" s="1" t="s">
        <v>81</v>
      </c>
      <c r="F2" s="17" t="s">
        <v>83</v>
      </c>
      <c r="G2" s="1" t="s">
        <v>83</v>
      </c>
      <c r="H2" s="1" t="s">
        <v>83</v>
      </c>
      <c r="I2" s="1" t="s">
        <v>83</v>
      </c>
      <c r="J2" s="1" t="s">
        <v>83</v>
      </c>
      <c r="K2" s="1" t="s">
        <v>83</v>
      </c>
      <c r="L2" s="1" t="s">
        <v>83</v>
      </c>
      <c r="M2" s="1" t="s">
        <v>83</v>
      </c>
      <c r="N2" s="1" t="s">
        <v>83</v>
      </c>
      <c r="O2" s="1" t="s">
        <v>83</v>
      </c>
      <c r="P2" s="1" t="s">
        <v>83</v>
      </c>
      <c r="Q2" s="1" t="s">
        <v>83</v>
      </c>
      <c r="R2" s="1" t="s">
        <v>83</v>
      </c>
      <c r="S2" s="1" t="s">
        <v>83</v>
      </c>
      <c r="T2" s="1" t="s">
        <v>83</v>
      </c>
      <c r="U2" s="1" t="s">
        <v>83</v>
      </c>
      <c r="V2" s="1" t="s">
        <v>83</v>
      </c>
      <c r="W2" s="1" t="s">
        <v>83</v>
      </c>
      <c r="X2" s="1" t="s">
        <v>83</v>
      </c>
      <c r="Y2" s="1" t="s">
        <v>83</v>
      </c>
      <c r="Z2" s="16" t="s">
        <v>83</v>
      </c>
      <c r="AA2" s="1" t="s">
        <v>83</v>
      </c>
      <c r="AB2" s="1" t="s">
        <v>83</v>
      </c>
      <c r="AC2" s="1" t="s">
        <v>83</v>
      </c>
      <c r="AD2" s="1" t="s">
        <v>83</v>
      </c>
      <c r="AE2" s="1" t="s">
        <v>83</v>
      </c>
      <c r="AF2" s="1" t="s">
        <v>83</v>
      </c>
      <c r="AG2" s="1" t="s">
        <v>83</v>
      </c>
      <c r="AH2" s="1" t="s">
        <v>83</v>
      </c>
      <c r="AI2" s="1" t="s">
        <v>83</v>
      </c>
      <c r="AJ2" s="130" t="s">
        <v>83</v>
      </c>
      <c r="AK2" s="1" t="s">
        <v>83</v>
      </c>
      <c r="AL2" s="1" t="s">
        <v>83</v>
      </c>
      <c r="AM2" s="1" t="s">
        <v>83</v>
      </c>
      <c r="AN2" s="1" t="s">
        <v>83</v>
      </c>
      <c r="AO2" s="1" t="s">
        <v>83</v>
      </c>
      <c r="AP2" s="1" t="s">
        <v>83</v>
      </c>
      <c r="AQ2" s="160" t="s">
        <v>83</v>
      </c>
      <c r="AR2" s="141" t="s">
        <v>83</v>
      </c>
      <c r="AS2" s="141" t="s">
        <v>83</v>
      </c>
      <c r="AT2" s="118" t="s">
        <v>83</v>
      </c>
      <c r="AU2" s="29" t="s">
        <v>83</v>
      </c>
      <c r="AV2" s="29" t="s">
        <v>83</v>
      </c>
      <c r="AW2" s="29" t="s">
        <v>83</v>
      </c>
      <c r="AX2" s="29" t="s">
        <v>83</v>
      </c>
      <c r="AY2" s="29" t="s">
        <v>83</v>
      </c>
    </row>
    <row r="3" spans="1:56">
      <c r="A3" s="19"/>
      <c r="B3" s="25">
        <v>1980</v>
      </c>
      <c r="C3" s="18">
        <v>1990</v>
      </c>
      <c r="D3" s="18">
        <v>2000</v>
      </c>
      <c r="E3" s="18">
        <v>2010</v>
      </c>
      <c r="F3" s="25">
        <v>1980</v>
      </c>
      <c r="G3" s="18">
        <v>1981</v>
      </c>
      <c r="H3" s="18">
        <v>1982</v>
      </c>
      <c r="I3" s="18">
        <v>1983</v>
      </c>
      <c r="J3" s="18">
        <v>1984</v>
      </c>
      <c r="K3" s="18">
        <v>1985</v>
      </c>
      <c r="L3" s="18">
        <v>1986</v>
      </c>
      <c r="M3" s="18">
        <v>1987</v>
      </c>
      <c r="N3" s="18">
        <v>1988</v>
      </c>
      <c r="O3" s="18">
        <v>1989</v>
      </c>
      <c r="P3" s="18">
        <v>1990</v>
      </c>
      <c r="Q3" s="18">
        <v>1991</v>
      </c>
      <c r="R3" s="18">
        <v>1992</v>
      </c>
      <c r="S3" s="18">
        <v>1993</v>
      </c>
      <c r="T3" s="18">
        <v>1994</v>
      </c>
      <c r="U3" s="18">
        <v>1995</v>
      </c>
      <c r="V3" s="18">
        <v>1996</v>
      </c>
      <c r="W3" s="18">
        <v>1997</v>
      </c>
      <c r="X3" s="18">
        <v>1998</v>
      </c>
      <c r="Y3" s="18">
        <v>1999</v>
      </c>
      <c r="Z3" s="18">
        <v>2000</v>
      </c>
      <c r="AA3" s="18">
        <v>2001</v>
      </c>
      <c r="AB3" s="18">
        <v>2002</v>
      </c>
      <c r="AC3" s="18">
        <v>2003</v>
      </c>
      <c r="AD3" s="18">
        <v>2004</v>
      </c>
      <c r="AE3" s="18">
        <v>2005</v>
      </c>
      <c r="AF3" s="18">
        <v>2006</v>
      </c>
      <c r="AG3" s="18">
        <v>2007</v>
      </c>
      <c r="AH3" s="18">
        <v>2008</v>
      </c>
      <c r="AI3" s="18">
        <v>2009</v>
      </c>
      <c r="AJ3" s="131">
        <v>2010</v>
      </c>
      <c r="AK3" s="18">
        <v>2011</v>
      </c>
      <c r="AL3" s="18">
        <v>2012</v>
      </c>
      <c r="AM3" s="18">
        <v>2013</v>
      </c>
      <c r="AN3" s="18">
        <v>2014</v>
      </c>
      <c r="AO3" s="18">
        <v>2015</v>
      </c>
      <c r="AP3" s="18">
        <v>2016</v>
      </c>
      <c r="AQ3" s="162">
        <v>2017</v>
      </c>
      <c r="AR3" s="142">
        <v>2018</v>
      </c>
      <c r="AS3" s="142">
        <v>2019</v>
      </c>
      <c r="AT3" s="119">
        <v>2015</v>
      </c>
      <c r="AU3" s="30">
        <v>2016</v>
      </c>
      <c r="AV3" s="30">
        <v>2020</v>
      </c>
      <c r="AW3" s="30">
        <v>2025</v>
      </c>
      <c r="AX3" s="30">
        <v>2026</v>
      </c>
      <c r="AY3" s="21">
        <v>2030</v>
      </c>
    </row>
    <row r="4" spans="1:56">
      <c r="A4" s="44" t="s">
        <v>84</v>
      </c>
      <c r="B4" s="49">
        <f>+B5+B23+B38+B52+B63</f>
        <v>16348254</v>
      </c>
      <c r="C4" s="50">
        <f t="shared" ref="C4:AY4" si="0">+C5+C23+C38+C52+C63</f>
        <v>18762757</v>
      </c>
      <c r="D4" s="51">
        <f t="shared" si="0"/>
        <v>19176154</v>
      </c>
      <c r="E4" s="51">
        <f t="shared" ref="E4" si="1">+E5+E23+E38+E52+E63</f>
        <v>20201362</v>
      </c>
      <c r="F4" s="49">
        <f t="shared" si="0"/>
        <v>16451188</v>
      </c>
      <c r="G4" s="51">
        <f t="shared" si="0"/>
        <v>16892767</v>
      </c>
      <c r="H4" s="51">
        <f t="shared" si="0"/>
        <v>17227895</v>
      </c>
      <c r="I4" s="51">
        <f t="shared" si="0"/>
        <v>17546968</v>
      </c>
      <c r="J4" s="51">
        <f t="shared" si="0"/>
        <v>17694998</v>
      </c>
      <c r="K4" s="51">
        <f t="shared" si="0"/>
        <v>17841708</v>
      </c>
      <c r="L4" s="51">
        <f t="shared" si="0"/>
        <v>17962587</v>
      </c>
      <c r="M4" s="51">
        <f t="shared" si="0"/>
        <v>18052290</v>
      </c>
      <c r="N4" s="51">
        <f t="shared" si="0"/>
        <v>18195465</v>
      </c>
      <c r="O4" s="51">
        <f t="shared" si="0"/>
        <v>18508093</v>
      </c>
      <c r="P4" s="51">
        <f t="shared" si="0"/>
        <v>18852851</v>
      </c>
      <c r="Q4" s="51">
        <f t="shared" si="0"/>
        <v>19188843</v>
      </c>
      <c r="R4" s="51">
        <f t="shared" si="0"/>
        <v>19491502</v>
      </c>
      <c r="S4" s="51">
        <f t="shared" si="0"/>
        <v>19673867</v>
      </c>
      <c r="T4" s="51">
        <f t="shared" si="0"/>
        <v>19700108</v>
      </c>
      <c r="U4" s="51">
        <f t="shared" si="0"/>
        <v>19532169</v>
      </c>
      <c r="V4" s="51">
        <f t="shared" si="0"/>
        <v>19291502</v>
      </c>
      <c r="W4" s="51">
        <f t="shared" si="0"/>
        <v>19099249</v>
      </c>
      <c r="X4" s="51">
        <f t="shared" si="0"/>
        <v>18989257</v>
      </c>
      <c r="Y4" s="51">
        <f t="shared" si="0"/>
        <v>18942142</v>
      </c>
      <c r="Z4" s="51">
        <f t="shared" si="0"/>
        <v>19178293</v>
      </c>
      <c r="AA4" s="51">
        <f t="shared" si="0"/>
        <v>19298217</v>
      </c>
      <c r="AB4" s="51">
        <f t="shared" si="0"/>
        <v>19429192</v>
      </c>
      <c r="AC4" s="51">
        <f t="shared" si="0"/>
        <v>19592446</v>
      </c>
      <c r="AD4" s="51">
        <f t="shared" si="0"/>
        <v>19785885</v>
      </c>
      <c r="AE4" s="51">
        <f t="shared" si="0"/>
        <v>19917400</v>
      </c>
      <c r="AF4" s="51">
        <f t="shared" si="0"/>
        <v>19938883</v>
      </c>
      <c r="AG4" s="51">
        <f t="shared" si="0"/>
        <v>20125962</v>
      </c>
      <c r="AH4" s="51">
        <f t="shared" si="0"/>
        <v>20271127</v>
      </c>
      <c r="AI4" s="51">
        <f t="shared" si="0"/>
        <v>20244518</v>
      </c>
      <c r="AJ4" s="132">
        <f t="shared" ref="AJ4:AK4" si="2">+AJ5+AJ23+AJ38+AJ52+AJ63</f>
        <v>20188731</v>
      </c>
      <c r="AK4" s="51">
        <f t="shared" si="2"/>
        <v>20122198</v>
      </c>
      <c r="AL4" s="51">
        <f t="shared" ref="AL4:AM4" si="3">+AL5+AL23+AL38+AL52+AL63</f>
        <v>19989696</v>
      </c>
      <c r="AM4" s="51">
        <f t="shared" si="3"/>
        <v>19868088</v>
      </c>
      <c r="AN4" s="51">
        <f t="shared" ref="AN4:AO4" si="4">+AN5+AN23+AN38+AN52+AN63</f>
        <v>19876883</v>
      </c>
      <c r="AO4" s="51">
        <f t="shared" si="4"/>
        <v>19907281</v>
      </c>
      <c r="AP4" s="51">
        <f t="shared" ref="AP4:AQ4" si="5">+AP5+AP23+AP38+AP52+AP63</f>
        <v>19927037</v>
      </c>
      <c r="AQ4" s="51">
        <f t="shared" si="5"/>
        <v>19938860</v>
      </c>
      <c r="AR4" s="51">
        <f t="shared" ref="AR4:AS4" si="6">+AR5+AR23+AR38+AR52+AR63</f>
        <v>19762962</v>
      </c>
      <c r="AS4" s="51">
        <f t="shared" si="6"/>
        <v>19576683</v>
      </c>
      <c r="AT4" s="120">
        <f t="shared" si="0"/>
        <v>22358358</v>
      </c>
      <c r="AU4" s="52">
        <f t="shared" si="0"/>
        <v>22492436</v>
      </c>
      <c r="AV4" s="52">
        <f t="shared" si="0"/>
        <v>22932056</v>
      </c>
      <c r="AW4" s="52">
        <f t="shared" si="0"/>
        <v>23518395</v>
      </c>
      <c r="AX4" s="52">
        <f t="shared" si="0"/>
        <v>23654103</v>
      </c>
      <c r="AY4" s="52">
        <f t="shared" si="0"/>
        <v>24271894</v>
      </c>
    </row>
    <row r="5" spans="1:56">
      <c r="A5" s="44" t="s">
        <v>85</v>
      </c>
      <c r="B5" s="49">
        <f>SUM(B7:B22)</f>
        <v>5507448</v>
      </c>
      <c r="C5" s="50">
        <f t="shared" ref="C5:AY5" si="7">SUM(C7:C22)</f>
        <v>6332245</v>
      </c>
      <c r="D5" s="51">
        <f t="shared" si="7"/>
        <v>6815168</v>
      </c>
      <c r="E5" s="51">
        <f t="shared" ref="E5" si="8">SUM(E7:E22)</f>
        <v>7639328</v>
      </c>
      <c r="F5" s="49">
        <f t="shared" si="7"/>
        <v>5547980</v>
      </c>
      <c r="G5" s="51">
        <f t="shared" si="7"/>
        <v>5720420</v>
      </c>
      <c r="H5" s="51">
        <f t="shared" si="7"/>
        <v>5864939</v>
      </c>
      <c r="I5" s="51">
        <f t="shared" si="7"/>
        <v>5991918</v>
      </c>
      <c r="J5" s="51">
        <f t="shared" si="7"/>
        <v>6054501</v>
      </c>
      <c r="K5" s="51">
        <f t="shared" si="7"/>
        <v>6116211</v>
      </c>
      <c r="L5" s="51">
        <f t="shared" si="7"/>
        <v>6167298</v>
      </c>
      <c r="M5" s="51">
        <f t="shared" si="7"/>
        <v>6179123</v>
      </c>
      <c r="N5" s="51">
        <f t="shared" si="7"/>
        <v>6199415</v>
      </c>
      <c r="O5" s="51">
        <f t="shared" si="7"/>
        <v>6266593</v>
      </c>
      <c r="P5" s="51">
        <f t="shared" si="7"/>
        <v>6361511</v>
      </c>
      <c r="Q5" s="51">
        <f t="shared" si="7"/>
        <v>6473366</v>
      </c>
      <c r="R5" s="51">
        <f t="shared" si="7"/>
        <v>6593822</v>
      </c>
      <c r="S5" s="51">
        <f t="shared" si="7"/>
        <v>6683532</v>
      </c>
      <c r="T5" s="51">
        <f t="shared" si="7"/>
        <v>6728083</v>
      </c>
      <c r="U5" s="51">
        <f t="shared" si="7"/>
        <v>6711848</v>
      </c>
      <c r="V5" s="51">
        <f t="shared" si="7"/>
        <v>6679819</v>
      </c>
      <c r="W5" s="51">
        <f t="shared" si="7"/>
        <v>6686818</v>
      </c>
      <c r="X5" s="51">
        <f t="shared" si="7"/>
        <v>6715016</v>
      </c>
      <c r="Y5" s="51">
        <f t="shared" si="7"/>
        <v>6751828</v>
      </c>
      <c r="Z5" s="51">
        <f t="shared" si="7"/>
        <v>6819501</v>
      </c>
      <c r="AA5" s="51">
        <f t="shared" si="7"/>
        <v>6934602</v>
      </c>
      <c r="AB5" s="51">
        <f t="shared" si="7"/>
        <v>7049711</v>
      </c>
      <c r="AC5" s="51">
        <f t="shared" si="7"/>
        <v>7158528</v>
      </c>
      <c r="AD5" s="51">
        <f t="shared" si="7"/>
        <v>7280319</v>
      </c>
      <c r="AE5" s="51">
        <f t="shared" si="7"/>
        <v>7389405</v>
      </c>
      <c r="AF5" s="51">
        <f t="shared" si="7"/>
        <v>7433441</v>
      </c>
      <c r="AG5" s="51">
        <f t="shared" si="7"/>
        <v>7552762</v>
      </c>
      <c r="AH5" s="51">
        <f t="shared" si="7"/>
        <v>7638174</v>
      </c>
      <c r="AI5" s="51">
        <f t="shared" si="7"/>
        <v>7653034</v>
      </c>
      <c r="AJ5" s="132">
        <f t="shared" ref="AJ5:AK5" si="9">SUM(AJ7:AJ22)</f>
        <v>7642231</v>
      </c>
      <c r="AK5" s="51">
        <f t="shared" si="9"/>
        <v>7633655</v>
      </c>
      <c r="AL5" s="51">
        <f t="shared" ref="AL5:AM5" si="10">SUM(AL7:AL22)</f>
        <v>7602681</v>
      </c>
      <c r="AM5" s="51">
        <f t="shared" si="10"/>
        <v>7565788</v>
      </c>
      <c r="AN5" s="51">
        <f t="shared" ref="AN5:AO5" si="11">SUM(AN7:AN22)</f>
        <v>7575921</v>
      </c>
      <c r="AO5" s="51">
        <f t="shared" si="11"/>
        <v>7617847</v>
      </c>
      <c r="AP5" s="51">
        <f t="shared" ref="AP5:AQ5" si="12">SUM(AP7:AP22)</f>
        <v>7671445</v>
      </c>
      <c r="AQ5" s="51">
        <f t="shared" si="12"/>
        <v>7698405</v>
      </c>
      <c r="AR5" s="51">
        <f t="shared" ref="AR5:AS5" si="13">SUM(AR7:AR22)</f>
        <v>7659064</v>
      </c>
      <c r="AS5" s="51">
        <f t="shared" si="13"/>
        <v>7609107</v>
      </c>
      <c r="AT5" s="120">
        <f t="shared" si="7"/>
        <v>8405135</v>
      </c>
      <c r="AU5" s="52">
        <f t="shared" si="7"/>
        <v>8470163</v>
      </c>
      <c r="AV5" s="52">
        <f t="shared" si="7"/>
        <v>8748223</v>
      </c>
      <c r="AW5" s="52">
        <f t="shared" si="7"/>
        <v>9235366</v>
      </c>
      <c r="AX5" s="52">
        <f t="shared" si="7"/>
        <v>9348463</v>
      </c>
      <c r="AY5" s="52">
        <f t="shared" si="7"/>
        <v>9829579</v>
      </c>
    </row>
    <row r="6" spans="1:56">
      <c r="A6" s="41" t="s">
        <v>88</v>
      </c>
      <c r="B6" s="14"/>
      <c r="C6" s="31"/>
      <c r="D6" s="7"/>
      <c r="E6" s="7"/>
      <c r="F6" s="14"/>
      <c r="G6" s="7"/>
      <c r="H6" s="7"/>
      <c r="I6" s="7"/>
      <c r="J6" s="7"/>
      <c r="K6" s="7"/>
      <c r="L6" s="7"/>
      <c r="M6" s="7"/>
      <c r="N6" s="7"/>
      <c r="O6" s="7"/>
      <c r="P6" s="7"/>
      <c r="Q6" s="7"/>
      <c r="R6" s="7"/>
      <c r="S6" s="7"/>
      <c r="T6" s="7"/>
      <c r="U6" s="7"/>
      <c r="V6" s="7"/>
      <c r="W6" s="7"/>
      <c r="X6" s="7"/>
      <c r="Y6" s="7"/>
      <c r="Z6" s="7"/>
      <c r="AA6" s="7"/>
      <c r="AB6" s="7"/>
      <c r="AC6" s="7"/>
      <c r="AD6" s="7"/>
      <c r="AE6" s="7"/>
      <c r="AF6" s="7"/>
      <c r="AG6" s="7"/>
      <c r="AH6" s="7"/>
      <c r="AI6" s="7"/>
      <c r="AJ6" s="133"/>
      <c r="AK6" s="7"/>
      <c r="AL6" s="7"/>
      <c r="AM6" s="7"/>
      <c r="AN6" s="7"/>
      <c r="AO6" s="7"/>
      <c r="AP6" s="7"/>
      <c r="AQ6" s="7"/>
      <c r="AR6" s="7"/>
      <c r="AS6" s="7"/>
      <c r="AT6" s="121"/>
      <c r="AU6" s="22"/>
      <c r="AV6" s="22"/>
      <c r="AW6" s="22"/>
      <c r="AX6" s="22"/>
      <c r="AY6" s="22"/>
    </row>
    <row r="7" spans="1:56">
      <c r="A7" s="42" t="s">
        <v>18</v>
      </c>
      <c r="B7" s="14">
        <v>296412</v>
      </c>
      <c r="C7" s="7">
        <v>289912</v>
      </c>
      <c r="D7" s="7">
        <v>296000</v>
      </c>
      <c r="E7" s="7">
        <v>304957</v>
      </c>
      <c r="F7" s="14">
        <v>296984</v>
      </c>
      <c r="G7" s="7">
        <v>299879</v>
      </c>
      <c r="H7" s="7">
        <v>298161</v>
      </c>
      <c r="I7" s="7">
        <v>296651</v>
      </c>
      <c r="J7" s="7">
        <v>293245</v>
      </c>
      <c r="K7" s="7">
        <v>290810</v>
      </c>
      <c r="L7" s="7">
        <v>289341</v>
      </c>
      <c r="M7" s="7">
        <v>288294</v>
      </c>
      <c r="N7" s="7">
        <v>287785</v>
      </c>
      <c r="O7" s="7">
        <v>289083</v>
      </c>
      <c r="P7" s="7">
        <v>285682</v>
      </c>
      <c r="Q7" s="7">
        <v>289771</v>
      </c>
      <c r="R7" s="7">
        <v>294319</v>
      </c>
      <c r="S7" s="7">
        <v>298613</v>
      </c>
      <c r="T7" s="7">
        <v>300142</v>
      </c>
      <c r="U7" s="7">
        <v>300278</v>
      </c>
      <c r="V7" s="7">
        <v>296233</v>
      </c>
      <c r="W7" s="7">
        <v>295437</v>
      </c>
      <c r="X7" s="7">
        <v>292607</v>
      </c>
      <c r="Y7" s="7">
        <v>290833</v>
      </c>
      <c r="Z7" s="57">
        <v>295506</v>
      </c>
      <c r="AA7" s="57">
        <v>296676</v>
      </c>
      <c r="AB7" s="57">
        <v>296112</v>
      </c>
      <c r="AC7" s="57">
        <v>295312</v>
      </c>
      <c r="AD7" s="57">
        <v>296024</v>
      </c>
      <c r="AE7" s="57">
        <v>296922</v>
      </c>
      <c r="AF7" s="57">
        <v>297606</v>
      </c>
      <c r="AG7" s="57">
        <v>301125</v>
      </c>
      <c r="AH7" s="57">
        <v>305207</v>
      </c>
      <c r="AI7" s="57">
        <v>305342</v>
      </c>
      <c r="AJ7" s="134">
        <v>304683</v>
      </c>
      <c r="AK7" s="57">
        <v>303611</v>
      </c>
      <c r="AL7" s="57">
        <v>300551</v>
      </c>
      <c r="AM7" s="57">
        <v>297104</v>
      </c>
      <c r="AN7" s="57">
        <v>294705</v>
      </c>
      <c r="AO7" s="57">
        <v>292973</v>
      </c>
      <c r="AP7" s="57">
        <v>292565</v>
      </c>
      <c r="AQ7" s="57">
        <v>293554</v>
      </c>
      <c r="AR7" s="57">
        <v>295295</v>
      </c>
      <c r="AS7" s="57">
        <v>294357</v>
      </c>
      <c r="AT7" s="121">
        <v>295974</v>
      </c>
      <c r="AU7" s="22">
        <v>295300</v>
      </c>
      <c r="AV7" s="22">
        <v>294601</v>
      </c>
      <c r="AW7" s="22">
        <v>300656</v>
      </c>
      <c r="AX7" s="22">
        <v>302589</v>
      </c>
      <c r="AY7" s="22">
        <v>311275</v>
      </c>
    </row>
    <row r="8" spans="1:56">
      <c r="A8" s="42" t="s">
        <v>19</v>
      </c>
      <c r="B8" s="14">
        <v>175592</v>
      </c>
      <c r="C8" s="7">
        <v>168318</v>
      </c>
      <c r="D8" s="7">
        <v>181580</v>
      </c>
      <c r="E8" s="7">
        <v>197689</v>
      </c>
      <c r="F8" s="14">
        <v>175701</v>
      </c>
      <c r="G8" s="7">
        <v>176483</v>
      </c>
      <c r="H8" s="7">
        <v>174865</v>
      </c>
      <c r="I8" s="7">
        <v>174034</v>
      </c>
      <c r="J8" s="7">
        <v>172648</v>
      </c>
      <c r="K8" s="7">
        <v>170945</v>
      </c>
      <c r="L8" s="7">
        <v>168894</v>
      </c>
      <c r="M8" s="7">
        <v>168288</v>
      </c>
      <c r="N8" s="7">
        <v>167754</v>
      </c>
      <c r="O8" s="7">
        <v>168019</v>
      </c>
      <c r="P8" s="7">
        <v>167215</v>
      </c>
      <c r="Q8" s="7">
        <v>168404</v>
      </c>
      <c r="R8" s="7">
        <v>171399</v>
      </c>
      <c r="S8" s="7">
        <v>171999</v>
      </c>
      <c r="T8" s="7">
        <v>173210</v>
      </c>
      <c r="U8" s="7">
        <v>175044</v>
      </c>
      <c r="V8" s="7">
        <v>175890</v>
      </c>
      <c r="W8" s="7">
        <v>175442</v>
      </c>
      <c r="X8" s="7">
        <v>176641</v>
      </c>
      <c r="Y8" s="7">
        <v>177649</v>
      </c>
      <c r="Z8" s="57">
        <v>181614</v>
      </c>
      <c r="AA8" s="57">
        <v>182066</v>
      </c>
      <c r="AB8" s="57">
        <v>182752</v>
      </c>
      <c r="AC8" s="57">
        <v>183511</v>
      </c>
      <c r="AD8" s="57">
        <v>186081</v>
      </c>
      <c r="AE8" s="57">
        <v>189567</v>
      </c>
      <c r="AF8" s="57">
        <v>192150</v>
      </c>
      <c r="AG8" s="57">
        <v>194892</v>
      </c>
      <c r="AH8" s="57">
        <v>196888</v>
      </c>
      <c r="AI8" s="57">
        <v>197419</v>
      </c>
      <c r="AJ8" s="134">
        <v>197333</v>
      </c>
      <c r="AK8" s="57">
        <v>196103</v>
      </c>
      <c r="AL8" s="57">
        <v>194544</v>
      </c>
      <c r="AM8" s="57">
        <v>192916</v>
      </c>
      <c r="AN8" s="57">
        <v>191621</v>
      </c>
      <c r="AO8" s="57">
        <v>190858</v>
      </c>
      <c r="AP8" s="57">
        <v>190277</v>
      </c>
      <c r="AQ8" s="57">
        <v>191435</v>
      </c>
      <c r="AR8" s="57">
        <v>190281</v>
      </c>
      <c r="AS8" s="57">
        <v>188464</v>
      </c>
      <c r="AT8" s="121">
        <v>196855</v>
      </c>
      <c r="AU8" s="22">
        <v>197581</v>
      </c>
      <c r="AV8" s="22">
        <v>201970</v>
      </c>
      <c r="AW8" s="22">
        <v>211292</v>
      </c>
      <c r="AX8" s="22">
        <v>213358</v>
      </c>
      <c r="AY8" s="22">
        <v>220672</v>
      </c>
    </row>
    <row r="9" spans="1:56" ht="13">
      <c r="A9" s="2" t="s">
        <v>20</v>
      </c>
      <c r="B9" s="14">
        <v>41151</v>
      </c>
      <c r="C9" s="7">
        <v>49892</v>
      </c>
      <c r="D9" s="7">
        <v>51525</v>
      </c>
      <c r="E9" s="7">
        <v>55886</v>
      </c>
      <c r="F9" s="14">
        <v>41404</v>
      </c>
      <c r="G9" s="7">
        <v>42482</v>
      </c>
      <c r="H9" s="7">
        <v>43743</v>
      </c>
      <c r="I9" s="7">
        <v>44913</v>
      </c>
      <c r="J9" s="7">
        <v>45301</v>
      </c>
      <c r="K9" s="7">
        <v>45863</v>
      </c>
      <c r="L9" s="7">
        <v>46355</v>
      </c>
      <c r="M9" s="7">
        <v>46678</v>
      </c>
      <c r="N9" s="7">
        <v>47507</v>
      </c>
      <c r="O9" s="7">
        <v>48831</v>
      </c>
      <c r="P9" s="7">
        <v>50306</v>
      </c>
      <c r="Q9" s="7">
        <v>51385</v>
      </c>
      <c r="R9" s="7">
        <v>52125</v>
      </c>
      <c r="S9" s="7">
        <v>52148</v>
      </c>
      <c r="T9" s="7">
        <v>52089</v>
      </c>
      <c r="U9" s="7">
        <v>50862</v>
      </c>
      <c r="V9" s="7">
        <v>49899</v>
      </c>
      <c r="W9" s="7">
        <v>49467</v>
      </c>
      <c r="X9" s="7">
        <v>49594</v>
      </c>
      <c r="Y9" s="7">
        <v>50165</v>
      </c>
      <c r="Z9" s="57">
        <v>51571</v>
      </c>
      <c r="AA9" s="57">
        <v>51632</v>
      </c>
      <c r="AB9" s="57">
        <v>52416</v>
      </c>
      <c r="AC9" s="57">
        <v>53105</v>
      </c>
      <c r="AD9" s="57">
        <v>53919</v>
      </c>
      <c r="AE9" s="57">
        <v>54906</v>
      </c>
      <c r="AF9" s="57">
        <v>55276</v>
      </c>
      <c r="AG9" s="57">
        <v>55976</v>
      </c>
      <c r="AH9" s="57">
        <v>56363</v>
      </c>
      <c r="AI9" s="57">
        <v>56330</v>
      </c>
      <c r="AJ9" s="134">
        <v>55852</v>
      </c>
      <c r="AK9" s="57">
        <v>55897</v>
      </c>
      <c r="AL9" s="57">
        <v>56094</v>
      </c>
      <c r="AM9" s="57">
        <v>56319</v>
      </c>
      <c r="AN9" s="57">
        <v>56351</v>
      </c>
      <c r="AO9" s="57">
        <v>55838</v>
      </c>
      <c r="AP9" s="57">
        <v>54834</v>
      </c>
      <c r="AQ9" s="57">
        <v>54992</v>
      </c>
      <c r="AR9" s="57">
        <v>54956</v>
      </c>
      <c r="AS9" s="57">
        <v>54719</v>
      </c>
      <c r="AT9" s="121">
        <v>60291</v>
      </c>
      <c r="AU9" s="22">
        <v>60413</v>
      </c>
      <c r="AV9" s="22">
        <v>60454</v>
      </c>
      <c r="AW9" s="22">
        <v>60348</v>
      </c>
      <c r="AX9" s="22">
        <v>60362</v>
      </c>
      <c r="AY9" s="22">
        <v>60762</v>
      </c>
      <c r="BA9"/>
      <c r="BB9"/>
      <c r="BC9"/>
      <c r="BD9"/>
    </row>
    <row r="10" spans="1:56" ht="13">
      <c r="A10" s="42" t="s">
        <v>21</v>
      </c>
      <c r="B10" s="14">
        <v>570224</v>
      </c>
      <c r="C10" s="7">
        <v>873024</v>
      </c>
      <c r="D10" s="7">
        <v>945833</v>
      </c>
      <c r="E10" s="7">
        <v>1073506</v>
      </c>
      <c r="F10" s="14">
        <v>579095</v>
      </c>
      <c r="G10" s="7">
        <v>615604</v>
      </c>
      <c r="H10" s="7">
        <v>642879</v>
      </c>
      <c r="I10" s="7">
        <v>672406</v>
      </c>
      <c r="J10" s="7">
        <v>699931</v>
      </c>
      <c r="K10" s="7">
        <v>731733</v>
      </c>
      <c r="L10" s="7">
        <v>762055</v>
      </c>
      <c r="M10" s="7">
        <v>788613</v>
      </c>
      <c r="N10" s="7">
        <v>818038</v>
      </c>
      <c r="O10" s="7">
        <v>850749</v>
      </c>
      <c r="P10" s="7">
        <v>902688</v>
      </c>
      <c r="Q10" s="7">
        <v>925320</v>
      </c>
      <c r="R10" s="7">
        <v>942926</v>
      </c>
      <c r="S10" s="7">
        <v>961580</v>
      </c>
      <c r="T10" s="7">
        <v>968052</v>
      </c>
      <c r="U10" s="7">
        <v>960034</v>
      </c>
      <c r="V10" s="7">
        <v>951586</v>
      </c>
      <c r="W10" s="7">
        <v>951943</v>
      </c>
      <c r="X10" s="7">
        <v>949845</v>
      </c>
      <c r="Y10" s="7">
        <v>952374</v>
      </c>
      <c r="Z10" s="57">
        <v>946969</v>
      </c>
      <c r="AA10" s="57">
        <v>967399</v>
      </c>
      <c r="AB10" s="57">
        <v>990789</v>
      </c>
      <c r="AC10" s="57">
        <v>1011720</v>
      </c>
      <c r="AD10" s="57">
        <v>1039241</v>
      </c>
      <c r="AE10" s="57">
        <v>1069587</v>
      </c>
      <c r="AF10" s="57">
        <v>1079949</v>
      </c>
      <c r="AG10" s="57">
        <v>1085734</v>
      </c>
      <c r="AH10" s="57">
        <v>1085102</v>
      </c>
      <c r="AI10" s="57">
        <v>1078588</v>
      </c>
      <c r="AJ10" s="134">
        <v>1074132</v>
      </c>
      <c r="AK10" s="57">
        <v>1075720</v>
      </c>
      <c r="AL10" s="57">
        <v>1077584</v>
      </c>
      <c r="AM10" s="57">
        <v>1078313</v>
      </c>
      <c r="AN10" s="57">
        <v>1084349</v>
      </c>
      <c r="AO10" s="57">
        <v>1101071</v>
      </c>
      <c r="AP10" s="57">
        <v>1126136</v>
      </c>
      <c r="AQ10" s="57">
        <v>1138095</v>
      </c>
      <c r="AR10" s="57">
        <v>1143080</v>
      </c>
      <c r="AS10" s="57">
        <v>1139742</v>
      </c>
      <c r="AT10" s="121">
        <v>1292210</v>
      </c>
      <c r="AU10" s="22">
        <v>1309192</v>
      </c>
      <c r="AV10" s="22">
        <v>1375445</v>
      </c>
      <c r="AW10" s="22">
        <v>1483931</v>
      </c>
      <c r="AX10" s="22">
        <v>1510393</v>
      </c>
      <c r="AY10" s="22">
        <v>1631030</v>
      </c>
      <c r="BA10"/>
      <c r="BB10"/>
      <c r="BC10"/>
      <c r="BD10"/>
    </row>
    <row r="11" spans="1:56" ht="13">
      <c r="A11" s="42" t="s">
        <v>22</v>
      </c>
      <c r="B11" s="14">
        <v>414935</v>
      </c>
      <c r="C11" s="7">
        <v>506315</v>
      </c>
      <c r="D11" s="7">
        <v>595187</v>
      </c>
      <c r="E11" s="7">
        <v>686785</v>
      </c>
      <c r="F11" s="14">
        <v>417702</v>
      </c>
      <c r="G11" s="7">
        <v>429575</v>
      </c>
      <c r="H11" s="7">
        <v>436541</v>
      </c>
      <c r="I11" s="7">
        <v>442652</v>
      </c>
      <c r="J11" s="7">
        <v>446267</v>
      </c>
      <c r="K11" s="7">
        <v>453808</v>
      </c>
      <c r="L11" s="7">
        <v>461014</v>
      </c>
      <c r="M11" s="7">
        <v>470384</v>
      </c>
      <c r="N11" s="7">
        <v>482670</v>
      </c>
      <c r="O11" s="7">
        <v>498799</v>
      </c>
      <c r="P11" s="7">
        <v>509724</v>
      </c>
      <c r="Q11" s="7">
        <v>519998</v>
      </c>
      <c r="R11" s="7">
        <v>532605</v>
      </c>
      <c r="S11" s="7">
        <v>543069</v>
      </c>
      <c r="T11" s="7">
        <v>547747</v>
      </c>
      <c r="U11" s="7">
        <v>550198</v>
      </c>
      <c r="V11" s="7">
        <v>553788</v>
      </c>
      <c r="W11" s="7">
        <v>559975</v>
      </c>
      <c r="X11" s="7">
        <v>570371</v>
      </c>
      <c r="Y11" s="7">
        <v>580150</v>
      </c>
      <c r="Z11" s="57">
        <v>596514</v>
      </c>
      <c r="AA11" s="57">
        <v>613739</v>
      </c>
      <c r="AB11" s="57">
        <v>629678</v>
      </c>
      <c r="AC11" s="57">
        <v>641464</v>
      </c>
      <c r="AD11" s="57">
        <v>654043</v>
      </c>
      <c r="AE11" s="57">
        <v>668901</v>
      </c>
      <c r="AF11" s="57">
        <v>676931</v>
      </c>
      <c r="AG11" s="57">
        <v>694047</v>
      </c>
      <c r="AH11" s="57">
        <v>700208</v>
      </c>
      <c r="AI11" s="57">
        <v>691976</v>
      </c>
      <c r="AJ11" s="134">
        <v>685944</v>
      </c>
      <c r="AK11" s="57">
        <v>681215</v>
      </c>
      <c r="AL11" s="57">
        <v>674686</v>
      </c>
      <c r="AM11" s="57">
        <v>668508</v>
      </c>
      <c r="AN11" s="57">
        <v>662675</v>
      </c>
      <c r="AO11" s="57">
        <v>660045</v>
      </c>
      <c r="AP11" s="57">
        <v>660839</v>
      </c>
      <c r="AQ11" s="57">
        <v>660313</v>
      </c>
      <c r="AR11" s="57">
        <v>658631</v>
      </c>
      <c r="AS11" s="57">
        <v>656566</v>
      </c>
      <c r="AT11" s="121">
        <v>774039</v>
      </c>
      <c r="AU11" s="22">
        <v>781709</v>
      </c>
      <c r="AV11" s="22">
        <v>816822</v>
      </c>
      <c r="AW11" s="22">
        <v>872431</v>
      </c>
      <c r="AX11" s="22">
        <v>883362</v>
      </c>
      <c r="AY11" s="22">
        <v>922860</v>
      </c>
      <c r="BA11"/>
      <c r="BB11"/>
      <c r="BC11"/>
      <c r="BD11"/>
    </row>
    <row r="12" spans="1:56">
      <c r="A12" s="42" t="s">
        <v>23</v>
      </c>
      <c r="B12" s="14">
        <v>282731</v>
      </c>
      <c r="C12" s="7">
        <v>254600</v>
      </c>
      <c r="D12" s="7">
        <v>265938</v>
      </c>
      <c r="E12" s="7">
        <v>282367</v>
      </c>
      <c r="F12" s="14">
        <v>283113</v>
      </c>
      <c r="G12" s="7">
        <v>285185</v>
      </c>
      <c r="H12" s="7">
        <v>284143</v>
      </c>
      <c r="I12" s="7">
        <v>281491</v>
      </c>
      <c r="J12" s="7">
        <v>277097</v>
      </c>
      <c r="K12" s="7">
        <v>270546</v>
      </c>
      <c r="L12" s="7">
        <v>264072</v>
      </c>
      <c r="M12" s="7">
        <v>258321</v>
      </c>
      <c r="N12" s="7">
        <v>253328</v>
      </c>
      <c r="O12" s="7">
        <v>252319</v>
      </c>
      <c r="P12" s="7">
        <v>251306</v>
      </c>
      <c r="Q12" s="7">
        <v>253352</v>
      </c>
      <c r="R12" s="7">
        <v>257356</v>
      </c>
      <c r="S12" s="7">
        <v>259561</v>
      </c>
      <c r="T12" s="7">
        <v>261892</v>
      </c>
      <c r="U12" s="7">
        <v>261220</v>
      </c>
      <c r="V12" s="7">
        <v>259838</v>
      </c>
      <c r="W12" s="7">
        <v>262565</v>
      </c>
      <c r="X12" s="7">
        <v>260922</v>
      </c>
      <c r="Y12" s="7">
        <v>259093</v>
      </c>
      <c r="Z12" s="57">
        <v>265892</v>
      </c>
      <c r="AA12" s="57">
        <v>267424</v>
      </c>
      <c r="AB12" s="57">
        <v>268397</v>
      </c>
      <c r="AC12" s="57">
        <v>269566</v>
      </c>
      <c r="AD12" s="57">
        <v>270674</v>
      </c>
      <c r="AE12" s="57">
        <v>272423</v>
      </c>
      <c r="AF12" s="57">
        <v>273960</v>
      </c>
      <c r="AG12" s="57">
        <v>276776</v>
      </c>
      <c r="AH12" s="57">
        <v>281309</v>
      </c>
      <c r="AI12" s="57">
        <v>281582</v>
      </c>
      <c r="AJ12" s="134">
        <v>282410</v>
      </c>
      <c r="AK12" s="57">
        <v>280920</v>
      </c>
      <c r="AL12" s="57">
        <v>278022</v>
      </c>
      <c r="AM12" s="57">
        <v>274874</v>
      </c>
      <c r="AN12" s="57">
        <v>276233</v>
      </c>
      <c r="AO12" s="57">
        <v>277389</v>
      </c>
      <c r="AP12" s="57">
        <v>275753</v>
      </c>
      <c r="AQ12" s="57">
        <v>276883</v>
      </c>
      <c r="AR12" s="57">
        <v>275435</v>
      </c>
      <c r="AS12" s="57">
        <v>272610</v>
      </c>
      <c r="AT12" s="121">
        <v>272387</v>
      </c>
      <c r="AU12" s="22">
        <v>272055</v>
      </c>
      <c r="AV12" s="22">
        <v>272694</v>
      </c>
      <c r="AW12" s="22">
        <v>280066</v>
      </c>
      <c r="AX12" s="22">
        <v>282190</v>
      </c>
      <c r="AY12" s="22">
        <v>291377</v>
      </c>
    </row>
    <row r="13" spans="1:56">
      <c r="A13" s="42" t="s">
        <v>24</v>
      </c>
      <c r="B13" s="14">
        <v>361533</v>
      </c>
      <c r="C13" s="7">
        <v>342704</v>
      </c>
      <c r="D13" s="7">
        <v>317399</v>
      </c>
      <c r="E13" s="7">
        <v>314260</v>
      </c>
      <c r="F13" s="14">
        <v>364453</v>
      </c>
      <c r="G13" s="7">
        <v>376707</v>
      </c>
      <c r="H13" s="7">
        <v>386395</v>
      </c>
      <c r="I13" s="7">
        <v>394361</v>
      </c>
      <c r="J13" s="7">
        <v>394922</v>
      </c>
      <c r="K13" s="7">
        <v>393772</v>
      </c>
      <c r="L13" s="7">
        <v>388183</v>
      </c>
      <c r="M13" s="7">
        <v>374638</v>
      </c>
      <c r="N13" s="7">
        <v>361358</v>
      </c>
      <c r="O13" s="7">
        <v>350742</v>
      </c>
      <c r="P13" s="7">
        <v>333211</v>
      </c>
      <c r="Q13" s="7">
        <v>334273</v>
      </c>
      <c r="R13" s="7">
        <v>336568</v>
      </c>
      <c r="S13" s="7">
        <v>335393</v>
      </c>
      <c r="T13" s="7">
        <v>334264</v>
      </c>
      <c r="U13" s="7">
        <v>330234</v>
      </c>
      <c r="V13" s="7">
        <v>323223</v>
      </c>
      <c r="W13" s="7">
        <v>317937</v>
      </c>
      <c r="X13" s="7">
        <v>315647</v>
      </c>
      <c r="Y13" s="7">
        <v>314150</v>
      </c>
      <c r="Z13" s="57">
        <v>316226</v>
      </c>
      <c r="AA13" s="57">
        <v>316971</v>
      </c>
      <c r="AB13" s="57">
        <v>318933</v>
      </c>
      <c r="AC13" s="57">
        <v>320179</v>
      </c>
      <c r="AD13" s="57">
        <v>322044</v>
      </c>
      <c r="AE13" s="57">
        <v>323281</v>
      </c>
      <c r="AF13" s="57">
        <v>289601</v>
      </c>
      <c r="AG13" s="57">
        <v>299630</v>
      </c>
      <c r="AH13" s="57">
        <v>310064</v>
      </c>
      <c r="AI13" s="57">
        <v>313186</v>
      </c>
      <c r="AJ13" s="134">
        <v>314667</v>
      </c>
      <c r="AK13" s="57">
        <v>314560</v>
      </c>
      <c r="AL13" s="57">
        <v>311327</v>
      </c>
      <c r="AM13" s="57">
        <v>308217</v>
      </c>
      <c r="AN13" s="57">
        <v>308634</v>
      </c>
      <c r="AO13" s="57">
        <v>310817</v>
      </c>
      <c r="AP13" s="57">
        <v>310601</v>
      </c>
      <c r="AQ13" s="57">
        <v>312038</v>
      </c>
      <c r="AR13" s="57">
        <v>307092</v>
      </c>
      <c r="AS13" s="57">
        <v>301469</v>
      </c>
      <c r="AT13" s="121">
        <v>328619</v>
      </c>
      <c r="AU13" s="22">
        <v>326232</v>
      </c>
      <c r="AV13" s="22">
        <v>317925</v>
      </c>
      <c r="AW13" s="22">
        <v>319847</v>
      </c>
      <c r="AX13" s="22">
        <v>321734</v>
      </c>
      <c r="AY13" s="22">
        <v>330598</v>
      </c>
    </row>
    <row r="14" spans="1:56">
      <c r="A14" s="42" t="s">
        <v>25</v>
      </c>
      <c r="B14" s="14">
        <v>272274</v>
      </c>
      <c r="C14" s="7">
        <v>364988</v>
      </c>
      <c r="D14" s="7">
        <v>353407</v>
      </c>
      <c r="E14" s="7">
        <v>364488</v>
      </c>
      <c r="F14" s="14">
        <v>274131</v>
      </c>
      <c r="G14" s="7">
        <v>282104</v>
      </c>
      <c r="H14" s="7">
        <v>288953</v>
      </c>
      <c r="I14" s="7">
        <v>296736</v>
      </c>
      <c r="J14" s="7">
        <v>305166</v>
      </c>
      <c r="K14" s="7">
        <v>313332</v>
      </c>
      <c r="L14" s="7">
        <v>322721</v>
      </c>
      <c r="M14" s="7">
        <v>332470</v>
      </c>
      <c r="N14" s="7">
        <v>344816</v>
      </c>
      <c r="O14" s="7">
        <v>356890</v>
      </c>
      <c r="P14" s="7">
        <v>368598</v>
      </c>
      <c r="Q14" s="7">
        <v>375956</v>
      </c>
      <c r="R14" s="7">
        <v>379162</v>
      </c>
      <c r="S14" s="7">
        <v>379001</v>
      </c>
      <c r="T14" s="7">
        <v>373930</v>
      </c>
      <c r="U14" s="7">
        <v>366170</v>
      </c>
      <c r="V14" s="7">
        <v>353682</v>
      </c>
      <c r="W14" s="7">
        <v>347800</v>
      </c>
      <c r="X14" s="7">
        <v>345885</v>
      </c>
      <c r="Y14" s="7">
        <v>346858</v>
      </c>
      <c r="Z14" s="57">
        <v>352980</v>
      </c>
      <c r="AA14" s="57">
        <v>355041</v>
      </c>
      <c r="AB14" s="57">
        <v>358046</v>
      </c>
      <c r="AC14" s="57">
        <v>362180</v>
      </c>
      <c r="AD14" s="57">
        <v>365791</v>
      </c>
      <c r="AE14" s="57">
        <v>366856</v>
      </c>
      <c r="AF14" s="57">
        <v>365310</v>
      </c>
      <c r="AG14" s="57">
        <v>365188</v>
      </c>
      <c r="AH14" s="57">
        <v>365655</v>
      </c>
      <c r="AI14" s="57">
        <v>365027</v>
      </c>
      <c r="AJ14" s="134">
        <v>365008</v>
      </c>
      <c r="AK14" s="57">
        <v>367345</v>
      </c>
      <c r="AL14" s="57">
        <v>367458</v>
      </c>
      <c r="AM14" s="57">
        <v>367210</v>
      </c>
      <c r="AN14" s="57">
        <v>369754</v>
      </c>
      <c r="AO14" s="57">
        <v>369035</v>
      </c>
      <c r="AP14" s="57">
        <v>367095</v>
      </c>
      <c r="AQ14" s="57">
        <v>366385</v>
      </c>
      <c r="AR14" s="57">
        <v>364178</v>
      </c>
      <c r="AS14" s="57">
        <v>361937</v>
      </c>
      <c r="AT14" s="121">
        <v>448063</v>
      </c>
      <c r="AU14" s="22">
        <v>453412</v>
      </c>
      <c r="AV14" s="22">
        <v>467825</v>
      </c>
      <c r="AW14" s="22">
        <v>475526</v>
      </c>
      <c r="AX14" s="22">
        <v>476828</v>
      </c>
      <c r="AY14" s="22">
        <v>485515</v>
      </c>
    </row>
    <row r="15" spans="1:56">
      <c r="A15" s="42" t="s">
        <v>26</v>
      </c>
      <c r="B15" s="14">
        <v>215279</v>
      </c>
      <c r="C15" s="7">
        <v>200236</v>
      </c>
      <c r="D15" s="7">
        <v>204371</v>
      </c>
      <c r="E15" s="7">
        <v>210956</v>
      </c>
      <c r="F15" s="14">
        <v>216113</v>
      </c>
      <c r="G15" s="7">
        <v>219860</v>
      </c>
      <c r="H15" s="7">
        <v>221993</v>
      </c>
      <c r="I15" s="7">
        <v>223215</v>
      </c>
      <c r="J15" s="7">
        <v>221823</v>
      </c>
      <c r="K15" s="7">
        <v>219766</v>
      </c>
      <c r="L15" s="7">
        <v>214720</v>
      </c>
      <c r="M15" s="7">
        <v>208072</v>
      </c>
      <c r="N15" s="7">
        <v>202568</v>
      </c>
      <c r="O15" s="7">
        <v>200116</v>
      </c>
      <c r="P15" s="7">
        <v>195021</v>
      </c>
      <c r="Q15" s="7">
        <v>196907</v>
      </c>
      <c r="R15" s="7">
        <v>201778</v>
      </c>
      <c r="S15" s="7">
        <v>204348</v>
      </c>
      <c r="T15" s="7">
        <v>206051</v>
      </c>
      <c r="U15" s="7">
        <v>205384</v>
      </c>
      <c r="V15" s="7">
        <v>203536</v>
      </c>
      <c r="W15" s="7">
        <v>202963</v>
      </c>
      <c r="X15" s="7">
        <v>202537</v>
      </c>
      <c r="Y15" s="7">
        <v>202435</v>
      </c>
      <c r="Z15" s="57">
        <v>203752</v>
      </c>
      <c r="AA15" s="57">
        <v>204987</v>
      </c>
      <c r="AB15" s="57">
        <v>204184</v>
      </c>
      <c r="AC15" s="57">
        <v>204898</v>
      </c>
      <c r="AD15" s="57">
        <v>206814</v>
      </c>
      <c r="AE15" s="57">
        <v>207320</v>
      </c>
      <c r="AF15" s="57">
        <v>205084</v>
      </c>
      <c r="AG15" s="57">
        <v>208995</v>
      </c>
      <c r="AH15" s="57">
        <v>213805</v>
      </c>
      <c r="AI15" s="57">
        <v>213422</v>
      </c>
      <c r="AJ15" s="134">
        <v>210532</v>
      </c>
      <c r="AK15" s="57">
        <v>207434</v>
      </c>
      <c r="AL15" s="57">
        <v>202873</v>
      </c>
      <c r="AM15" s="57">
        <v>198426</v>
      </c>
      <c r="AN15" s="57">
        <v>194108</v>
      </c>
      <c r="AO15" s="57">
        <v>192782</v>
      </c>
      <c r="AP15" s="57">
        <v>188701</v>
      </c>
      <c r="AQ15" s="57">
        <v>187177</v>
      </c>
      <c r="AR15" s="57">
        <v>186215</v>
      </c>
      <c r="AS15" s="57">
        <v>183478</v>
      </c>
      <c r="AT15" s="121">
        <v>202636</v>
      </c>
      <c r="AU15" s="22">
        <v>200736</v>
      </c>
      <c r="AV15" s="22">
        <v>194779</v>
      </c>
      <c r="AW15" s="22">
        <v>194814</v>
      </c>
      <c r="AX15" s="22">
        <v>195564</v>
      </c>
      <c r="AY15" s="22">
        <v>199382</v>
      </c>
    </row>
    <row r="16" spans="1:56">
      <c r="A16" s="2" t="s">
        <v>27</v>
      </c>
      <c r="B16" s="14">
        <v>404076</v>
      </c>
      <c r="C16" s="7">
        <v>469158</v>
      </c>
      <c r="D16" s="7">
        <v>539498</v>
      </c>
      <c r="E16" s="7">
        <v>632040</v>
      </c>
      <c r="F16" s="14">
        <v>405111</v>
      </c>
      <c r="G16" s="7">
        <v>410129</v>
      </c>
      <c r="H16" s="7">
        <v>414158</v>
      </c>
      <c r="I16" s="7">
        <v>416926</v>
      </c>
      <c r="J16" s="7">
        <v>417708</v>
      </c>
      <c r="K16" s="7">
        <v>422075</v>
      </c>
      <c r="L16" s="7">
        <v>428268</v>
      </c>
      <c r="M16" s="7">
        <v>434485</v>
      </c>
      <c r="N16" s="7">
        <v>444106</v>
      </c>
      <c r="O16" s="7">
        <v>458755</v>
      </c>
      <c r="P16" s="7">
        <v>473395</v>
      </c>
      <c r="Q16" s="7">
        <v>484057</v>
      </c>
      <c r="R16" s="7">
        <v>497158</v>
      </c>
      <c r="S16" s="7">
        <v>506799</v>
      </c>
      <c r="T16" s="7">
        <v>512495</v>
      </c>
      <c r="U16" s="7">
        <v>513667</v>
      </c>
      <c r="V16" s="7">
        <v>515017</v>
      </c>
      <c r="W16" s="7">
        <v>520219</v>
      </c>
      <c r="X16" s="7">
        <v>526985</v>
      </c>
      <c r="Y16" s="7">
        <v>534227</v>
      </c>
      <c r="Z16" s="57">
        <v>540086</v>
      </c>
      <c r="AA16" s="57">
        <v>555967</v>
      </c>
      <c r="AB16" s="57">
        <v>566691</v>
      </c>
      <c r="AC16" s="57">
        <v>575672</v>
      </c>
      <c r="AD16" s="57">
        <v>584283</v>
      </c>
      <c r="AE16" s="57">
        <v>594261</v>
      </c>
      <c r="AF16" s="57">
        <v>602518</v>
      </c>
      <c r="AG16" s="57">
        <v>617927</v>
      </c>
      <c r="AH16" s="57">
        <v>630088</v>
      </c>
      <c r="AI16" s="57">
        <v>634604</v>
      </c>
      <c r="AJ16" s="134">
        <v>631695</v>
      </c>
      <c r="AK16" s="57">
        <v>627466</v>
      </c>
      <c r="AL16" s="57">
        <v>619778</v>
      </c>
      <c r="AM16" s="57">
        <v>612295</v>
      </c>
      <c r="AN16" s="57">
        <v>607476</v>
      </c>
      <c r="AO16" s="57">
        <v>604711</v>
      </c>
      <c r="AP16" s="57">
        <v>606310</v>
      </c>
      <c r="AQ16" s="57">
        <v>609713</v>
      </c>
      <c r="AR16" s="57">
        <v>611191</v>
      </c>
      <c r="AS16" s="57">
        <v>609770</v>
      </c>
      <c r="AT16" s="121">
        <v>698030</v>
      </c>
      <c r="AU16" s="22">
        <v>709304</v>
      </c>
      <c r="AV16" s="22">
        <v>760953</v>
      </c>
      <c r="AW16" s="22">
        <v>833494</v>
      </c>
      <c r="AX16" s="22">
        <v>847176</v>
      </c>
      <c r="AY16" s="22">
        <v>897492</v>
      </c>
    </row>
    <row r="17" spans="1:51">
      <c r="A17" s="42" t="s">
        <v>28</v>
      </c>
      <c r="B17" s="14">
        <v>233307</v>
      </c>
      <c r="C17" s="7">
        <v>230802</v>
      </c>
      <c r="D17" s="7">
        <v>236345</v>
      </c>
      <c r="E17" s="7">
        <v>264126</v>
      </c>
      <c r="F17" s="14">
        <v>235379</v>
      </c>
      <c r="G17" s="7">
        <v>244071</v>
      </c>
      <c r="H17" s="7">
        <v>256100</v>
      </c>
      <c r="I17" s="7">
        <v>271590</v>
      </c>
      <c r="J17" s="7">
        <v>273610</v>
      </c>
      <c r="K17" s="7">
        <v>272617</v>
      </c>
      <c r="L17" s="7">
        <v>266890</v>
      </c>
      <c r="M17" s="7">
        <v>256953</v>
      </c>
      <c r="N17" s="7">
        <v>242898</v>
      </c>
      <c r="O17" s="7">
        <v>234304</v>
      </c>
      <c r="P17" s="7">
        <v>230474</v>
      </c>
      <c r="Q17" s="7">
        <v>230630</v>
      </c>
      <c r="R17" s="7">
        <v>232541</v>
      </c>
      <c r="S17" s="7">
        <v>232976</v>
      </c>
      <c r="T17" s="7">
        <v>231965</v>
      </c>
      <c r="U17" s="7">
        <v>229515</v>
      </c>
      <c r="V17" s="7">
        <v>227015</v>
      </c>
      <c r="W17" s="7">
        <v>227328</v>
      </c>
      <c r="X17" s="7">
        <v>229862</v>
      </c>
      <c r="Y17" s="7">
        <v>232617</v>
      </c>
      <c r="Z17" s="57">
        <v>236302</v>
      </c>
      <c r="AA17" s="57">
        <v>237568</v>
      </c>
      <c r="AB17" s="57">
        <v>240377</v>
      </c>
      <c r="AC17" s="57">
        <v>242343</v>
      </c>
      <c r="AD17" s="57">
        <v>243483</v>
      </c>
      <c r="AE17" s="57">
        <v>246119</v>
      </c>
      <c r="AF17" s="57">
        <v>249795</v>
      </c>
      <c r="AG17" s="57">
        <v>254256</v>
      </c>
      <c r="AH17" s="57">
        <v>257538</v>
      </c>
      <c r="AI17" s="57">
        <v>263056</v>
      </c>
      <c r="AJ17" s="134">
        <v>264651</v>
      </c>
      <c r="AK17" s="57">
        <v>265177</v>
      </c>
      <c r="AL17" s="57">
        <v>264626</v>
      </c>
      <c r="AM17" s="57">
        <v>264479</v>
      </c>
      <c r="AN17" s="57">
        <v>265474</v>
      </c>
      <c r="AO17" s="57">
        <v>267948</v>
      </c>
      <c r="AP17" s="57">
        <v>266910</v>
      </c>
      <c r="AQ17" s="57">
        <v>263740</v>
      </c>
      <c r="AR17" s="57">
        <v>259059</v>
      </c>
      <c r="AS17" s="57">
        <v>255533</v>
      </c>
      <c r="AT17" s="121">
        <v>254155</v>
      </c>
      <c r="AU17" s="22">
        <v>254072</v>
      </c>
      <c r="AV17" s="22">
        <v>255652</v>
      </c>
      <c r="AW17" s="22">
        <v>264892</v>
      </c>
      <c r="AX17" s="22">
        <v>267394</v>
      </c>
      <c r="AY17" s="22">
        <v>277000</v>
      </c>
    </row>
    <row r="18" spans="1:51">
      <c r="A18" s="42" t="s">
        <v>29</v>
      </c>
      <c r="B18" s="14">
        <v>238516</v>
      </c>
      <c r="C18" s="7">
        <v>262893</v>
      </c>
      <c r="D18" s="7">
        <v>264684</v>
      </c>
      <c r="E18" s="7">
        <v>302297</v>
      </c>
      <c r="F18" s="14">
        <v>239732</v>
      </c>
      <c r="G18" s="7">
        <v>245028</v>
      </c>
      <c r="H18" s="7">
        <v>247439</v>
      </c>
      <c r="I18" s="7">
        <v>249954</v>
      </c>
      <c r="J18" s="7">
        <v>250667</v>
      </c>
      <c r="K18" s="7">
        <v>250852</v>
      </c>
      <c r="L18" s="7">
        <v>251385</v>
      </c>
      <c r="M18" s="7">
        <v>251450</v>
      </c>
      <c r="N18" s="7">
        <v>253841</v>
      </c>
      <c r="O18" s="7">
        <v>259630</v>
      </c>
      <c r="P18" s="7">
        <v>261605</v>
      </c>
      <c r="Q18" s="7">
        <v>267150</v>
      </c>
      <c r="R18" s="7">
        <v>269991</v>
      </c>
      <c r="S18" s="7">
        <v>269885</v>
      </c>
      <c r="T18" s="7">
        <v>267452</v>
      </c>
      <c r="U18" s="7">
        <v>261191</v>
      </c>
      <c r="V18" s="7">
        <v>256387</v>
      </c>
      <c r="W18" s="7">
        <v>254348</v>
      </c>
      <c r="X18" s="7">
        <v>252853</v>
      </c>
      <c r="Y18" s="7">
        <v>253462</v>
      </c>
      <c r="Z18" s="57">
        <v>264380</v>
      </c>
      <c r="AA18" s="57">
        <v>268638</v>
      </c>
      <c r="AB18" s="57">
        <v>272137</v>
      </c>
      <c r="AC18" s="57">
        <v>274768</v>
      </c>
      <c r="AD18" s="57">
        <v>278291</v>
      </c>
      <c r="AE18" s="57">
        <v>279829</v>
      </c>
      <c r="AF18" s="57">
        <v>284078</v>
      </c>
      <c r="AG18" s="57">
        <v>291969</v>
      </c>
      <c r="AH18" s="57">
        <v>299527</v>
      </c>
      <c r="AI18" s="57">
        <v>302483</v>
      </c>
      <c r="AJ18" s="134">
        <v>302086</v>
      </c>
      <c r="AK18" s="57">
        <v>299240</v>
      </c>
      <c r="AL18" s="57">
        <v>295614</v>
      </c>
      <c r="AM18" s="57">
        <v>292316</v>
      </c>
      <c r="AN18" s="57">
        <v>290519</v>
      </c>
      <c r="AO18" s="57">
        <v>289990</v>
      </c>
      <c r="AP18" s="57">
        <v>293134</v>
      </c>
      <c r="AQ18" s="57">
        <v>293653</v>
      </c>
      <c r="AR18" s="57">
        <v>293241</v>
      </c>
      <c r="AS18" s="57">
        <v>292464</v>
      </c>
      <c r="AT18" s="121">
        <v>293725</v>
      </c>
      <c r="AU18" s="22">
        <v>294409</v>
      </c>
      <c r="AV18" s="22">
        <v>298494</v>
      </c>
      <c r="AW18" s="22">
        <v>308721</v>
      </c>
      <c r="AX18" s="22">
        <v>311282</v>
      </c>
      <c r="AY18" s="22">
        <v>322165</v>
      </c>
    </row>
    <row r="19" spans="1:51">
      <c r="A19" s="42" t="s">
        <v>30</v>
      </c>
      <c r="B19" s="14">
        <v>326088</v>
      </c>
      <c r="C19" s="7">
        <v>340067</v>
      </c>
      <c r="D19" s="7">
        <v>374897</v>
      </c>
      <c r="E19" s="7">
        <v>407813</v>
      </c>
      <c r="F19" s="14">
        <v>327266</v>
      </c>
      <c r="G19" s="7">
        <v>332610</v>
      </c>
      <c r="H19" s="7">
        <v>332974</v>
      </c>
      <c r="I19" s="7">
        <v>331571</v>
      </c>
      <c r="J19" s="7">
        <v>328250</v>
      </c>
      <c r="K19" s="7">
        <v>324064</v>
      </c>
      <c r="L19" s="7">
        <v>322754</v>
      </c>
      <c r="M19" s="7">
        <v>323008</v>
      </c>
      <c r="N19" s="7">
        <v>328280</v>
      </c>
      <c r="O19" s="7">
        <v>335525</v>
      </c>
      <c r="P19" s="7">
        <v>339765</v>
      </c>
      <c r="Q19" s="7">
        <v>345626</v>
      </c>
      <c r="R19" s="7">
        <v>354445</v>
      </c>
      <c r="S19" s="7">
        <v>361264</v>
      </c>
      <c r="T19" s="7">
        <v>365033</v>
      </c>
      <c r="U19" s="7">
        <v>365443</v>
      </c>
      <c r="V19" s="7">
        <v>363126</v>
      </c>
      <c r="W19" s="7">
        <v>362506</v>
      </c>
      <c r="X19" s="7">
        <v>364322</v>
      </c>
      <c r="Y19" s="7">
        <v>366844</v>
      </c>
      <c r="Z19" s="57">
        <v>374834</v>
      </c>
      <c r="AA19" s="57">
        <v>378477</v>
      </c>
      <c r="AB19" s="57">
        <v>381380</v>
      </c>
      <c r="AC19" s="57">
        <v>386125</v>
      </c>
      <c r="AD19" s="57">
        <v>388885</v>
      </c>
      <c r="AE19" s="57">
        <v>391722</v>
      </c>
      <c r="AF19" s="57">
        <v>395527</v>
      </c>
      <c r="AG19" s="57">
        <v>401521</v>
      </c>
      <c r="AH19" s="57">
        <v>405912</v>
      </c>
      <c r="AI19" s="57">
        <v>406861</v>
      </c>
      <c r="AJ19" s="134">
        <v>407263</v>
      </c>
      <c r="AK19" s="57">
        <v>403838</v>
      </c>
      <c r="AL19" s="57">
        <v>402467</v>
      </c>
      <c r="AM19" s="57">
        <v>399677</v>
      </c>
      <c r="AN19" s="57">
        <v>400431</v>
      </c>
      <c r="AO19" s="57">
        <v>402183</v>
      </c>
      <c r="AP19" s="57">
        <v>407599</v>
      </c>
      <c r="AQ19" s="57">
        <v>408644</v>
      </c>
      <c r="AR19" s="57">
        <v>408702</v>
      </c>
      <c r="AS19" s="57">
        <v>408605</v>
      </c>
      <c r="AT19" s="121">
        <v>430309</v>
      </c>
      <c r="AU19" s="22">
        <v>434044</v>
      </c>
      <c r="AV19" s="22">
        <v>451608</v>
      </c>
      <c r="AW19" s="22">
        <v>481714</v>
      </c>
      <c r="AX19" s="22">
        <v>488368</v>
      </c>
      <c r="AY19" s="22">
        <v>515032</v>
      </c>
    </row>
    <row r="20" spans="1:51">
      <c r="A20" s="42" t="s">
        <v>31</v>
      </c>
      <c r="B20" s="27">
        <v>1169061</v>
      </c>
      <c r="C20" s="7">
        <v>1420202</v>
      </c>
      <c r="D20" s="7">
        <v>1624636</v>
      </c>
      <c r="E20" s="7">
        <v>1928473</v>
      </c>
      <c r="F20" s="14">
        <v>1183822</v>
      </c>
      <c r="G20" s="7">
        <v>1244871</v>
      </c>
      <c r="H20" s="7">
        <v>1315810</v>
      </c>
      <c r="I20" s="7">
        <v>1369481</v>
      </c>
      <c r="J20" s="7">
        <v>1402642</v>
      </c>
      <c r="K20" s="7">
        <v>1429976</v>
      </c>
      <c r="L20" s="7">
        <v>1450586</v>
      </c>
      <c r="M20" s="7">
        <v>1441051</v>
      </c>
      <c r="N20" s="7">
        <v>1421832</v>
      </c>
      <c r="O20" s="7">
        <v>1410306</v>
      </c>
      <c r="P20" s="7">
        <v>1432744</v>
      </c>
      <c r="Q20" s="7">
        <v>1463807</v>
      </c>
      <c r="R20" s="7">
        <v>1497571</v>
      </c>
      <c r="S20" s="7">
        <v>1530914</v>
      </c>
      <c r="T20" s="7">
        <v>1560028</v>
      </c>
      <c r="U20" s="7">
        <v>1574730</v>
      </c>
      <c r="V20" s="7">
        <v>1591796</v>
      </c>
      <c r="W20" s="7">
        <v>1605775</v>
      </c>
      <c r="X20" s="7">
        <v>1625022</v>
      </c>
      <c r="Y20" s="7">
        <v>1639575</v>
      </c>
      <c r="Z20" s="57">
        <v>1628374</v>
      </c>
      <c r="AA20" s="57">
        <v>1668082</v>
      </c>
      <c r="AB20" s="57">
        <v>1709831</v>
      </c>
      <c r="AC20" s="57">
        <v>1751600</v>
      </c>
      <c r="AD20" s="57">
        <v>1793173</v>
      </c>
      <c r="AE20" s="57">
        <v>1822670</v>
      </c>
      <c r="AF20" s="57">
        <v>1859514</v>
      </c>
      <c r="AG20" s="57">
        <v>1891836</v>
      </c>
      <c r="AH20" s="57">
        <v>1916883</v>
      </c>
      <c r="AI20" s="57">
        <v>1930036</v>
      </c>
      <c r="AJ20" s="134">
        <v>1931686</v>
      </c>
      <c r="AK20" s="57">
        <v>1939846</v>
      </c>
      <c r="AL20" s="57">
        <v>1941336</v>
      </c>
      <c r="AM20" s="57">
        <v>1940825</v>
      </c>
      <c r="AN20" s="57">
        <v>1956213</v>
      </c>
      <c r="AO20" s="57">
        <v>1983640</v>
      </c>
      <c r="AP20" s="57">
        <v>2019171</v>
      </c>
      <c r="AQ20" s="57">
        <v>2031625</v>
      </c>
      <c r="AR20" s="57">
        <v>2006621</v>
      </c>
      <c r="AS20" s="57">
        <v>1990891</v>
      </c>
      <c r="AT20" s="121">
        <v>2193355</v>
      </c>
      <c r="AU20" s="22">
        <v>2212482</v>
      </c>
      <c r="AV20" s="22">
        <v>2291864</v>
      </c>
      <c r="AW20" s="22">
        <v>2432729</v>
      </c>
      <c r="AX20" s="22">
        <v>2466600</v>
      </c>
      <c r="AY20" s="22">
        <v>2615740</v>
      </c>
    </row>
    <row r="21" spans="1:51">
      <c r="A21" s="42" t="s">
        <v>32</v>
      </c>
      <c r="B21" s="27">
        <v>360686</v>
      </c>
      <c r="C21" s="7">
        <v>450644</v>
      </c>
      <c r="D21" s="7">
        <v>462071</v>
      </c>
      <c r="E21" s="7">
        <v>509625</v>
      </c>
      <c r="F21" s="14">
        <v>362575</v>
      </c>
      <c r="G21" s="7">
        <v>370843</v>
      </c>
      <c r="H21" s="7">
        <v>378459</v>
      </c>
      <c r="I21" s="7">
        <v>386383</v>
      </c>
      <c r="J21" s="7">
        <v>391137</v>
      </c>
      <c r="K21" s="7">
        <v>398631</v>
      </c>
      <c r="L21" s="7">
        <v>407875</v>
      </c>
      <c r="M21" s="7">
        <v>419513</v>
      </c>
      <c r="N21" s="7">
        <v>430242</v>
      </c>
      <c r="O21" s="7">
        <v>443064</v>
      </c>
      <c r="P21" s="7">
        <v>453535</v>
      </c>
      <c r="Q21" s="7">
        <v>460629</v>
      </c>
      <c r="R21" s="7">
        <v>466959</v>
      </c>
      <c r="S21" s="7">
        <v>468044</v>
      </c>
      <c r="T21" s="7">
        <v>465906</v>
      </c>
      <c r="U21" s="7">
        <v>459857</v>
      </c>
      <c r="V21" s="7">
        <v>452777</v>
      </c>
      <c r="W21" s="7">
        <v>449079</v>
      </c>
      <c r="X21" s="7">
        <v>449535</v>
      </c>
      <c r="Y21" s="7">
        <v>450638</v>
      </c>
      <c r="Z21" s="57">
        <v>462779</v>
      </c>
      <c r="AA21" s="57">
        <v>469074</v>
      </c>
      <c r="AB21" s="57">
        <v>476293</v>
      </c>
      <c r="AC21" s="57">
        <v>483545</v>
      </c>
      <c r="AD21" s="57">
        <v>493828</v>
      </c>
      <c r="AE21" s="57">
        <v>501229</v>
      </c>
      <c r="AF21" s="57">
        <v>502763</v>
      </c>
      <c r="AG21" s="57">
        <v>508374</v>
      </c>
      <c r="AH21" s="57">
        <v>509060</v>
      </c>
      <c r="AI21" s="57">
        <v>508798</v>
      </c>
      <c r="AJ21" s="134">
        <v>510345</v>
      </c>
      <c r="AK21" s="57">
        <v>511837</v>
      </c>
      <c r="AL21" s="57">
        <v>512633</v>
      </c>
      <c r="AM21" s="57">
        <v>512115</v>
      </c>
      <c r="AN21" s="57">
        <v>514893</v>
      </c>
      <c r="AO21" s="57">
        <v>515157</v>
      </c>
      <c r="AP21" s="57">
        <v>510501</v>
      </c>
      <c r="AQ21" s="57">
        <v>511674</v>
      </c>
      <c r="AR21" s="57">
        <v>509331</v>
      </c>
      <c r="AS21" s="57">
        <v>505477</v>
      </c>
      <c r="AT21" s="121">
        <v>569771</v>
      </c>
      <c r="AU21" s="22">
        <v>575650</v>
      </c>
      <c r="AV21" s="22">
        <v>597362</v>
      </c>
      <c r="AW21" s="22">
        <v>626893</v>
      </c>
      <c r="AX21" s="22">
        <v>633329</v>
      </c>
      <c r="AY21" s="22">
        <v>661288</v>
      </c>
    </row>
    <row r="22" spans="1:51">
      <c r="A22" s="58" t="s">
        <v>33</v>
      </c>
      <c r="B22" s="40">
        <v>145583</v>
      </c>
      <c r="C22" s="11">
        <v>108490</v>
      </c>
      <c r="D22" s="11">
        <v>101797</v>
      </c>
      <c r="E22" s="11">
        <v>104060</v>
      </c>
      <c r="F22" s="26">
        <v>145399</v>
      </c>
      <c r="G22" s="11">
        <v>144989</v>
      </c>
      <c r="H22" s="11">
        <v>142326</v>
      </c>
      <c r="I22" s="11">
        <v>139554</v>
      </c>
      <c r="J22" s="11">
        <v>134087</v>
      </c>
      <c r="K22" s="11">
        <v>127421</v>
      </c>
      <c r="L22" s="11">
        <v>122185</v>
      </c>
      <c r="M22" s="11">
        <v>116905</v>
      </c>
      <c r="N22" s="11">
        <v>112392</v>
      </c>
      <c r="O22" s="11">
        <v>109461</v>
      </c>
      <c r="P22" s="11">
        <v>106242</v>
      </c>
      <c r="Q22" s="11">
        <v>106101</v>
      </c>
      <c r="R22" s="11">
        <v>106919</v>
      </c>
      <c r="S22" s="11">
        <v>107938</v>
      </c>
      <c r="T22" s="11">
        <v>107827</v>
      </c>
      <c r="U22" s="11">
        <v>108021</v>
      </c>
      <c r="V22" s="11">
        <v>106026</v>
      </c>
      <c r="W22" s="11">
        <v>104034</v>
      </c>
      <c r="X22" s="11">
        <v>102388</v>
      </c>
      <c r="Y22" s="11">
        <v>100758</v>
      </c>
      <c r="Z22" s="59">
        <v>101722</v>
      </c>
      <c r="AA22" s="59">
        <v>100861</v>
      </c>
      <c r="AB22" s="59">
        <v>101695</v>
      </c>
      <c r="AC22" s="59">
        <v>102540</v>
      </c>
      <c r="AD22" s="59">
        <v>103745</v>
      </c>
      <c r="AE22" s="59">
        <v>103812</v>
      </c>
      <c r="AF22" s="59">
        <v>103379</v>
      </c>
      <c r="AG22" s="59">
        <v>104516</v>
      </c>
      <c r="AH22" s="59">
        <v>104565</v>
      </c>
      <c r="AI22" s="59">
        <v>104324</v>
      </c>
      <c r="AJ22" s="135">
        <v>103944</v>
      </c>
      <c r="AK22" s="59">
        <v>103446</v>
      </c>
      <c r="AL22" s="59">
        <v>103088</v>
      </c>
      <c r="AM22" s="59">
        <v>102194</v>
      </c>
      <c r="AN22" s="59">
        <v>102485</v>
      </c>
      <c r="AO22" s="59">
        <v>103410</v>
      </c>
      <c r="AP22" s="59">
        <v>101019</v>
      </c>
      <c r="AQ22" s="59">
        <v>98484</v>
      </c>
      <c r="AR22" s="59">
        <v>95756</v>
      </c>
      <c r="AS22" s="59">
        <v>93025</v>
      </c>
      <c r="AT22" s="122">
        <v>94716</v>
      </c>
      <c r="AU22" s="28">
        <v>93572</v>
      </c>
      <c r="AV22" s="28">
        <v>89775</v>
      </c>
      <c r="AW22" s="28">
        <v>88012</v>
      </c>
      <c r="AX22" s="28">
        <v>87934</v>
      </c>
      <c r="AY22" s="28">
        <v>87391</v>
      </c>
    </row>
    <row r="23" spans="1:51">
      <c r="A23" s="41" t="s">
        <v>34</v>
      </c>
      <c r="B23" s="53">
        <f>SUM(B25:B37)</f>
        <v>3323400</v>
      </c>
      <c r="C23" s="54">
        <f t="shared" ref="C23:AY23" si="14">SUM(C25:C37)</f>
        <v>4328841</v>
      </c>
      <c r="D23" s="54">
        <f t="shared" si="14"/>
        <v>4579255</v>
      </c>
      <c r="E23" s="54">
        <f t="shared" si="14"/>
        <v>4970405</v>
      </c>
      <c r="F23" s="55">
        <f t="shared" si="14"/>
        <v>3360468</v>
      </c>
      <c r="G23" s="54">
        <f t="shared" si="14"/>
        <v>3513671</v>
      </c>
      <c r="H23" s="54">
        <f t="shared" si="14"/>
        <v>3650347</v>
      </c>
      <c r="I23" s="54">
        <f t="shared" si="14"/>
        <v>3785056</v>
      </c>
      <c r="J23" s="54">
        <f t="shared" si="14"/>
        <v>3864711</v>
      </c>
      <c r="K23" s="54">
        <f t="shared" si="14"/>
        <v>3943294</v>
      </c>
      <c r="L23" s="54">
        <f t="shared" si="14"/>
        <v>3996654</v>
      </c>
      <c r="M23" s="54">
        <f t="shared" si="14"/>
        <v>4049840</v>
      </c>
      <c r="N23" s="54">
        <f t="shared" si="14"/>
        <v>4109339</v>
      </c>
      <c r="O23" s="54">
        <f t="shared" si="14"/>
        <v>4228876</v>
      </c>
      <c r="P23" s="54">
        <f t="shared" si="14"/>
        <v>4416195</v>
      </c>
      <c r="Q23" s="54">
        <f t="shared" si="14"/>
        <v>4565628</v>
      </c>
      <c r="R23" s="54">
        <f t="shared" si="14"/>
        <v>4688101</v>
      </c>
      <c r="S23" s="54">
        <f t="shared" si="14"/>
        <v>4772820</v>
      </c>
      <c r="T23" s="54">
        <f t="shared" si="14"/>
        <v>4809958</v>
      </c>
      <c r="U23" s="54">
        <f t="shared" si="14"/>
        <v>4787286</v>
      </c>
      <c r="V23" s="54">
        <f t="shared" si="14"/>
        <v>4724655</v>
      </c>
      <c r="W23" s="54">
        <f t="shared" si="14"/>
        <v>4650749</v>
      </c>
      <c r="X23" s="54">
        <f t="shared" si="14"/>
        <v>4605304</v>
      </c>
      <c r="Y23" s="54">
        <f t="shared" si="14"/>
        <v>4574247</v>
      </c>
      <c r="Z23" s="54">
        <f t="shared" si="14"/>
        <v>4586667</v>
      </c>
      <c r="AA23" s="54">
        <f t="shared" si="14"/>
        <v>4618703</v>
      </c>
      <c r="AB23" s="54">
        <f t="shared" si="14"/>
        <v>4658560</v>
      </c>
      <c r="AC23" s="54">
        <f t="shared" si="14"/>
        <v>4720972</v>
      </c>
      <c r="AD23" s="54">
        <f t="shared" si="14"/>
        <v>4787028</v>
      </c>
      <c r="AE23" s="54">
        <f t="shared" si="14"/>
        <v>4848196</v>
      </c>
      <c r="AF23" s="54">
        <f t="shared" si="14"/>
        <v>4879491</v>
      </c>
      <c r="AG23" s="54">
        <f t="shared" si="14"/>
        <v>4943360</v>
      </c>
      <c r="AH23" s="56">
        <f t="shared" si="14"/>
        <v>4997026</v>
      </c>
      <c r="AI23" s="56">
        <f t="shared" si="14"/>
        <v>4987467</v>
      </c>
      <c r="AJ23" s="136">
        <f t="shared" si="14"/>
        <v>4968586</v>
      </c>
      <c r="AK23" s="56">
        <f t="shared" si="14"/>
        <v>4956065</v>
      </c>
      <c r="AL23" s="56">
        <f t="shared" si="14"/>
        <v>4914154</v>
      </c>
      <c r="AM23" s="56">
        <f t="shared" si="14"/>
        <v>4879125</v>
      </c>
      <c r="AN23" s="56">
        <f t="shared" si="14"/>
        <v>4882625</v>
      </c>
      <c r="AO23" s="56">
        <f t="shared" si="14"/>
        <v>4875724</v>
      </c>
      <c r="AP23" s="56">
        <f t="shared" si="14"/>
        <v>4884269</v>
      </c>
      <c r="AQ23" s="56">
        <f t="shared" si="14"/>
        <v>4869896</v>
      </c>
      <c r="AR23" s="56">
        <f t="shared" si="14"/>
        <v>4796554</v>
      </c>
      <c r="AS23" s="56">
        <f t="shared" si="14"/>
        <v>4732942</v>
      </c>
      <c r="AT23" s="124">
        <f t="shared" si="14"/>
        <v>5723823</v>
      </c>
      <c r="AU23" s="56">
        <f t="shared" si="14"/>
        <v>5782612</v>
      </c>
      <c r="AV23" s="56">
        <f t="shared" si="14"/>
        <v>5966344</v>
      </c>
      <c r="AW23" s="56">
        <f t="shared" si="14"/>
        <v>6144266</v>
      </c>
      <c r="AX23" s="54">
        <f t="shared" si="14"/>
        <v>6180000</v>
      </c>
      <c r="AY23" s="54">
        <f t="shared" si="14"/>
        <v>6338777</v>
      </c>
    </row>
    <row r="24" spans="1:51">
      <c r="A24" s="41" t="s">
        <v>88</v>
      </c>
      <c r="B24" s="43"/>
      <c r="F24" s="12"/>
      <c r="AH24" s="23"/>
      <c r="AI24" s="23"/>
      <c r="AJ24" s="137"/>
      <c r="AK24" s="23"/>
      <c r="AL24" s="23"/>
      <c r="AM24" s="23"/>
      <c r="AN24" s="23"/>
      <c r="AO24" s="23"/>
      <c r="AP24" s="23"/>
      <c r="AQ24" s="23"/>
      <c r="AR24" s="23"/>
      <c r="AS24" s="23"/>
      <c r="AT24" s="24"/>
      <c r="AX24" s="2"/>
      <c r="AY24" s="2"/>
    </row>
    <row r="25" spans="1:51">
      <c r="A25" s="42" t="s">
        <v>35</v>
      </c>
      <c r="B25" s="27">
        <v>38949</v>
      </c>
      <c r="C25" s="7">
        <v>55977</v>
      </c>
      <c r="D25" s="7">
        <v>47593</v>
      </c>
      <c r="E25" s="7">
        <v>53996</v>
      </c>
      <c r="F25" s="14">
        <v>39571</v>
      </c>
      <c r="G25" s="7">
        <v>42106</v>
      </c>
      <c r="H25" s="7">
        <v>46175</v>
      </c>
      <c r="I25" s="7">
        <v>51514</v>
      </c>
      <c r="J25" s="7">
        <v>55700</v>
      </c>
      <c r="K25" s="7">
        <v>59622</v>
      </c>
      <c r="L25" s="7">
        <v>61614</v>
      </c>
      <c r="M25" s="7">
        <v>61061</v>
      </c>
      <c r="N25" s="7">
        <v>58532</v>
      </c>
      <c r="O25" s="7">
        <v>56874</v>
      </c>
      <c r="P25" s="7">
        <v>57076</v>
      </c>
      <c r="Q25" s="7">
        <v>57503</v>
      </c>
      <c r="R25" s="7">
        <v>57180</v>
      </c>
      <c r="S25" s="7">
        <v>56603</v>
      </c>
      <c r="T25" s="7">
        <v>54789</v>
      </c>
      <c r="U25" s="7">
        <v>51807</v>
      </c>
      <c r="V25" s="7">
        <v>50159</v>
      </c>
      <c r="W25" s="7">
        <v>49476</v>
      </c>
      <c r="X25" s="7">
        <v>49602</v>
      </c>
      <c r="Y25" s="7">
        <v>49765</v>
      </c>
      <c r="Z25" s="57">
        <v>47418</v>
      </c>
      <c r="AA25" s="57">
        <v>47081</v>
      </c>
      <c r="AB25" s="57">
        <v>47068</v>
      </c>
      <c r="AC25" s="57">
        <v>47132</v>
      </c>
      <c r="AD25" s="57">
        <v>47807</v>
      </c>
      <c r="AE25" s="57">
        <v>48512</v>
      </c>
      <c r="AF25" s="57">
        <v>48912</v>
      </c>
      <c r="AG25" s="57">
        <v>49937</v>
      </c>
      <c r="AH25" s="57">
        <v>50659</v>
      </c>
      <c r="AI25" s="57">
        <v>52531</v>
      </c>
      <c r="AJ25" s="134">
        <v>54288</v>
      </c>
      <c r="AK25" s="57">
        <v>55145</v>
      </c>
      <c r="AL25" s="57">
        <v>55232</v>
      </c>
      <c r="AM25" s="57">
        <v>55392</v>
      </c>
      <c r="AN25" s="57">
        <v>54708</v>
      </c>
      <c r="AO25" s="57">
        <v>55449</v>
      </c>
      <c r="AP25" s="57">
        <v>54115</v>
      </c>
      <c r="AQ25" s="57">
        <v>54083</v>
      </c>
      <c r="AR25" s="57">
        <v>52454</v>
      </c>
      <c r="AS25" s="57">
        <v>51080</v>
      </c>
      <c r="AT25" s="121">
        <v>64275</v>
      </c>
      <c r="AU25" s="22">
        <v>64951</v>
      </c>
      <c r="AV25" s="22">
        <v>66669</v>
      </c>
      <c r="AW25" s="22">
        <v>68805</v>
      </c>
      <c r="AX25" s="22">
        <v>69494</v>
      </c>
      <c r="AY25" s="22">
        <v>73119</v>
      </c>
    </row>
    <row r="26" spans="1:51">
      <c r="A26" s="42" t="s">
        <v>36</v>
      </c>
      <c r="B26" s="27">
        <v>213883</v>
      </c>
      <c r="C26" s="7">
        <v>300395</v>
      </c>
      <c r="D26" s="7">
        <v>382380</v>
      </c>
      <c r="E26" s="7">
        <v>455715</v>
      </c>
      <c r="F26" s="14">
        <v>215789</v>
      </c>
      <c r="G26" s="7">
        <v>223751</v>
      </c>
      <c r="H26" s="7">
        <v>232168</v>
      </c>
      <c r="I26" s="7">
        <v>241203</v>
      </c>
      <c r="J26" s="7">
        <v>250615</v>
      </c>
      <c r="K26" s="7">
        <v>261304</v>
      </c>
      <c r="L26" s="7">
        <v>269137</v>
      </c>
      <c r="M26" s="7">
        <v>279249</v>
      </c>
      <c r="N26" s="7">
        <v>286506</v>
      </c>
      <c r="O26" s="7">
        <v>297091</v>
      </c>
      <c r="P26" s="7">
        <v>306120</v>
      </c>
      <c r="Q26" s="7">
        <v>315303</v>
      </c>
      <c r="R26" s="7">
        <v>324380</v>
      </c>
      <c r="S26" s="7">
        <v>336141</v>
      </c>
      <c r="T26" s="7">
        <v>341908</v>
      </c>
      <c r="U26" s="7">
        <v>353924</v>
      </c>
      <c r="V26" s="7">
        <v>361455</v>
      </c>
      <c r="W26" s="7">
        <v>364838</v>
      </c>
      <c r="X26" s="7">
        <v>376450</v>
      </c>
      <c r="Y26" s="7">
        <v>385988</v>
      </c>
      <c r="Z26" s="57">
        <v>383953</v>
      </c>
      <c r="AA26" s="57">
        <v>393695</v>
      </c>
      <c r="AB26" s="57">
        <v>404636</v>
      </c>
      <c r="AC26" s="57">
        <v>415933</v>
      </c>
      <c r="AD26" s="57">
        <v>429178</v>
      </c>
      <c r="AE26" s="57">
        <v>446011</v>
      </c>
      <c r="AF26" s="57">
        <v>458480</v>
      </c>
      <c r="AG26" s="57">
        <v>468617</v>
      </c>
      <c r="AH26" s="57">
        <v>473078</v>
      </c>
      <c r="AI26" s="57">
        <v>462948</v>
      </c>
      <c r="AJ26" s="134">
        <v>455010</v>
      </c>
      <c r="AK26" s="57">
        <v>445358</v>
      </c>
      <c r="AL26" s="57">
        <v>438214</v>
      </c>
      <c r="AM26" s="57">
        <v>431758</v>
      </c>
      <c r="AN26" s="57">
        <v>430888</v>
      </c>
      <c r="AO26" s="57">
        <v>429244</v>
      </c>
      <c r="AP26" s="57">
        <v>439319</v>
      </c>
      <c r="AQ26" s="57">
        <v>437262</v>
      </c>
      <c r="AR26" s="57">
        <v>432798</v>
      </c>
      <c r="AS26" s="57">
        <v>429788</v>
      </c>
      <c r="AT26" s="121">
        <v>573939</v>
      </c>
      <c r="AU26" s="22">
        <v>585336</v>
      </c>
      <c r="AV26" s="22">
        <v>630601</v>
      </c>
      <c r="AW26" s="22">
        <v>692323</v>
      </c>
      <c r="AX26" s="22">
        <v>705679</v>
      </c>
      <c r="AY26" s="22">
        <v>762344</v>
      </c>
    </row>
    <row r="27" spans="1:51">
      <c r="A27" s="42" t="s">
        <v>37</v>
      </c>
      <c r="B27" s="27">
        <v>1708400</v>
      </c>
      <c r="C27" s="7">
        <v>2477124</v>
      </c>
      <c r="D27" s="7">
        <v>2486975</v>
      </c>
      <c r="E27" s="7">
        <v>2531333</v>
      </c>
      <c r="F27" s="14">
        <v>1728680</v>
      </c>
      <c r="G27" s="7">
        <v>1812394</v>
      </c>
      <c r="H27" s="7">
        <v>1898798</v>
      </c>
      <c r="I27" s="7">
        <v>1988948</v>
      </c>
      <c r="J27" s="7">
        <v>2051615</v>
      </c>
      <c r="K27" s="7">
        <v>2117926</v>
      </c>
      <c r="L27" s="7">
        <v>2173732</v>
      </c>
      <c r="M27" s="7">
        <v>2229550</v>
      </c>
      <c r="N27" s="7">
        <v>2294152</v>
      </c>
      <c r="O27" s="7">
        <v>2394479</v>
      </c>
      <c r="P27" s="7">
        <v>2534451</v>
      </c>
      <c r="Q27" s="7">
        <v>2664214</v>
      </c>
      <c r="R27" s="7">
        <v>2752513</v>
      </c>
      <c r="S27" s="7">
        <v>2807471</v>
      </c>
      <c r="T27" s="7">
        <v>2829617</v>
      </c>
      <c r="U27" s="7">
        <v>2797903</v>
      </c>
      <c r="V27" s="7">
        <v>2726617</v>
      </c>
      <c r="W27" s="7">
        <v>2635231</v>
      </c>
      <c r="X27" s="7">
        <v>2557813</v>
      </c>
      <c r="Y27" s="7">
        <v>2499258</v>
      </c>
      <c r="Z27" s="57">
        <v>2490571</v>
      </c>
      <c r="AA27" s="57">
        <v>2489327</v>
      </c>
      <c r="AB27" s="57">
        <v>2494215</v>
      </c>
      <c r="AC27" s="57">
        <v>2520873</v>
      </c>
      <c r="AD27" s="57">
        <v>2544547</v>
      </c>
      <c r="AE27" s="57">
        <v>2559690</v>
      </c>
      <c r="AF27" s="57">
        <v>2541533</v>
      </c>
      <c r="AG27" s="57">
        <v>2547247</v>
      </c>
      <c r="AH27" s="57">
        <v>2562347</v>
      </c>
      <c r="AI27" s="57">
        <v>2545357</v>
      </c>
      <c r="AJ27" s="134">
        <v>2532937</v>
      </c>
      <c r="AK27" s="57">
        <v>2536884</v>
      </c>
      <c r="AL27" s="57">
        <v>2520627</v>
      </c>
      <c r="AM27" s="57">
        <v>2507536</v>
      </c>
      <c r="AN27" s="57">
        <v>2515727</v>
      </c>
      <c r="AO27" s="57">
        <v>2508752</v>
      </c>
      <c r="AP27" s="57">
        <v>2487372</v>
      </c>
      <c r="AQ27" s="57">
        <v>2471513</v>
      </c>
      <c r="AR27" s="57">
        <v>2426483</v>
      </c>
      <c r="AS27" s="57">
        <v>2383716</v>
      </c>
      <c r="AT27" s="121">
        <v>3045192</v>
      </c>
      <c r="AU27" s="22">
        <v>3072182</v>
      </c>
      <c r="AV27" s="22">
        <v>3133965</v>
      </c>
      <c r="AW27" s="22">
        <v>3145720</v>
      </c>
      <c r="AX27" s="22">
        <v>3144493</v>
      </c>
      <c r="AY27" s="22">
        <v>3146087</v>
      </c>
    </row>
    <row r="28" spans="1:51">
      <c r="A28" s="42" t="s">
        <v>38</v>
      </c>
      <c r="B28" s="27">
        <v>216495</v>
      </c>
      <c r="C28" s="7">
        <v>256970</v>
      </c>
      <c r="D28" s="7">
        <v>297552</v>
      </c>
      <c r="E28" s="7">
        <v>343960</v>
      </c>
      <c r="F28" s="14">
        <v>219168</v>
      </c>
      <c r="G28" s="7">
        <v>230186</v>
      </c>
      <c r="H28" s="7">
        <v>241728</v>
      </c>
      <c r="I28" s="7">
        <v>253903</v>
      </c>
      <c r="J28" s="7">
        <v>259404</v>
      </c>
      <c r="K28" s="7">
        <v>263837</v>
      </c>
      <c r="L28" s="7">
        <v>266247</v>
      </c>
      <c r="M28" s="7">
        <v>266392</v>
      </c>
      <c r="N28" s="7">
        <v>261836</v>
      </c>
      <c r="O28" s="7">
        <v>259370</v>
      </c>
      <c r="P28" s="7">
        <v>261361</v>
      </c>
      <c r="Q28" s="7">
        <v>262056</v>
      </c>
      <c r="R28" s="7">
        <v>266454</v>
      </c>
      <c r="S28" s="7">
        <v>269078</v>
      </c>
      <c r="T28" s="7">
        <v>269546</v>
      </c>
      <c r="U28" s="7">
        <v>269597</v>
      </c>
      <c r="V28" s="7">
        <v>270875</v>
      </c>
      <c r="W28" s="7">
        <v>275105</v>
      </c>
      <c r="X28" s="7">
        <v>281962</v>
      </c>
      <c r="Y28" s="7">
        <v>288215</v>
      </c>
      <c r="Z28" s="57">
        <v>298908</v>
      </c>
      <c r="AA28" s="57">
        <v>308905</v>
      </c>
      <c r="AB28" s="57">
        <v>316200</v>
      </c>
      <c r="AC28" s="57">
        <v>322222</v>
      </c>
      <c r="AD28" s="57">
        <v>325826</v>
      </c>
      <c r="AE28" s="57">
        <v>331013</v>
      </c>
      <c r="AF28" s="57">
        <v>334293</v>
      </c>
      <c r="AG28" s="57">
        <v>340434</v>
      </c>
      <c r="AH28" s="57">
        <v>343257</v>
      </c>
      <c r="AI28" s="57">
        <v>343830</v>
      </c>
      <c r="AJ28" s="134">
        <v>343585</v>
      </c>
      <c r="AK28" s="57">
        <v>341007</v>
      </c>
      <c r="AL28" s="57">
        <v>337601</v>
      </c>
      <c r="AM28" s="57">
        <v>335136</v>
      </c>
      <c r="AN28" s="57">
        <v>334931</v>
      </c>
      <c r="AO28" s="57">
        <v>335607</v>
      </c>
      <c r="AP28" s="57">
        <v>337464</v>
      </c>
      <c r="AQ28" s="57">
        <v>336207</v>
      </c>
      <c r="AR28" s="57">
        <v>334752</v>
      </c>
      <c r="AS28" s="57">
        <v>332201</v>
      </c>
      <c r="AT28" s="121">
        <v>369942</v>
      </c>
      <c r="AU28" s="22">
        <v>373275</v>
      </c>
      <c r="AV28" s="22">
        <v>387617</v>
      </c>
      <c r="AW28" s="22">
        <v>406628</v>
      </c>
      <c r="AX28" s="22">
        <v>410410</v>
      </c>
      <c r="AY28" s="22">
        <v>426095</v>
      </c>
    </row>
    <row r="29" spans="1:51">
      <c r="A29" s="42" t="s">
        <v>39</v>
      </c>
      <c r="B29" s="27">
        <v>77848</v>
      </c>
      <c r="C29" s="7">
        <v>85448</v>
      </c>
      <c r="D29" s="7">
        <v>78166</v>
      </c>
      <c r="E29" s="7">
        <v>87407</v>
      </c>
      <c r="F29" s="14">
        <v>78400</v>
      </c>
      <c r="G29" s="7">
        <v>80721</v>
      </c>
      <c r="H29" s="7">
        <v>82936</v>
      </c>
      <c r="I29" s="7">
        <v>85759</v>
      </c>
      <c r="J29" s="7">
        <v>87599</v>
      </c>
      <c r="K29" s="7">
        <v>88377</v>
      </c>
      <c r="L29" s="7">
        <v>87187</v>
      </c>
      <c r="M29" s="7">
        <v>86062</v>
      </c>
      <c r="N29" s="7">
        <v>85236</v>
      </c>
      <c r="O29" s="7">
        <v>85060</v>
      </c>
      <c r="P29" s="7">
        <v>85088</v>
      </c>
      <c r="Q29" s="7">
        <v>88438</v>
      </c>
      <c r="R29" s="7">
        <v>91135</v>
      </c>
      <c r="S29" s="7">
        <v>93376</v>
      </c>
      <c r="T29" s="7">
        <v>94502</v>
      </c>
      <c r="U29" s="7">
        <v>93248</v>
      </c>
      <c r="V29" s="7">
        <v>90444</v>
      </c>
      <c r="W29" s="7">
        <v>87024</v>
      </c>
      <c r="X29" s="7">
        <v>83345</v>
      </c>
      <c r="Y29" s="7">
        <v>80387</v>
      </c>
      <c r="Z29" s="57">
        <v>77811</v>
      </c>
      <c r="AA29" s="57">
        <v>77535</v>
      </c>
      <c r="AB29" s="57">
        <v>78506</v>
      </c>
      <c r="AC29" s="57">
        <v>79851</v>
      </c>
      <c r="AD29" s="57">
        <v>82367</v>
      </c>
      <c r="AE29" s="57">
        <v>83505</v>
      </c>
      <c r="AF29" s="57">
        <v>84604</v>
      </c>
      <c r="AG29" s="57">
        <v>86095</v>
      </c>
      <c r="AH29" s="57">
        <v>87617</v>
      </c>
      <c r="AI29" s="57">
        <v>87688</v>
      </c>
      <c r="AJ29" s="134">
        <v>87703</v>
      </c>
      <c r="AK29" s="57">
        <v>89728</v>
      </c>
      <c r="AL29" s="57">
        <v>90450</v>
      </c>
      <c r="AM29" s="57">
        <v>90770</v>
      </c>
      <c r="AN29" s="57">
        <v>91480</v>
      </c>
      <c r="AO29" s="57">
        <v>92412</v>
      </c>
      <c r="AP29" s="57">
        <v>91535</v>
      </c>
      <c r="AQ29" s="57">
        <v>90109</v>
      </c>
      <c r="AR29" s="57">
        <v>87412</v>
      </c>
      <c r="AS29" s="57">
        <v>85219</v>
      </c>
      <c r="AT29" s="121">
        <v>101589</v>
      </c>
      <c r="AU29" s="22">
        <v>101139</v>
      </c>
      <c r="AV29" s="22">
        <v>97979</v>
      </c>
      <c r="AW29" s="22">
        <v>94613</v>
      </c>
      <c r="AX29" s="22">
        <v>94107</v>
      </c>
      <c r="AY29" s="22">
        <v>92282</v>
      </c>
    </row>
    <row r="30" spans="1:51">
      <c r="A30" s="42" t="s">
        <v>40</v>
      </c>
      <c r="B30" s="27">
        <v>93531</v>
      </c>
      <c r="C30" s="7">
        <v>81546</v>
      </c>
      <c r="D30" s="7">
        <v>97640</v>
      </c>
      <c r="E30" s="7">
        <v>121772</v>
      </c>
      <c r="F30" s="14">
        <v>94146</v>
      </c>
      <c r="G30" s="7">
        <v>96727</v>
      </c>
      <c r="H30" s="7">
        <v>97546</v>
      </c>
      <c r="I30" s="7">
        <v>97201</v>
      </c>
      <c r="J30" s="7">
        <v>95330</v>
      </c>
      <c r="K30" s="7">
        <v>92439</v>
      </c>
      <c r="L30" s="7">
        <v>89102</v>
      </c>
      <c r="M30" s="7">
        <v>85272</v>
      </c>
      <c r="N30" s="7">
        <v>82328</v>
      </c>
      <c r="O30" s="7">
        <v>81401</v>
      </c>
      <c r="P30" s="7">
        <v>82418</v>
      </c>
      <c r="Q30" s="7">
        <v>81983</v>
      </c>
      <c r="R30" s="7">
        <v>83729</v>
      </c>
      <c r="S30" s="7">
        <v>86103</v>
      </c>
      <c r="T30" s="7">
        <v>88389</v>
      </c>
      <c r="U30" s="7">
        <v>89228</v>
      </c>
      <c r="V30" s="7">
        <v>90412</v>
      </c>
      <c r="W30" s="7">
        <v>91395</v>
      </c>
      <c r="X30" s="7">
        <v>92191</v>
      </c>
      <c r="Y30" s="7">
        <v>92835</v>
      </c>
      <c r="Z30" s="57">
        <v>97833</v>
      </c>
      <c r="AA30" s="57">
        <v>99459</v>
      </c>
      <c r="AB30" s="57">
        <v>101652</v>
      </c>
      <c r="AC30" s="57">
        <v>104173</v>
      </c>
      <c r="AD30" s="57">
        <v>106881</v>
      </c>
      <c r="AE30" s="57">
        <v>110824</v>
      </c>
      <c r="AF30" s="57">
        <v>114506</v>
      </c>
      <c r="AG30" s="57">
        <v>118596</v>
      </c>
      <c r="AH30" s="57">
        <v>121719</v>
      </c>
      <c r="AI30" s="57">
        <v>121703</v>
      </c>
      <c r="AJ30" s="134">
        <v>121186</v>
      </c>
      <c r="AK30" s="57">
        <v>118990</v>
      </c>
      <c r="AL30" s="57">
        <v>115857</v>
      </c>
      <c r="AM30" s="57">
        <v>113487</v>
      </c>
      <c r="AN30" s="57">
        <v>113832</v>
      </c>
      <c r="AO30" s="57">
        <v>112923</v>
      </c>
      <c r="AP30" s="57">
        <v>115289</v>
      </c>
      <c r="AQ30" s="57">
        <v>117037</v>
      </c>
      <c r="AR30" s="57">
        <v>115820</v>
      </c>
      <c r="AS30" s="57">
        <v>116200</v>
      </c>
      <c r="AT30" s="121">
        <v>120416</v>
      </c>
      <c r="AU30" s="22">
        <v>120627</v>
      </c>
      <c r="AV30" s="22">
        <v>121257</v>
      </c>
      <c r="AW30" s="22">
        <v>125296</v>
      </c>
      <c r="AX30" s="22">
        <v>126772</v>
      </c>
      <c r="AY30" s="22">
        <v>134586</v>
      </c>
    </row>
    <row r="31" spans="1:51">
      <c r="A31" s="42" t="s">
        <v>41</v>
      </c>
      <c r="B31" s="27">
        <v>64455</v>
      </c>
      <c r="C31" s="7">
        <v>60258</v>
      </c>
      <c r="D31" s="7">
        <v>54872</v>
      </c>
      <c r="E31" s="7">
        <v>62423</v>
      </c>
      <c r="F31" s="14">
        <v>64950</v>
      </c>
      <c r="G31" s="7">
        <v>67036</v>
      </c>
      <c r="H31" s="7">
        <v>68888</v>
      </c>
      <c r="I31" s="7">
        <v>70481</v>
      </c>
      <c r="J31" s="7">
        <v>71128</v>
      </c>
      <c r="K31" s="7">
        <v>70951</v>
      </c>
      <c r="L31" s="7">
        <v>68760</v>
      </c>
      <c r="M31" s="7">
        <v>66025</v>
      </c>
      <c r="N31" s="7">
        <v>63445</v>
      </c>
      <c r="O31" s="7">
        <v>61579</v>
      </c>
      <c r="P31" s="7">
        <v>60235</v>
      </c>
      <c r="Q31" s="7">
        <v>58893</v>
      </c>
      <c r="R31" s="7">
        <v>59000</v>
      </c>
      <c r="S31" s="7">
        <v>58751</v>
      </c>
      <c r="T31" s="7">
        <v>57955</v>
      </c>
      <c r="U31" s="7">
        <v>56334</v>
      </c>
      <c r="V31" s="7">
        <v>55119</v>
      </c>
      <c r="W31" s="7">
        <v>53699</v>
      </c>
      <c r="X31" s="7">
        <v>53253</v>
      </c>
      <c r="Y31" s="7">
        <v>53060</v>
      </c>
      <c r="Z31" s="57">
        <v>54930</v>
      </c>
      <c r="AA31" s="57">
        <v>54472</v>
      </c>
      <c r="AB31" s="57">
        <v>54371</v>
      </c>
      <c r="AC31" s="57">
        <v>55014</v>
      </c>
      <c r="AD31" s="57">
        <v>55993</v>
      </c>
      <c r="AE31" s="57">
        <v>56905</v>
      </c>
      <c r="AF31" s="57">
        <v>58010</v>
      </c>
      <c r="AG31" s="57">
        <v>58854</v>
      </c>
      <c r="AH31" s="57">
        <v>60750</v>
      </c>
      <c r="AI31" s="57">
        <v>61724</v>
      </c>
      <c r="AJ31" s="134">
        <v>62360</v>
      </c>
      <c r="AK31" s="57">
        <v>61967</v>
      </c>
      <c r="AL31" s="57">
        <v>61487</v>
      </c>
      <c r="AM31" s="57">
        <v>61272</v>
      </c>
      <c r="AN31" s="57">
        <v>61194</v>
      </c>
      <c r="AO31" s="57">
        <v>61886</v>
      </c>
      <c r="AP31" s="57">
        <v>63029</v>
      </c>
      <c r="AQ31" s="57">
        <v>63291</v>
      </c>
      <c r="AR31" s="57">
        <v>62071</v>
      </c>
      <c r="AS31" s="57">
        <v>61156</v>
      </c>
      <c r="AT31" s="121">
        <v>59862</v>
      </c>
      <c r="AU31" s="22">
        <v>59460</v>
      </c>
      <c r="AV31" s="22">
        <v>57287</v>
      </c>
      <c r="AW31" s="22">
        <v>55139</v>
      </c>
      <c r="AX31" s="22">
        <v>54983</v>
      </c>
      <c r="AY31" s="22">
        <v>55170</v>
      </c>
    </row>
    <row r="32" spans="1:51">
      <c r="A32" s="42" t="s">
        <v>42</v>
      </c>
      <c r="B32" s="27">
        <v>56132</v>
      </c>
      <c r="C32" s="7">
        <v>94470</v>
      </c>
      <c r="D32" s="7">
        <v>145814</v>
      </c>
      <c r="E32" s="7">
        <v>187478</v>
      </c>
      <c r="F32" s="14">
        <v>57379</v>
      </c>
      <c r="G32" s="7">
        <v>62424</v>
      </c>
      <c r="H32" s="7">
        <v>66842</v>
      </c>
      <c r="I32" s="7">
        <v>69811</v>
      </c>
      <c r="J32" s="7">
        <v>71092</v>
      </c>
      <c r="K32" s="7">
        <v>72989</v>
      </c>
      <c r="L32" s="7">
        <v>74772</v>
      </c>
      <c r="M32" s="7">
        <v>77884</v>
      </c>
      <c r="N32" s="7">
        <v>82513</v>
      </c>
      <c r="O32" s="7">
        <v>88498</v>
      </c>
      <c r="P32" s="7">
        <v>99456</v>
      </c>
      <c r="Q32" s="7">
        <v>102955</v>
      </c>
      <c r="R32" s="7">
        <v>106384</v>
      </c>
      <c r="S32" s="7">
        <v>111049</v>
      </c>
      <c r="T32" s="7">
        <v>116224</v>
      </c>
      <c r="U32" s="7">
        <v>120202</v>
      </c>
      <c r="V32" s="7">
        <v>125019</v>
      </c>
      <c r="W32" s="7">
        <v>131100</v>
      </c>
      <c r="X32" s="7">
        <v>137553</v>
      </c>
      <c r="Y32" s="7">
        <v>142984</v>
      </c>
      <c r="Z32" s="57">
        <v>146923</v>
      </c>
      <c r="AA32" s="57">
        <v>151677</v>
      </c>
      <c r="AB32" s="57">
        <v>156267</v>
      </c>
      <c r="AC32" s="57">
        <v>161495</v>
      </c>
      <c r="AD32" s="57">
        <v>168751</v>
      </c>
      <c r="AE32" s="57">
        <v>175673</v>
      </c>
      <c r="AF32" s="57">
        <v>183563</v>
      </c>
      <c r="AG32" s="57">
        <v>189550</v>
      </c>
      <c r="AH32" s="57">
        <v>192505</v>
      </c>
      <c r="AI32" s="57">
        <v>190297</v>
      </c>
      <c r="AJ32" s="134">
        <v>186443</v>
      </c>
      <c r="AK32" s="57">
        <v>183570</v>
      </c>
      <c r="AL32" s="57">
        <v>180495</v>
      </c>
      <c r="AM32" s="57">
        <v>178194</v>
      </c>
      <c r="AN32" s="57">
        <v>176397</v>
      </c>
      <c r="AO32" s="57">
        <v>176617</v>
      </c>
      <c r="AP32" s="57">
        <v>184462</v>
      </c>
      <c r="AQ32" s="57">
        <v>185837</v>
      </c>
      <c r="AR32" s="57">
        <v>185559</v>
      </c>
      <c r="AS32" s="57">
        <v>185575</v>
      </c>
      <c r="AT32" s="121">
        <v>227143</v>
      </c>
      <c r="AU32" s="22">
        <v>233595</v>
      </c>
      <c r="AV32" s="22">
        <v>259145</v>
      </c>
      <c r="AW32" s="22">
        <v>287734</v>
      </c>
      <c r="AX32" s="22">
        <v>292685</v>
      </c>
      <c r="AY32" s="22">
        <v>310061</v>
      </c>
    </row>
    <row r="33" spans="1:51">
      <c r="A33" s="42" t="s">
        <v>43</v>
      </c>
      <c r="B33" s="27">
        <v>114731</v>
      </c>
      <c r="C33" s="7">
        <v>129274</v>
      </c>
      <c r="D33" s="7">
        <v>130623</v>
      </c>
      <c r="E33" s="7">
        <v>144981</v>
      </c>
      <c r="F33" s="14">
        <v>115918</v>
      </c>
      <c r="G33" s="7">
        <v>120824</v>
      </c>
      <c r="H33" s="7">
        <v>125222</v>
      </c>
      <c r="I33" s="7">
        <v>129190</v>
      </c>
      <c r="J33" s="7">
        <v>131499</v>
      </c>
      <c r="K33" s="7">
        <v>132199</v>
      </c>
      <c r="L33" s="7">
        <v>132294</v>
      </c>
      <c r="M33" s="7">
        <v>131786</v>
      </c>
      <c r="N33" s="7">
        <v>130975</v>
      </c>
      <c r="O33" s="7">
        <v>130204</v>
      </c>
      <c r="P33" s="7">
        <v>130150</v>
      </c>
      <c r="Q33" s="7">
        <v>131343</v>
      </c>
      <c r="R33" s="7">
        <v>133708</v>
      </c>
      <c r="S33" s="7">
        <v>136848</v>
      </c>
      <c r="T33" s="7">
        <v>137810</v>
      </c>
      <c r="U33" s="7">
        <v>137059</v>
      </c>
      <c r="V33" s="7">
        <v>135129</v>
      </c>
      <c r="W33" s="7">
        <v>134297</v>
      </c>
      <c r="X33" s="7">
        <v>132383</v>
      </c>
      <c r="Y33" s="7">
        <v>131400</v>
      </c>
      <c r="Z33" s="57">
        <v>130520</v>
      </c>
      <c r="AA33" s="57">
        <v>130386</v>
      </c>
      <c r="AB33" s="57">
        <v>131932</v>
      </c>
      <c r="AC33" s="57">
        <v>133815</v>
      </c>
      <c r="AD33" s="57">
        <v>135787</v>
      </c>
      <c r="AE33" s="57">
        <v>137695</v>
      </c>
      <c r="AF33" s="57">
        <v>139781</v>
      </c>
      <c r="AG33" s="57">
        <v>142213</v>
      </c>
      <c r="AH33" s="57">
        <v>144616</v>
      </c>
      <c r="AI33" s="57">
        <v>146033</v>
      </c>
      <c r="AJ33" s="134">
        <v>145012</v>
      </c>
      <c r="AK33" s="57">
        <v>143974</v>
      </c>
      <c r="AL33" s="57">
        <v>141435</v>
      </c>
      <c r="AM33" s="57">
        <v>138724</v>
      </c>
      <c r="AN33" s="57">
        <v>137133</v>
      </c>
      <c r="AO33" s="57">
        <v>135024</v>
      </c>
      <c r="AP33" s="57">
        <v>128950</v>
      </c>
      <c r="AQ33" s="57">
        <v>128145</v>
      </c>
      <c r="AR33" s="57">
        <v>123827</v>
      </c>
      <c r="AS33" s="57">
        <v>120986</v>
      </c>
      <c r="AT33" s="121">
        <v>145471</v>
      </c>
      <c r="AU33" s="22">
        <v>144494</v>
      </c>
      <c r="AV33" s="22">
        <v>139025</v>
      </c>
      <c r="AW33" s="22">
        <v>132124</v>
      </c>
      <c r="AX33" s="22">
        <v>131022</v>
      </c>
      <c r="AY33" s="22">
        <v>127212</v>
      </c>
    </row>
    <row r="34" spans="1:51">
      <c r="A34" s="42" t="s">
        <v>44</v>
      </c>
      <c r="B34" s="27">
        <v>198046</v>
      </c>
      <c r="C34" s="7">
        <v>205649</v>
      </c>
      <c r="D34" s="7">
        <v>223006</v>
      </c>
      <c r="E34" s="7">
        <v>237556</v>
      </c>
      <c r="F34" s="14">
        <v>199525</v>
      </c>
      <c r="G34" s="7">
        <v>205752</v>
      </c>
      <c r="H34" s="7">
        <v>206063</v>
      </c>
      <c r="I34" s="7">
        <v>204977</v>
      </c>
      <c r="J34" s="7">
        <v>202914</v>
      </c>
      <c r="K34" s="7">
        <v>199673</v>
      </c>
      <c r="L34" s="7">
        <v>196339</v>
      </c>
      <c r="M34" s="7">
        <v>194186</v>
      </c>
      <c r="N34" s="7">
        <v>195028</v>
      </c>
      <c r="O34" s="7">
        <v>200410</v>
      </c>
      <c r="P34" s="7">
        <v>209679</v>
      </c>
      <c r="Q34" s="7">
        <v>209553</v>
      </c>
      <c r="R34" s="7">
        <v>211498</v>
      </c>
      <c r="S34" s="7">
        <v>210732</v>
      </c>
      <c r="T34" s="7">
        <v>211169</v>
      </c>
      <c r="U34" s="7">
        <v>211262</v>
      </c>
      <c r="V34" s="7">
        <v>211440</v>
      </c>
      <c r="W34" s="7">
        <v>214090</v>
      </c>
      <c r="X34" s="7">
        <v>217069</v>
      </c>
      <c r="Y34" s="7">
        <v>219601</v>
      </c>
      <c r="Z34" s="57">
        <v>222735</v>
      </c>
      <c r="AA34" s="57">
        <v>224123</v>
      </c>
      <c r="AB34" s="57">
        <v>224814</v>
      </c>
      <c r="AC34" s="57">
        <v>225584</v>
      </c>
      <c r="AD34" s="57">
        <v>225042</v>
      </c>
      <c r="AE34" s="57">
        <v>226269</v>
      </c>
      <c r="AF34" s="57">
        <v>228845</v>
      </c>
      <c r="AG34" s="57">
        <v>233480</v>
      </c>
      <c r="AH34" s="57">
        <v>236358</v>
      </c>
      <c r="AI34" s="57">
        <v>237826</v>
      </c>
      <c r="AJ34" s="134">
        <v>236737</v>
      </c>
      <c r="AK34" s="57">
        <v>235047</v>
      </c>
      <c r="AL34" s="57">
        <v>232111</v>
      </c>
      <c r="AM34" s="57">
        <v>230022</v>
      </c>
      <c r="AN34" s="57">
        <v>229463</v>
      </c>
      <c r="AO34" s="57">
        <v>230790</v>
      </c>
      <c r="AP34" s="57">
        <v>235800</v>
      </c>
      <c r="AQ34" s="57">
        <v>235968</v>
      </c>
      <c r="AR34" s="57">
        <v>231003</v>
      </c>
      <c r="AS34" s="57">
        <v>227811</v>
      </c>
      <c r="AT34" s="121">
        <v>268699</v>
      </c>
      <c r="AU34" s="22">
        <v>271607</v>
      </c>
      <c r="AV34" s="22">
        <v>282456</v>
      </c>
      <c r="AW34" s="22">
        <v>296812</v>
      </c>
      <c r="AX34" s="22">
        <v>300207</v>
      </c>
      <c r="AY34" s="22">
        <v>315049</v>
      </c>
    </row>
    <row r="35" spans="1:51">
      <c r="A35" s="42" t="s">
        <v>45</v>
      </c>
      <c r="B35" s="27">
        <v>189962</v>
      </c>
      <c r="C35" s="7">
        <v>172252</v>
      </c>
      <c r="D35" s="7">
        <v>209382</v>
      </c>
      <c r="E35" s="7">
        <v>263924</v>
      </c>
      <c r="F35" s="14">
        <v>191980</v>
      </c>
      <c r="G35" s="7">
        <v>200273</v>
      </c>
      <c r="H35" s="7">
        <v>202912</v>
      </c>
      <c r="I35" s="7">
        <v>203914</v>
      </c>
      <c r="J35" s="7">
        <v>198886</v>
      </c>
      <c r="K35" s="7">
        <v>192702</v>
      </c>
      <c r="L35" s="7">
        <v>186850</v>
      </c>
      <c r="M35" s="7">
        <v>182075</v>
      </c>
      <c r="N35" s="7">
        <v>176160</v>
      </c>
      <c r="O35" s="7">
        <v>173151</v>
      </c>
      <c r="P35" s="7">
        <v>171623</v>
      </c>
      <c r="Q35" s="7">
        <v>172814</v>
      </c>
      <c r="R35" s="7">
        <v>175765</v>
      </c>
      <c r="S35" s="7">
        <v>179950</v>
      </c>
      <c r="T35" s="7">
        <v>183168</v>
      </c>
      <c r="U35" s="7">
        <v>186371</v>
      </c>
      <c r="V35" s="7">
        <v>191217</v>
      </c>
      <c r="W35" s="7">
        <v>198237</v>
      </c>
      <c r="X35" s="7">
        <v>205367</v>
      </c>
      <c r="Y35" s="7">
        <v>210441</v>
      </c>
      <c r="Z35" s="57">
        <v>209771</v>
      </c>
      <c r="AA35" s="57">
        <v>214639</v>
      </c>
      <c r="AB35" s="57">
        <v>219849</v>
      </c>
      <c r="AC35" s="57">
        <v>225079</v>
      </c>
      <c r="AD35" s="57">
        <v>230444</v>
      </c>
      <c r="AE35" s="57">
        <v>235399</v>
      </c>
      <c r="AF35" s="57">
        <v>243021</v>
      </c>
      <c r="AG35" s="57">
        <v>251726</v>
      </c>
      <c r="AH35" s="57">
        <v>257298</v>
      </c>
      <c r="AI35" s="57">
        <v>260916</v>
      </c>
      <c r="AJ35" s="134">
        <v>263320</v>
      </c>
      <c r="AK35" s="57">
        <v>261197</v>
      </c>
      <c r="AL35" s="57">
        <v>257528</v>
      </c>
      <c r="AM35" s="57">
        <v>253867</v>
      </c>
      <c r="AN35" s="57">
        <v>252131</v>
      </c>
      <c r="AO35" s="57">
        <v>250703</v>
      </c>
      <c r="AP35" s="57">
        <v>253450</v>
      </c>
      <c r="AQ35" s="57">
        <v>255200</v>
      </c>
      <c r="AR35" s="57">
        <v>250367</v>
      </c>
      <c r="AS35" s="57">
        <v>247803</v>
      </c>
      <c r="AT35" s="121">
        <v>250190</v>
      </c>
      <c r="AU35" s="22">
        <v>252616</v>
      </c>
      <c r="AV35" s="22">
        <v>265606</v>
      </c>
      <c r="AW35" s="22">
        <v>290412</v>
      </c>
      <c r="AX35" s="22">
        <v>296146</v>
      </c>
      <c r="AY35" s="22">
        <v>318657</v>
      </c>
    </row>
    <row r="36" spans="1:51">
      <c r="A36" s="42" t="s">
        <v>46</v>
      </c>
      <c r="B36" s="27">
        <v>306123</v>
      </c>
      <c r="C36" s="7">
        <v>374050</v>
      </c>
      <c r="D36" s="7">
        <v>394315</v>
      </c>
      <c r="E36" s="7">
        <v>439657</v>
      </c>
      <c r="F36" s="14">
        <v>309324</v>
      </c>
      <c r="G36" s="7">
        <v>322606</v>
      </c>
      <c r="H36" s="7">
        <v>330012</v>
      </c>
      <c r="I36" s="7">
        <v>335418</v>
      </c>
      <c r="J36" s="7">
        <v>337312</v>
      </c>
      <c r="K36" s="7">
        <v>341472</v>
      </c>
      <c r="L36" s="7">
        <v>342811</v>
      </c>
      <c r="M36" s="7">
        <v>346537</v>
      </c>
      <c r="N36" s="7">
        <v>353015</v>
      </c>
      <c r="O36" s="7">
        <v>363866</v>
      </c>
      <c r="P36" s="7">
        <v>383249</v>
      </c>
      <c r="Q36" s="7">
        <v>386184</v>
      </c>
      <c r="R36" s="7">
        <v>392564</v>
      </c>
      <c r="S36" s="7">
        <v>393385</v>
      </c>
      <c r="T36" s="7">
        <v>392067</v>
      </c>
      <c r="U36" s="7">
        <v>388406</v>
      </c>
      <c r="V36" s="7">
        <v>385317</v>
      </c>
      <c r="W36" s="7">
        <v>385264</v>
      </c>
      <c r="X36" s="7">
        <v>387638</v>
      </c>
      <c r="Y36" s="7">
        <v>389936</v>
      </c>
      <c r="Z36" s="57">
        <v>394397</v>
      </c>
      <c r="AA36" s="57">
        <v>396651</v>
      </c>
      <c r="AB36" s="57">
        <v>397634</v>
      </c>
      <c r="AC36" s="57">
        <v>397907</v>
      </c>
      <c r="AD36" s="57">
        <v>401881</v>
      </c>
      <c r="AE36" s="57">
        <v>403414</v>
      </c>
      <c r="AF36" s="57">
        <v>409375</v>
      </c>
      <c r="AG36" s="57">
        <v>419780</v>
      </c>
      <c r="AH36" s="57">
        <v>428849</v>
      </c>
      <c r="AI36" s="57">
        <v>436729</v>
      </c>
      <c r="AJ36" s="134">
        <v>439961</v>
      </c>
      <c r="AK36" s="57">
        <v>443761</v>
      </c>
      <c r="AL36" s="57">
        <v>444355</v>
      </c>
      <c r="AM36" s="57">
        <v>444620</v>
      </c>
      <c r="AN36" s="57">
        <v>446570</v>
      </c>
      <c r="AO36" s="57">
        <v>447922</v>
      </c>
      <c r="AP36" s="57">
        <v>455339</v>
      </c>
      <c r="AQ36" s="57">
        <v>458213</v>
      </c>
      <c r="AR36" s="57">
        <v>458221</v>
      </c>
      <c r="AS36" s="57">
        <v>456476</v>
      </c>
      <c r="AT36" s="121">
        <v>466309</v>
      </c>
      <c r="AU36" s="22">
        <v>473044</v>
      </c>
      <c r="AV36" s="22">
        <v>496569</v>
      </c>
      <c r="AW36" s="22">
        <v>522269</v>
      </c>
      <c r="AX36" s="22">
        <v>527788</v>
      </c>
      <c r="AY36" s="22">
        <v>552234</v>
      </c>
    </row>
    <row r="37" spans="1:51">
      <c r="A37" s="58" t="s">
        <v>47</v>
      </c>
      <c r="B37" s="40">
        <v>44845</v>
      </c>
      <c r="C37" s="11">
        <v>35428</v>
      </c>
      <c r="D37" s="11">
        <v>30937</v>
      </c>
      <c r="E37" s="11">
        <v>40203</v>
      </c>
      <c r="F37" s="26">
        <v>45638</v>
      </c>
      <c r="G37" s="11">
        <v>48871</v>
      </c>
      <c r="H37" s="11">
        <v>51057</v>
      </c>
      <c r="I37" s="11">
        <v>52737</v>
      </c>
      <c r="J37" s="11">
        <v>51617</v>
      </c>
      <c r="K37" s="11">
        <v>49803</v>
      </c>
      <c r="L37" s="11">
        <v>47809</v>
      </c>
      <c r="M37" s="11">
        <v>43761</v>
      </c>
      <c r="N37" s="11">
        <v>39613</v>
      </c>
      <c r="O37" s="11">
        <v>36893</v>
      </c>
      <c r="P37" s="11">
        <v>35289</v>
      </c>
      <c r="Q37" s="11">
        <v>34389</v>
      </c>
      <c r="R37" s="11">
        <v>33791</v>
      </c>
      <c r="S37" s="11">
        <v>33333</v>
      </c>
      <c r="T37" s="11">
        <v>32814</v>
      </c>
      <c r="U37" s="11">
        <v>31945</v>
      </c>
      <c r="V37" s="11">
        <v>31452</v>
      </c>
      <c r="W37" s="11">
        <v>30993</v>
      </c>
      <c r="X37" s="11">
        <v>30678</v>
      </c>
      <c r="Y37" s="11">
        <v>30377</v>
      </c>
      <c r="Z37" s="59">
        <v>30897</v>
      </c>
      <c r="AA37" s="59">
        <v>30753</v>
      </c>
      <c r="AB37" s="59">
        <v>31416</v>
      </c>
      <c r="AC37" s="59">
        <v>31894</v>
      </c>
      <c r="AD37" s="59">
        <v>32524</v>
      </c>
      <c r="AE37" s="59">
        <v>33286</v>
      </c>
      <c r="AF37" s="59">
        <v>34568</v>
      </c>
      <c r="AG37" s="59">
        <v>36831</v>
      </c>
      <c r="AH37" s="59">
        <v>37973</v>
      </c>
      <c r="AI37" s="59">
        <v>39885</v>
      </c>
      <c r="AJ37" s="135">
        <v>40044</v>
      </c>
      <c r="AK37" s="59">
        <v>39437</v>
      </c>
      <c r="AL37" s="59">
        <v>38762</v>
      </c>
      <c r="AM37" s="59">
        <v>38347</v>
      </c>
      <c r="AN37" s="59">
        <v>38171</v>
      </c>
      <c r="AO37" s="59">
        <v>38395</v>
      </c>
      <c r="AP37" s="59">
        <v>38145</v>
      </c>
      <c r="AQ37" s="59">
        <v>37031</v>
      </c>
      <c r="AR37" s="59">
        <v>35787</v>
      </c>
      <c r="AS37" s="59">
        <v>34931</v>
      </c>
      <c r="AT37" s="122">
        <v>30796</v>
      </c>
      <c r="AU37" s="28">
        <v>30286</v>
      </c>
      <c r="AV37" s="28">
        <v>28168</v>
      </c>
      <c r="AW37" s="28">
        <v>26391</v>
      </c>
      <c r="AX37" s="28">
        <v>26214</v>
      </c>
      <c r="AY37" s="28">
        <v>25881</v>
      </c>
    </row>
    <row r="38" spans="1:51">
      <c r="A38" s="41" t="s">
        <v>48</v>
      </c>
      <c r="B38" s="53">
        <f>SUM(B40:B51)</f>
        <v>4380250</v>
      </c>
      <c r="C38" s="54">
        <f t="shared" ref="C38:AY38" si="15">SUM(C40:C51)</f>
        <v>4474384</v>
      </c>
      <c r="D38" s="54">
        <f t="shared" si="15"/>
        <v>4353279</v>
      </c>
      <c r="E38" s="54">
        <f t="shared" si="15"/>
        <v>4334717</v>
      </c>
      <c r="F38" s="55">
        <f t="shared" si="15"/>
        <v>4397458</v>
      </c>
      <c r="G38" s="54">
        <f t="shared" si="15"/>
        <v>4474375</v>
      </c>
      <c r="H38" s="54">
        <f t="shared" si="15"/>
        <v>4498995</v>
      </c>
      <c r="I38" s="54">
        <f t="shared" si="15"/>
        <v>4507751</v>
      </c>
      <c r="J38" s="54">
        <f t="shared" si="15"/>
        <v>4487871</v>
      </c>
      <c r="K38" s="54">
        <f t="shared" si="15"/>
        <v>4456132</v>
      </c>
      <c r="L38" s="54">
        <f t="shared" si="15"/>
        <v>4421077</v>
      </c>
      <c r="M38" s="54">
        <f t="shared" si="15"/>
        <v>4395484</v>
      </c>
      <c r="N38" s="54">
        <f t="shared" si="15"/>
        <v>4397532</v>
      </c>
      <c r="O38" s="54">
        <f t="shared" si="15"/>
        <v>4439881</v>
      </c>
      <c r="P38" s="54">
        <f t="shared" si="15"/>
        <v>4449335</v>
      </c>
      <c r="Q38" s="54">
        <f t="shared" si="15"/>
        <v>4461564</v>
      </c>
      <c r="R38" s="54">
        <f t="shared" si="15"/>
        <v>4476335</v>
      </c>
      <c r="S38" s="54">
        <f t="shared" si="15"/>
        <v>4470665</v>
      </c>
      <c r="T38" s="54">
        <f t="shared" si="15"/>
        <v>4441778</v>
      </c>
      <c r="U38" s="54">
        <f t="shared" si="15"/>
        <v>4385758</v>
      </c>
      <c r="V38" s="54">
        <f t="shared" si="15"/>
        <v>4336612</v>
      </c>
      <c r="W38" s="54">
        <f t="shared" si="15"/>
        <v>4304813</v>
      </c>
      <c r="X38" s="54">
        <f t="shared" si="15"/>
        <v>4282353</v>
      </c>
      <c r="Y38" s="54">
        <f t="shared" si="15"/>
        <v>4273606</v>
      </c>
      <c r="Z38" s="54">
        <f t="shared" si="15"/>
        <v>4347527</v>
      </c>
      <c r="AA38" s="54">
        <f t="shared" si="15"/>
        <v>4346255</v>
      </c>
      <c r="AB38" s="54">
        <f t="shared" si="15"/>
        <v>4341176</v>
      </c>
      <c r="AC38" s="54">
        <f t="shared" si="15"/>
        <v>4340740</v>
      </c>
      <c r="AD38" s="54">
        <f t="shared" si="15"/>
        <v>4353048</v>
      </c>
      <c r="AE38" s="54">
        <f t="shared" si="15"/>
        <v>4347187</v>
      </c>
      <c r="AF38" s="54">
        <f t="shared" si="15"/>
        <v>4332463</v>
      </c>
      <c r="AG38" s="54">
        <f t="shared" si="15"/>
        <v>4346656</v>
      </c>
      <c r="AH38" s="56">
        <f t="shared" si="15"/>
        <v>4356534</v>
      </c>
      <c r="AI38" s="56">
        <f t="shared" si="15"/>
        <v>4338421</v>
      </c>
      <c r="AJ38" s="136">
        <f t="shared" si="15"/>
        <v>4322887</v>
      </c>
      <c r="AK38" s="56">
        <f t="shared" si="15"/>
        <v>4277430</v>
      </c>
      <c r="AL38" s="56">
        <f t="shared" si="15"/>
        <v>4227986</v>
      </c>
      <c r="AM38" s="56">
        <f t="shared" si="15"/>
        <v>4186174</v>
      </c>
      <c r="AN38" s="56">
        <f t="shared" si="15"/>
        <v>4173120</v>
      </c>
      <c r="AO38" s="56">
        <f t="shared" si="15"/>
        <v>4171919</v>
      </c>
      <c r="AP38" s="56">
        <f t="shared" si="15"/>
        <v>4173348</v>
      </c>
      <c r="AQ38" s="56">
        <f t="shared" si="15"/>
        <v>4172883</v>
      </c>
      <c r="AR38" s="56">
        <f t="shared" si="15"/>
        <v>4141903</v>
      </c>
      <c r="AS38" s="56">
        <f t="shared" si="15"/>
        <v>4099857</v>
      </c>
      <c r="AT38" s="124">
        <f t="shared" si="15"/>
        <v>4639053</v>
      </c>
      <c r="AU38" s="56">
        <f t="shared" si="15"/>
        <v>4639437</v>
      </c>
      <c r="AV38" s="56">
        <f t="shared" si="15"/>
        <v>4611157</v>
      </c>
      <c r="AW38" s="56">
        <f t="shared" si="15"/>
        <v>4575091</v>
      </c>
      <c r="AX38" s="54">
        <f t="shared" si="15"/>
        <v>4573897</v>
      </c>
      <c r="AY38" s="54">
        <f t="shared" si="15"/>
        <v>4596741</v>
      </c>
    </row>
    <row r="39" spans="1:51">
      <c r="A39" s="41" t="s">
        <v>88</v>
      </c>
      <c r="B39" s="43"/>
      <c r="F39" s="12"/>
      <c r="AH39" s="23"/>
      <c r="AI39" s="23"/>
      <c r="AJ39" s="137"/>
      <c r="AK39" s="23"/>
      <c r="AL39" s="23"/>
      <c r="AM39" s="23"/>
      <c r="AN39" s="23"/>
      <c r="AO39" s="23"/>
      <c r="AP39" s="23"/>
      <c r="AQ39" s="23"/>
      <c r="AR39" s="23"/>
      <c r="AS39" s="23"/>
      <c r="AT39" s="24"/>
      <c r="AX39" s="2"/>
      <c r="AY39" s="2"/>
    </row>
    <row r="40" spans="1:51">
      <c r="A40" s="42" t="s">
        <v>49</v>
      </c>
      <c r="B40" s="27">
        <v>842241</v>
      </c>
      <c r="C40" s="7">
        <v>866139</v>
      </c>
      <c r="D40" s="7">
        <v>876589</v>
      </c>
      <c r="E40" s="7">
        <v>835577</v>
      </c>
      <c r="F40" s="14">
        <v>846485</v>
      </c>
      <c r="G40" s="7">
        <v>864980</v>
      </c>
      <c r="H40" s="7">
        <v>872774</v>
      </c>
      <c r="I40" s="7">
        <v>879535</v>
      </c>
      <c r="J40" s="7">
        <v>880387</v>
      </c>
      <c r="K40" s="7">
        <v>873010</v>
      </c>
      <c r="L40" s="7">
        <v>865442</v>
      </c>
      <c r="M40" s="7">
        <v>857212</v>
      </c>
      <c r="N40" s="7">
        <v>852414</v>
      </c>
      <c r="O40" s="7">
        <v>858716</v>
      </c>
      <c r="P40" s="7">
        <v>862338</v>
      </c>
      <c r="Q40" s="7">
        <v>881610</v>
      </c>
      <c r="R40" s="7">
        <v>899547</v>
      </c>
      <c r="S40" s="7">
        <v>910219</v>
      </c>
      <c r="T40" s="7">
        <v>918389</v>
      </c>
      <c r="U40" s="7">
        <v>918868</v>
      </c>
      <c r="V40" s="7">
        <v>911758</v>
      </c>
      <c r="W40" s="7">
        <v>901252</v>
      </c>
      <c r="X40" s="7">
        <v>888229</v>
      </c>
      <c r="Y40" s="7">
        <v>877679</v>
      </c>
      <c r="Z40" s="57">
        <v>875124</v>
      </c>
      <c r="AA40" s="57">
        <v>872972</v>
      </c>
      <c r="AB40" s="57">
        <v>872550</v>
      </c>
      <c r="AC40" s="57">
        <v>871322</v>
      </c>
      <c r="AD40" s="57">
        <v>871184</v>
      </c>
      <c r="AE40" s="57">
        <v>865899</v>
      </c>
      <c r="AF40" s="57">
        <v>854410</v>
      </c>
      <c r="AG40" s="57">
        <v>851504</v>
      </c>
      <c r="AH40" s="57">
        <v>848612</v>
      </c>
      <c r="AI40" s="57">
        <v>840281</v>
      </c>
      <c r="AJ40" s="134">
        <v>833732</v>
      </c>
      <c r="AK40" s="57">
        <v>823279</v>
      </c>
      <c r="AL40" s="57">
        <v>811129</v>
      </c>
      <c r="AM40" s="57">
        <v>799019</v>
      </c>
      <c r="AN40" s="57">
        <v>790685</v>
      </c>
      <c r="AO40" s="57">
        <v>783662</v>
      </c>
      <c r="AP40" s="57">
        <v>772511</v>
      </c>
      <c r="AQ40" s="57">
        <v>773049</v>
      </c>
      <c r="AR40" s="57">
        <v>758978</v>
      </c>
      <c r="AS40" s="57">
        <v>746934</v>
      </c>
      <c r="AT40" s="121">
        <v>941671</v>
      </c>
      <c r="AU40" s="22">
        <v>942136</v>
      </c>
      <c r="AV40" s="22">
        <v>938241</v>
      </c>
      <c r="AW40" s="22">
        <v>932571</v>
      </c>
      <c r="AX40" s="22">
        <v>931962</v>
      </c>
      <c r="AY40" s="22">
        <v>932187</v>
      </c>
    </row>
    <row r="41" spans="1:51">
      <c r="A41" s="42" t="s">
        <v>50</v>
      </c>
      <c r="B41" s="27">
        <v>418764</v>
      </c>
      <c r="C41" s="7">
        <v>404681</v>
      </c>
      <c r="D41" s="7">
        <v>423220</v>
      </c>
      <c r="E41" s="7">
        <v>434075</v>
      </c>
      <c r="F41" s="14">
        <v>419064</v>
      </c>
      <c r="G41" s="7">
        <v>421096</v>
      </c>
      <c r="H41" s="7">
        <v>418470</v>
      </c>
      <c r="I41" s="7">
        <v>413883</v>
      </c>
      <c r="J41" s="7">
        <v>407369</v>
      </c>
      <c r="K41" s="7">
        <v>400755</v>
      </c>
      <c r="L41" s="7">
        <v>395525</v>
      </c>
      <c r="M41" s="7">
        <v>392960</v>
      </c>
      <c r="N41" s="7">
        <v>393236</v>
      </c>
      <c r="O41" s="7">
        <v>400303</v>
      </c>
      <c r="P41" s="7">
        <v>397801</v>
      </c>
      <c r="Q41" s="7">
        <v>400535</v>
      </c>
      <c r="R41" s="7">
        <v>403710</v>
      </c>
      <c r="S41" s="7">
        <v>406752</v>
      </c>
      <c r="T41" s="7">
        <v>409245</v>
      </c>
      <c r="U41" s="7">
        <v>409687</v>
      </c>
      <c r="V41" s="7">
        <v>408276</v>
      </c>
      <c r="W41" s="7">
        <v>410089</v>
      </c>
      <c r="X41" s="7">
        <v>411786</v>
      </c>
      <c r="Y41" s="7">
        <v>413675</v>
      </c>
      <c r="Z41" s="57">
        <v>422851</v>
      </c>
      <c r="AA41" s="57">
        <v>424701</v>
      </c>
      <c r="AB41" s="57">
        <v>425788</v>
      </c>
      <c r="AC41" s="57">
        <v>426170</v>
      </c>
      <c r="AD41" s="57">
        <v>427931</v>
      </c>
      <c r="AE41" s="57">
        <v>428933</v>
      </c>
      <c r="AF41" s="57">
        <v>429344</v>
      </c>
      <c r="AG41" s="57">
        <v>432921</v>
      </c>
      <c r="AH41" s="57">
        <v>436605</v>
      </c>
      <c r="AI41" s="57">
        <v>434495</v>
      </c>
      <c r="AJ41" s="134">
        <v>432863</v>
      </c>
      <c r="AK41" s="57">
        <v>428885</v>
      </c>
      <c r="AL41" s="57">
        <v>423945</v>
      </c>
      <c r="AM41" s="57">
        <v>420815</v>
      </c>
      <c r="AN41" s="57">
        <v>419487</v>
      </c>
      <c r="AO41" s="57">
        <v>419490</v>
      </c>
      <c r="AP41" s="57">
        <v>421987</v>
      </c>
      <c r="AQ41" s="57">
        <v>421176</v>
      </c>
      <c r="AR41" s="57">
        <v>419827</v>
      </c>
      <c r="AS41" s="57">
        <v>418340</v>
      </c>
      <c r="AT41" s="121">
        <v>446506</v>
      </c>
      <c r="AU41" s="22">
        <v>448062</v>
      </c>
      <c r="AV41" s="22">
        <v>455215</v>
      </c>
      <c r="AW41" s="22">
        <v>466156</v>
      </c>
      <c r="AX41" s="22">
        <v>468509</v>
      </c>
      <c r="AY41" s="22">
        <v>478309</v>
      </c>
    </row>
    <row r="42" spans="1:51">
      <c r="A42" s="42" t="s">
        <v>51</v>
      </c>
      <c r="B42" s="27">
        <v>221628</v>
      </c>
      <c r="C42" s="7">
        <v>195477</v>
      </c>
      <c r="D42" s="7">
        <v>188415</v>
      </c>
      <c r="E42" s="7">
        <v>202123</v>
      </c>
      <c r="F42" s="14">
        <v>222439</v>
      </c>
      <c r="G42" s="7">
        <v>226061</v>
      </c>
      <c r="H42" s="7">
        <v>225233</v>
      </c>
      <c r="I42" s="7">
        <v>222773</v>
      </c>
      <c r="J42" s="7">
        <v>218724</v>
      </c>
      <c r="K42" s="7">
        <v>212282</v>
      </c>
      <c r="L42" s="7">
        <v>204872</v>
      </c>
      <c r="M42" s="7">
        <v>198042</v>
      </c>
      <c r="N42" s="7">
        <v>194775</v>
      </c>
      <c r="O42" s="7">
        <v>194622</v>
      </c>
      <c r="P42" s="7">
        <v>194477</v>
      </c>
      <c r="Q42" s="7">
        <v>192544</v>
      </c>
      <c r="R42" s="7">
        <v>190288</v>
      </c>
      <c r="S42" s="7">
        <v>189331</v>
      </c>
      <c r="T42" s="7">
        <v>186867</v>
      </c>
      <c r="U42" s="7">
        <v>183756</v>
      </c>
      <c r="V42" s="7">
        <v>183224</v>
      </c>
      <c r="W42" s="7">
        <v>182423</v>
      </c>
      <c r="X42" s="7">
        <v>182733</v>
      </c>
      <c r="Y42" s="7">
        <v>182820</v>
      </c>
      <c r="Z42" s="57">
        <v>188035</v>
      </c>
      <c r="AA42" s="57">
        <v>187521</v>
      </c>
      <c r="AB42" s="57">
        <v>187228</v>
      </c>
      <c r="AC42" s="57">
        <v>187579</v>
      </c>
      <c r="AD42" s="57">
        <v>188254</v>
      </c>
      <c r="AE42" s="57">
        <v>189822</v>
      </c>
      <c r="AF42" s="57">
        <v>192421</v>
      </c>
      <c r="AG42" s="57">
        <v>195168</v>
      </c>
      <c r="AH42" s="57">
        <v>198902</v>
      </c>
      <c r="AI42" s="57">
        <v>200754</v>
      </c>
      <c r="AJ42" s="134">
        <v>201688</v>
      </c>
      <c r="AK42" s="57">
        <v>199063</v>
      </c>
      <c r="AL42" s="57">
        <v>196737</v>
      </c>
      <c r="AM42" s="57">
        <v>194726</v>
      </c>
      <c r="AN42" s="57">
        <v>195340</v>
      </c>
      <c r="AO42" s="57">
        <v>196781</v>
      </c>
      <c r="AP42" s="57">
        <v>199415</v>
      </c>
      <c r="AQ42" s="57">
        <v>198996</v>
      </c>
      <c r="AR42" s="57">
        <v>197647</v>
      </c>
      <c r="AS42" s="57">
        <v>195636</v>
      </c>
      <c r="AT42" s="121">
        <v>191656</v>
      </c>
      <c r="AU42" s="22">
        <v>190642</v>
      </c>
      <c r="AV42" s="22">
        <v>185929</v>
      </c>
      <c r="AW42" s="22">
        <v>180767</v>
      </c>
      <c r="AX42" s="22">
        <v>180006</v>
      </c>
      <c r="AY42" s="22">
        <v>177908</v>
      </c>
    </row>
    <row r="43" spans="1:51">
      <c r="A43" s="42" t="s">
        <v>52</v>
      </c>
      <c r="B43" s="27">
        <v>180877</v>
      </c>
      <c r="C43" s="7">
        <v>191072</v>
      </c>
      <c r="D43" s="7">
        <v>188742</v>
      </c>
      <c r="E43" s="7">
        <v>205492</v>
      </c>
      <c r="F43" s="14">
        <v>182260</v>
      </c>
      <c r="G43" s="7">
        <v>188073</v>
      </c>
      <c r="H43" s="7">
        <v>192334</v>
      </c>
      <c r="I43" s="7">
        <v>195541</v>
      </c>
      <c r="J43" s="7">
        <v>196168</v>
      </c>
      <c r="K43" s="7">
        <v>196020</v>
      </c>
      <c r="L43" s="7">
        <v>193409</v>
      </c>
      <c r="M43" s="7">
        <v>192680</v>
      </c>
      <c r="N43" s="7">
        <v>191361</v>
      </c>
      <c r="O43" s="7">
        <v>191812</v>
      </c>
      <c r="P43" s="7">
        <v>189999</v>
      </c>
      <c r="Q43" s="7">
        <v>188541</v>
      </c>
      <c r="R43" s="7">
        <v>187278</v>
      </c>
      <c r="S43" s="7">
        <v>185937</v>
      </c>
      <c r="T43" s="7">
        <v>184140</v>
      </c>
      <c r="U43" s="7">
        <v>180978</v>
      </c>
      <c r="V43" s="7">
        <v>179640</v>
      </c>
      <c r="W43" s="7">
        <v>180603</v>
      </c>
      <c r="X43" s="7">
        <v>182751</v>
      </c>
      <c r="Y43" s="7">
        <v>184013</v>
      </c>
      <c r="Z43" s="57">
        <v>188784</v>
      </c>
      <c r="AA43" s="57">
        <v>188256</v>
      </c>
      <c r="AB43" s="57">
        <v>190617</v>
      </c>
      <c r="AC43" s="57">
        <v>191674</v>
      </c>
      <c r="AD43" s="57">
        <v>192525</v>
      </c>
      <c r="AE43" s="57">
        <v>193264</v>
      </c>
      <c r="AF43" s="57">
        <v>193654</v>
      </c>
      <c r="AG43" s="57">
        <v>195825</v>
      </c>
      <c r="AH43" s="57">
        <v>199804</v>
      </c>
      <c r="AI43" s="57">
        <v>202509</v>
      </c>
      <c r="AJ43" s="134">
        <v>205690</v>
      </c>
      <c r="AK43" s="57">
        <v>204384</v>
      </c>
      <c r="AL43" s="57">
        <v>202821</v>
      </c>
      <c r="AM43" s="57">
        <v>200406</v>
      </c>
      <c r="AN43" s="57">
        <v>200607</v>
      </c>
      <c r="AO43" s="57">
        <v>197480</v>
      </c>
      <c r="AP43" s="57">
        <v>194307</v>
      </c>
      <c r="AQ43" s="57">
        <v>193139</v>
      </c>
      <c r="AR43" s="57">
        <v>188620</v>
      </c>
      <c r="AS43" s="57">
        <v>185331</v>
      </c>
      <c r="AT43" s="121">
        <v>201489</v>
      </c>
      <c r="AU43" s="22">
        <v>201237</v>
      </c>
      <c r="AV43" s="22">
        <v>199315</v>
      </c>
      <c r="AW43" s="22">
        <v>197384</v>
      </c>
      <c r="AX43" s="22">
        <v>197200</v>
      </c>
      <c r="AY43" s="22">
        <v>197085</v>
      </c>
    </row>
    <row r="44" spans="1:51">
      <c r="A44" s="42" t="s">
        <v>53</v>
      </c>
      <c r="B44" s="27">
        <v>685113</v>
      </c>
      <c r="C44" s="7">
        <v>713578</v>
      </c>
      <c r="D44" s="7">
        <v>672020</v>
      </c>
      <c r="E44" s="7">
        <v>596286</v>
      </c>
      <c r="F44" s="14">
        <v>686697</v>
      </c>
      <c r="G44" s="7">
        <v>694448</v>
      </c>
      <c r="H44" s="7">
        <v>687463</v>
      </c>
      <c r="I44" s="7">
        <v>680569</v>
      </c>
      <c r="J44" s="7">
        <v>671960</v>
      </c>
      <c r="K44" s="7">
        <v>668601</v>
      </c>
      <c r="L44" s="7">
        <v>669808</v>
      </c>
      <c r="M44" s="7">
        <v>675805</v>
      </c>
      <c r="N44" s="7">
        <v>685834</v>
      </c>
      <c r="O44" s="7">
        <v>700557</v>
      </c>
      <c r="P44" s="7">
        <v>712291</v>
      </c>
      <c r="Q44" s="7">
        <v>715704</v>
      </c>
      <c r="R44" s="7">
        <v>715037</v>
      </c>
      <c r="S44" s="7">
        <v>711640</v>
      </c>
      <c r="T44" s="7">
        <v>700061</v>
      </c>
      <c r="U44" s="7">
        <v>684938</v>
      </c>
      <c r="V44" s="7">
        <v>671608</v>
      </c>
      <c r="W44" s="7">
        <v>661783</v>
      </c>
      <c r="X44" s="7">
        <v>655733</v>
      </c>
      <c r="Y44" s="7">
        <v>654835</v>
      </c>
      <c r="Z44" s="57">
        <v>670884</v>
      </c>
      <c r="AA44" s="57">
        <v>669556</v>
      </c>
      <c r="AB44" s="57">
        <v>664348</v>
      </c>
      <c r="AC44" s="57">
        <v>658810</v>
      </c>
      <c r="AD44" s="57">
        <v>655109</v>
      </c>
      <c r="AE44" s="57">
        <v>647933</v>
      </c>
      <c r="AF44" s="57">
        <v>636020</v>
      </c>
      <c r="AG44" s="57">
        <v>625946</v>
      </c>
      <c r="AH44" s="57">
        <v>615792</v>
      </c>
      <c r="AI44" s="57">
        <v>602168</v>
      </c>
      <c r="AJ44" s="134">
        <v>593350</v>
      </c>
      <c r="AK44" s="57">
        <v>585390</v>
      </c>
      <c r="AL44" s="57">
        <v>577898</v>
      </c>
      <c r="AM44" s="57">
        <v>572768</v>
      </c>
      <c r="AN44" s="57">
        <v>570292</v>
      </c>
      <c r="AO44" s="57">
        <v>571776</v>
      </c>
      <c r="AP44" s="57">
        <v>574423</v>
      </c>
      <c r="AQ44" s="57">
        <v>573282</v>
      </c>
      <c r="AR44" s="57">
        <v>571666</v>
      </c>
      <c r="AS44" s="57">
        <v>566442</v>
      </c>
      <c r="AT44" s="121">
        <v>697665</v>
      </c>
      <c r="AU44" s="22">
        <v>696894</v>
      </c>
      <c r="AV44" s="22">
        <v>686660</v>
      </c>
      <c r="AW44" s="22">
        <v>669206</v>
      </c>
      <c r="AX44" s="22">
        <v>666480</v>
      </c>
      <c r="AY44" s="22">
        <v>660794</v>
      </c>
    </row>
    <row r="45" spans="1:51">
      <c r="A45" s="42" t="s">
        <v>54</v>
      </c>
      <c r="B45" s="27">
        <v>307249</v>
      </c>
      <c r="C45" s="7">
        <v>341315</v>
      </c>
      <c r="D45" s="7">
        <v>329595</v>
      </c>
      <c r="E45" s="7">
        <v>355504</v>
      </c>
      <c r="F45" s="14">
        <v>309463</v>
      </c>
      <c r="G45" s="7">
        <v>318834</v>
      </c>
      <c r="H45" s="7">
        <v>326852</v>
      </c>
      <c r="I45" s="7">
        <v>330795</v>
      </c>
      <c r="J45" s="7">
        <v>329780</v>
      </c>
      <c r="K45" s="7">
        <v>330587</v>
      </c>
      <c r="L45" s="7">
        <v>329675</v>
      </c>
      <c r="M45" s="7">
        <v>328458</v>
      </c>
      <c r="N45" s="7">
        <v>331999</v>
      </c>
      <c r="O45" s="7">
        <v>337135</v>
      </c>
      <c r="P45" s="7">
        <v>341917</v>
      </c>
      <c r="Q45" s="7">
        <v>337276</v>
      </c>
      <c r="R45" s="7">
        <v>335590</v>
      </c>
      <c r="S45" s="7">
        <v>331672</v>
      </c>
      <c r="T45" s="7">
        <v>326087</v>
      </c>
      <c r="U45" s="7">
        <v>319327</v>
      </c>
      <c r="V45" s="7">
        <v>316433</v>
      </c>
      <c r="W45" s="7">
        <v>316426</v>
      </c>
      <c r="X45" s="7">
        <v>318568</v>
      </c>
      <c r="Y45" s="7">
        <v>321623</v>
      </c>
      <c r="Z45" s="57">
        <v>329059</v>
      </c>
      <c r="AA45" s="57">
        <v>332445</v>
      </c>
      <c r="AB45" s="57">
        <v>332712</v>
      </c>
      <c r="AC45" s="57">
        <v>335042</v>
      </c>
      <c r="AD45" s="57">
        <v>339840</v>
      </c>
      <c r="AE45" s="57">
        <v>343469</v>
      </c>
      <c r="AF45" s="57">
        <v>346660</v>
      </c>
      <c r="AG45" s="57">
        <v>351864</v>
      </c>
      <c r="AH45" s="57">
        <v>355512</v>
      </c>
      <c r="AI45" s="57">
        <v>354598</v>
      </c>
      <c r="AJ45" s="134">
        <v>354746</v>
      </c>
      <c r="AK45" s="57">
        <v>353007</v>
      </c>
      <c r="AL45" s="57">
        <v>349760</v>
      </c>
      <c r="AM45" s="57">
        <v>347567</v>
      </c>
      <c r="AN45" s="57">
        <v>348643</v>
      </c>
      <c r="AO45" s="57">
        <v>350534</v>
      </c>
      <c r="AP45" s="57">
        <v>352504</v>
      </c>
      <c r="AQ45" s="57">
        <v>355231</v>
      </c>
      <c r="AR45" s="57">
        <v>354724</v>
      </c>
      <c r="AS45" s="57">
        <v>351622</v>
      </c>
      <c r="AT45" s="121">
        <v>397200</v>
      </c>
      <c r="AU45" s="22">
        <v>400682</v>
      </c>
      <c r="AV45" s="22">
        <v>408562</v>
      </c>
      <c r="AW45" s="22">
        <v>410787</v>
      </c>
      <c r="AX45" s="22">
        <v>411318</v>
      </c>
      <c r="AY45" s="22">
        <v>416771</v>
      </c>
    </row>
    <row r="46" spans="1:51">
      <c r="A46" s="2" t="s">
        <v>55</v>
      </c>
      <c r="B46" s="27">
        <v>354144</v>
      </c>
      <c r="C46" s="7">
        <v>374985</v>
      </c>
      <c r="D46" s="7">
        <v>369902</v>
      </c>
      <c r="E46" s="7">
        <v>390237</v>
      </c>
      <c r="F46" s="14">
        <v>356186</v>
      </c>
      <c r="G46" s="7">
        <v>364975</v>
      </c>
      <c r="H46" s="7">
        <v>368619</v>
      </c>
      <c r="I46" s="7">
        <v>370906</v>
      </c>
      <c r="J46" s="7">
        <v>372970</v>
      </c>
      <c r="K46" s="7">
        <v>373064</v>
      </c>
      <c r="L46" s="7">
        <v>372102</v>
      </c>
      <c r="M46" s="7">
        <v>371273</v>
      </c>
      <c r="N46" s="7">
        <v>370917</v>
      </c>
      <c r="O46" s="7">
        <v>372311</v>
      </c>
      <c r="P46" s="7">
        <v>373361</v>
      </c>
      <c r="Q46" s="7">
        <v>374364</v>
      </c>
      <c r="R46" s="7">
        <v>375915</v>
      </c>
      <c r="S46" s="7">
        <v>376435</v>
      </c>
      <c r="T46" s="7">
        <v>373422</v>
      </c>
      <c r="U46" s="7">
        <v>370069</v>
      </c>
      <c r="V46" s="7">
        <v>367375</v>
      </c>
      <c r="W46" s="7">
        <v>365187</v>
      </c>
      <c r="X46" s="7">
        <v>363194</v>
      </c>
      <c r="Y46" s="7">
        <v>363041</v>
      </c>
      <c r="Z46" s="57">
        <v>369818</v>
      </c>
      <c r="AA46" s="57">
        <v>370475</v>
      </c>
      <c r="AB46" s="57">
        <v>370913</v>
      </c>
      <c r="AC46" s="57">
        <v>371684</v>
      </c>
      <c r="AD46" s="57">
        <v>374416</v>
      </c>
      <c r="AE46" s="57">
        <v>377192</v>
      </c>
      <c r="AF46" s="57">
        <v>381082</v>
      </c>
      <c r="AG46" s="57">
        <v>384444</v>
      </c>
      <c r="AH46" s="57">
        <v>389142</v>
      </c>
      <c r="AI46" s="57">
        <v>389931</v>
      </c>
      <c r="AJ46" s="134">
        <v>389682</v>
      </c>
      <c r="AK46" s="57">
        <v>385347</v>
      </c>
      <c r="AL46" s="57">
        <v>380957</v>
      </c>
      <c r="AM46" s="57">
        <v>376837</v>
      </c>
      <c r="AN46" s="57">
        <v>374318</v>
      </c>
      <c r="AO46" s="57">
        <v>374360</v>
      </c>
      <c r="AP46" s="57">
        <v>373958</v>
      </c>
      <c r="AQ46" s="57">
        <v>374479</v>
      </c>
      <c r="AR46" s="57">
        <v>372533</v>
      </c>
      <c r="AS46" s="57">
        <v>368080</v>
      </c>
      <c r="AT46" s="121">
        <v>401336</v>
      </c>
      <c r="AU46" s="22">
        <v>401393</v>
      </c>
      <c r="AV46" s="22">
        <v>400390</v>
      </c>
      <c r="AW46" s="22">
        <v>404539</v>
      </c>
      <c r="AX46" s="22">
        <v>406622</v>
      </c>
      <c r="AY46" s="22">
        <v>418455</v>
      </c>
    </row>
    <row r="47" spans="1:51">
      <c r="A47" s="2" t="s">
        <v>56</v>
      </c>
      <c r="B47" s="27">
        <v>122946</v>
      </c>
      <c r="C47" s="7">
        <v>121175</v>
      </c>
      <c r="D47" s="7">
        <v>117040</v>
      </c>
      <c r="E47" s="7">
        <v>131908</v>
      </c>
      <c r="F47" s="14">
        <v>123610</v>
      </c>
      <c r="G47" s="7">
        <v>126473</v>
      </c>
      <c r="H47" s="7">
        <v>128564</v>
      </c>
      <c r="I47" s="7">
        <v>129923</v>
      </c>
      <c r="J47" s="7">
        <v>130156</v>
      </c>
      <c r="K47" s="7">
        <v>129230</v>
      </c>
      <c r="L47" s="7">
        <v>126815</v>
      </c>
      <c r="M47" s="7">
        <v>123797</v>
      </c>
      <c r="N47" s="7">
        <v>122166</v>
      </c>
      <c r="O47" s="7">
        <v>121660</v>
      </c>
      <c r="P47" s="7">
        <v>120691</v>
      </c>
      <c r="Q47" s="7">
        <v>119503</v>
      </c>
      <c r="R47" s="7">
        <v>117856</v>
      </c>
      <c r="S47" s="7">
        <v>116752</v>
      </c>
      <c r="T47" s="7">
        <v>115448</v>
      </c>
      <c r="U47" s="7">
        <v>113755</v>
      </c>
      <c r="V47" s="7">
        <v>113429</v>
      </c>
      <c r="W47" s="7">
        <v>113798</v>
      </c>
      <c r="X47" s="7">
        <v>114403</v>
      </c>
      <c r="Y47" s="7">
        <v>114802</v>
      </c>
      <c r="Z47" s="57">
        <v>117081</v>
      </c>
      <c r="AA47" s="57">
        <v>117475</v>
      </c>
      <c r="AB47" s="57">
        <v>118614</v>
      </c>
      <c r="AC47" s="57">
        <v>121378</v>
      </c>
      <c r="AD47" s="57">
        <v>124179</v>
      </c>
      <c r="AE47" s="57">
        <v>125891</v>
      </c>
      <c r="AF47" s="57">
        <v>127165</v>
      </c>
      <c r="AG47" s="57">
        <v>128088</v>
      </c>
      <c r="AH47" s="57">
        <v>129611</v>
      </c>
      <c r="AI47" s="57">
        <v>130666</v>
      </c>
      <c r="AJ47" s="134">
        <v>131817</v>
      </c>
      <c r="AK47" s="57">
        <v>131478</v>
      </c>
      <c r="AL47" s="57">
        <v>130985</v>
      </c>
      <c r="AM47" s="57">
        <v>130160</v>
      </c>
      <c r="AN47" s="57">
        <v>130178</v>
      </c>
      <c r="AO47" s="57">
        <v>130631</v>
      </c>
      <c r="AP47" s="57">
        <v>132809</v>
      </c>
      <c r="AQ47" s="57">
        <v>133061</v>
      </c>
      <c r="AR47" s="57">
        <v>132239</v>
      </c>
      <c r="AS47" s="57">
        <v>130880</v>
      </c>
      <c r="AT47" s="121">
        <v>127775</v>
      </c>
      <c r="AU47" s="22">
        <v>127551</v>
      </c>
      <c r="AV47" s="22">
        <v>126416</v>
      </c>
      <c r="AW47" s="22">
        <v>126309</v>
      </c>
      <c r="AX47" s="22">
        <v>126470</v>
      </c>
      <c r="AY47" s="22">
        <v>127221</v>
      </c>
    </row>
    <row r="48" spans="1:51">
      <c r="A48" s="2" t="s">
        <v>57</v>
      </c>
      <c r="B48" s="27">
        <v>54752</v>
      </c>
      <c r="C48" s="7">
        <v>48510</v>
      </c>
      <c r="D48" s="7">
        <v>39402</v>
      </c>
      <c r="E48" s="7">
        <v>44595</v>
      </c>
      <c r="F48" s="14">
        <v>55146</v>
      </c>
      <c r="G48" s="7">
        <v>56808</v>
      </c>
      <c r="H48" s="7">
        <v>58432</v>
      </c>
      <c r="I48" s="7">
        <v>59758</v>
      </c>
      <c r="J48" s="7">
        <v>60046</v>
      </c>
      <c r="K48" s="7">
        <v>59290</v>
      </c>
      <c r="L48" s="7">
        <v>57679</v>
      </c>
      <c r="M48" s="7">
        <v>55291</v>
      </c>
      <c r="N48" s="7">
        <v>52457</v>
      </c>
      <c r="O48" s="7">
        <v>50150</v>
      </c>
      <c r="P48" s="7">
        <v>46853</v>
      </c>
      <c r="Q48" s="7">
        <v>45480</v>
      </c>
      <c r="R48" s="7">
        <v>44380</v>
      </c>
      <c r="S48" s="7">
        <v>43505</v>
      </c>
      <c r="T48" s="7">
        <v>42589</v>
      </c>
      <c r="U48" s="7">
        <v>41508</v>
      </c>
      <c r="V48" s="7">
        <v>40923</v>
      </c>
      <c r="W48" s="7">
        <v>40387</v>
      </c>
      <c r="X48" s="7">
        <v>39942</v>
      </c>
      <c r="Y48" s="7">
        <v>39298</v>
      </c>
      <c r="Z48" s="57">
        <v>39421</v>
      </c>
      <c r="AA48" s="57">
        <v>38198</v>
      </c>
      <c r="AB48" s="57">
        <v>37373</v>
      </c>
      <c r="AC48" s="57">
        <v>37306</v>
      </c>
      <c r="AD48" s="57">
        <v>38329</v>
      </c>
      <c r="AE48" s="57">
        <v>38836</v>
      </c>
      <c r="AF48" s="57">
        <v>39822</v>
      </c>
      <c r="AG48" s="57">
        <v>40785</v>
      </c>
      <c r="AH48" s="57">
        <v>41750</v>
      </c>
      <c r="AI48" s="57">
        <v>43333</v>
      </c>
      <c r="AJ48" s="134">
        <v>44663</v>
      </c>
      <c r="AK48" s="57">
        <v>45639</v>
      </c>
      <c r="AL48" s="57">
        <v>47255</v>
      </c>
      <c r="AM48" s="57">
        <v>48767</v>
      </c>
      <c r="AN48" s="57">
        <v>51016</v>
      </c>
      <c r="AO48" s="57">
        <v>53147</v>
      </c>
      <c r="AP48" s="57">
        <v>55236</v>
      </c>
      <c r="AQ48" s="57">
        <v>54043</v>
      </c>
      <c r="AR48" s="57">
        <v>54287</v>
      </c>
      <c r="AS48" s="57">
        <v>54101</v>
      </c>
      <c r="AT48" s="121">
        <v>38485</v>
      </c>
      <c r="AU48" s="22">
        <v>38263</v>
      </c>
      <c r="AV48" s="22">
        <v>37022</v>
      </c>
      <c r="AW48" s="22">
        <v>35361</v>
      </c>
      <c r="AX48" s="22">
        <v>35125</v>
      </c>
      <c r="AY48" s="22">
        <v>34452</v>
      </c>
    </row>
    <row r="49" spans="1:51">
      <c r="A49" s="2" t="s">
        <v>58</v>
      </c>
      <c r="B49" s="27">
        <v>787150</v>
      </c>
      <c r="C49" s="7">
        <v>796503</v>
      </c>
      <c r="D49" s="7">
        <v>754944</v>
      </c>
      <c r="E49" s="7">
        <v>720856</v>
      </c>
      <c r="F49" s="14">
        <v>789024</v>
      </c>
      <c r="G49" s="7">
        <v>798045</v>
      </c>
      <c r="H49" s="7">
        <v>801186</v>
      </c>
      <c r="I49" s="7">
        <v>803882</v>
      </c>
      <c r="J49" s="7">
        <v>799320</v>
      </c>
      <c r="K49" s="7">
        <v>792421</v>
      </c>
      <c r="L49" s="7">
        <v>784730</v>
      </c>
      <c r="M49" s="7">
        <v>780259</v>
      </c>
      <c r="N49" s="7">
        <v>782791</v>
      </c>
      <c r="O49" s="7">
        <v>791844</v>
      </c>
      <c r="P49" s="7">
        <v>787287</v>
      </c>
      <c r="Q49" s="7">
        <v>789576</v>
      </c>
      <c r="R49" s="7">
        <v>793343</v>
      </c>
      <c r="S49" s="7">
        <v>790297</v>
      </c>
      <c r="T49" s="7">
        <v>783043</v>
      </c>
      <c r="U49" s="7">
        <v>769080</v>
      </c>
      <c r="V49" s="7">
        <v>756459</v>
      </c>
      <c r="W49" s="7">
        <v>748505</v>
      </c>
      <c r="X49" s="7">
        <v>742715</v>
      </c>
      <c r="Y49" s="7">
        <v>740212</v>
      </c>
      <c r="Z49" s="57">
        <v>753396</v>
      </c>
      <c r="AA49" s="57">
        <v>751415</v>
      </c>
      <c r="AB49" s="57">
        <v>746488</v>
      </c>
      <c r="AC49" s="57">
        <v>742520</v>
      </c>
      <c r="AD49" s="57">
        <v>741243</v>
      </c>
      <c r="AE49" s="57">
        <v>734709</v>
      </c>
      <c r="AF49" s="57">
        <v>727847</v>
      </c>
      <c r="AG49" s="57">
        <v>729092</v>
      </c>
      <c r="AH49" s="57">
        <v>727020</v>
      </c>
      <c r="AI49" s="57">
        <v>723852</v>
      </c>
      <c r="AJ49" s="134">
        <v>717998</v>
      </c>
      <c r="AK49" s="57">
        <v>708117</v>
      </c>
      <c r="AL49" s="57">
        <v>698247</v>
      </c>
      <c r="AM49" s="57">
        <v>690821</v>
      </c>
      <c r="AN49" s="57">
        <v>690576</v>
      </c>
      <c r="AO49" s="57">
        <v>693088</v>
      </c>
      <c r="AP49" s="57">
        <v>697923</v>
      </c>
      <c r="AQ49" s="57">
        <v>698780</v>
      </c>
      <c r="AR49" s="57">
        <v>696106</v>
      </c>
      <c r="AS49" s="57">
        <v>690828</v>
      </c>
      <c r="AT49" s="121">
        <v>760314</v>
      </c>
      <c r="AU49" s="22">
        <v>757653</v>
      </c>
      <c r="AV49" s="22">
        <v>743614</v>
      </c>
      <c r="AW49" s="22">
        <v>731221</v>
      </c>
      <c r="AX49" s="22">
        <v>730374</v>
      </c>
      <c r="AY49" s="22">
        <v>732990</v>
      </c>
    </row>
    <row r="50" spans="1:51">
      <c r="A50" s="2" t="s">
        <v>59</v>
      </c>
      <c r="B50" s="27">
        <v>58446</v>
      </c>
      <c r="C50" s="7">
        <v>55324</v>
      </c>
      <c r="D50" s="7">
        <v>51069</v>
      </c>
      <c r="E50" s="7">
        <v>59621</v>
      </c>
      <c r="F50" s="14">
        <v>58679</v>
      </c>
      <c r="G50" s="7">
        <v>59690</v>
      </c>
      <c r="H50" s="7">
        <v>60678</v>
      </c>
      <c r="I50" s="7">
        <v>61468</v>
      </c>
      <c r="J50" s="7">
        <v>61606</v>
      </c>
      <c r="K50" s="7">
        <v>60995</v>
      </c>
      <c r="L50" s="7">
        <v>59938</v>
      </c>
      <c r="M50" s="7">
        <v>58507</v>
      </c>
      <c r="N50" s="7">
        <v>57544</v>
      </c>
      <c r="O50" s="7">
        <v>56323</v>
      </c>
      <c r="P50" s="7">
        <v>55181</v>
      </c>
      <c r="Q50" s="7">
        <v>54650</v>
      </c>
      <c r="R50" s="7">
        <v>54925</v>
      </c>
      <c r="S50" s="7">
        <v>54288</v>
      </c>
      <c r="T50" s="7">
        <v>53240</v>
      </c>
      <c r="U50" s="7">
        <v>51989</v>
      </c>
      <c r="V50" s="7">
        <v>50821</v>
      </c>
      <c r="W50" s="7">
        <v>50415</v>
      </c>
      <c r="X50" s="7">
        <v>50042</v>
      </c>
      <c r="Y50" s="7">
        <v>49786</v>
      </c>
      <c r="Z50" s="57">
        <v>50905</v>
      </c>
      <c r="AA50" s="57">
        <v>50478</v>
      </c>
      <c r="AB50" s="57">
        <v>50273</v>
      </c>
      <c r="AC50" s="57">
        <v>51284</v>
      </c>
      <c r="AD50" s="57">
        <v>51883</v>
      </c>
      <c r="AE50" s="57">
        <v>52471</v>
      </c>
      <c r="AF50" s="57">
        <v>54099</v>
      </c>
      <c r="AG50" s="57">
        <v>56064</v>
      </c>
      <c r="AH50" s="57">
        <v>56842</v>
      </c>
      <c r="AI50" s="57">
        <v>58083</v>
      </c>
      <c r="AJ50" s="134">
        <v>59714</v>
      </c>
      <c r="AK50" s="57">
        <v>59884</v>
      </c>
      <c r="AL50" s="57">
        <v>59751</v>
      </c>
      <c r="AM50" s="57">
        <v>59957</v>
      </c>
      <c r="AN50" s="57">
        <v>60610</v>
      </c>
      <c r="AO50" s="57">
        <v>61244</v>
      </c>
      <c r="AP50" s="57">
        <v>61369</v>
      </c>
      <c r="AQ50" s="57">
        <v>61759</v>
      </c>
      <c r="AR50" s="57">
        <v>61703</v>
      </c>
      <c r="AS50" s="57">
        <v>61167</v>
      </c>
      <c r="AT50" s="121">
        <v>54422</v>
      </c>
      <c r="AU50" s="22">
        <v>54168</v>
      </c>
      <c r="AV50" s="22">
        <v>53127</v>
      </c>
      <c r="AW50" s="22">
        <v>52833</v>
      </c>
      <c r="AX50" s="22">
        <v>53000</v>
      </c>
      <c r="AY50" s="22">
        <v>54287</v>
      </c>
    </row>
    <row r="51" spans="1:51">
      <c r="A51" s="3" t="s">
        <v>60</v>
      </c>
      <c r="B51" s="40">
        <v>346940</v>
      </c>
      <c r="C51" s="11">
        <v>365625</v>
      </c>
      <c r="D51" s="11">
        <v>342341</v>
      </c>
      <c r="E51" s="11">
        <v>358443</v>
      </c>
      <c r="F51" s="26">
        <v>348405</v>
      </c>
      <c r="G51" s="11">
        <v>354892</v>
      </c>
      <c r="H51" s="11">
        <v>358390</v>
      </c>
      <c r="I51" s="11">
        <v>358718</v>
      </c>
      <c r="J51" s="11">
        <v>359385</v>
      </c>
      <c r="K51" s="11">
        <v>359877</v>
      </c>
      <c r="L51" s="11">
        <v>361082</v>
      </c>
      <c r="M51" s="11">
        <v>361200</v>
      </c>
      <c r="N51" s="11">
        <v>362038</v>
      </c>
      <c r="O51" s="11">
        <v>364448</v>
      </c>
      <c r="P51" s="11">
        <v>367139</v>
      </c>
      <c r="Q51" s="11">
        <v>361781</v>
      </c>
      <c r="R51" s="11">
        <v>358466</v>
      </c>
      <c r="S51" s="11">
        <v>353837</v>
      </c>
      <c r="T51" s="11">
        <v>349247</v>
      </c>
      <c r="U51" s="11">
        <v>341803</v>
      </c>
      <c r="V51" s="11">
        <v>336666</v>
      </c>
      <c r="W51" s="11">
        <v>333945</v>
      </c>
      <c r="X51" s="11">
        <v>332257</v>
      </c>
      <c r="Y51" s="11">
        <v>331822</v>
      </c>
      <c r="Z51" s="59">
        <v>342169</v>
      </c>
      <c r="AA51" s="59">
        <v>342763</v>
      </c>
      <c r="AB51" s="59">
        <v>344272</v>
      </c>
      <c r="AC51" s="59">
        <v>345971</v>
      </c>
      <c r="AD51" s="59">
        <v>348155</v>
      </c>
      <c r="AE51" s="59">
        <v>348768</v>
      </c>
      <c r="AF51" s="59">
        <v>349939</v>
      </c>
      <c r="AG51" s="59">
        <v>354955</v>
      </c>
      <c r="AH51" s="59">
        <v>356942</v>
      </c>
      <c r="AI51" s="59">
        <v>357751</v>
      </c>
      <c r="AJ51" s="135">
        <v>356944</v>
      </c>
      <c r="AK51" s="59">
        <v>352957</v>
      </c>
      <c r="AL51" s="59">
        <v>348501</v>
      </c>
      <c r="AM51" s="59">
        <v>344331</v>
      </c>
      <c r="AN51" s="59">
        <v>341368</v>
      </c>
      <c r="AO51" s="59">
        <v>339726</v>
      </c>
      <c r="AP51" s="59">
        <v>336906</v>
      </c>
      <c r="AQ51" s="59">
        <v>335888</v>
      </c>
      <c r="AR51" s="59">
        <v>333573</v>
      </c>
      <c r="AS51" s="59">
        <v>330496</v>
      </c>
      <c r="AT51" s="122">
        <v>380534</v>
      </c>
      <c r="AU51" s="28">
        <v>380756</v>
      </c>
      <c r="AV51" s="28">
        <v>376666</v>
      </c>
      <c r="AW51" s="28">
        <v>367957</v>
      </c>
      <c r="AX51" s="28">
        <v>366831</v>
      </c>
      <c r="AY51" s="28">
        <v>366282</v>
      </c>
    </row>
    <row r="52" spans="1:51">
      <c r="A52" s="9" t="s">
        <v>61</v>
      </c>
      <c r="B52" s="54">
        <f t="shared" ref="B52:H52" si="16">SUM(B54:B62)</f>
        <v>3102791</v>
      </c>
      <c r="C52" s="54">
        <f t="shared" si="16"/>
        <v>3588830</v>
      </c>
      <c r="D52" s="54">
        <f t="shared" si="16"/>
        <v>3395916</v>
      </c>
      <c r="E52" s="54">
        <f t="shared" si="16"/>
        <v>3224299</v>
      </c>
      <c r="F52" s="55">
        <f t="shared" si="16"/>
        <v>3110558</v>
      </c>
      <c r="G52" s="54">
        <f t="shared" si="16"/>
        <v>3148093</v>
      </c>
      <c r="H52" s="54">
        <f t="shared" si="16"/>
        <v>3176707</v>
      </c>
      <c r="I52" s="54">
        <f>SUM(I54:I62)</f>
        <v>3224492</v>
      </c>
      <c r="J52" s="54">
        <f t="shared" ref="J52:AY52" si="17">SUM(J54:J62)</f>
        <v>3249141</v>
      </c>
      <c r="K52" s="54">
        <f t="shared" si="17"/>
        <v>3286177</v>
      </c>
      <c r="L52" s="54">
        <f t="shared" si="17"/>
        <v>3337379</v>
      </c>
      <c r="M52" s="54">
        <f t="shared" si="17"/>
        <v>3387832</v>
      </c>
      <c r="N52" s="54">
        <f t="shared" si="17"/>
        <v>3449742</v>
      </c>
      <c r="O52" s="54">
        <f t="shared" si="17"/>
        <v>3533383</v>
      </c>
      <c r="P52" s="54">
        <f t="shared" si="17"/>
        <v>3588800</v>
      </c>
      <c r="Q52" s="54">
        <f t="shared" si="17"/>
        <v>3649010</v>
      </c>
      <c r="R52" s="54">
        <f t="shared" si="17"/>
        <v>3693192</v>
      </c>
      <c r="S52" s="54">
        <f t="shared" si="17"/>
        <v>3706418</v>
      </c>
      <c r="T52" s="54">
        <f t="shared" si="17"/>
        <v>3680356</v>
      </c>
      <c r="U52" s="54">
        <f t="shared" si="17"/>
        <v>3609211</v>
      </c>
      <c r="V52" s="54">
        <f t="shared" si="17"/>
        <v>3515410</v>
      </c>
      <c r="W52" s="54">
        <f t="shared" si="17"/>
        <v>3424356</v>
      </c>
      <c r="X52" s="54">
        <f t="shared" si="17"/>
        <v>3357349</v>
      </c>
      <c r="Y52" s="54">
        <f t="shared" si="17"/>
        <v>3315161</v>
      </c>
      <c r="Z52" s="54">
        <f t="shared" si="17"/>
        <v>3392270</v>
      </c>
      <c r="AA52" s="54">
        <f t="shared" si="17"/>
        <v>3366252</v>
      </c>
      <c r="AB52" s="54">
        <f t="shared" si="17"/>
        <v>3347331</v>
      </c>
      <c r="AC52" s="54">
        <f t="shared" si="17"/>
        <v>3340552</v>
      </c>
      <c r="AD52" s="54">
        <f t="shared" si="17"/>
        <v>3333539</v>
      </c>
      <c r="AE52" s="54">
        <f t="shared" si="17"/>
        <v>3300446</v>
      </c>
      <c r="AF52" s="54">
        <f t="shared" si="17"/>
        <v>3262059</v>
      </c>
      <c r="AG52" s="54">
        <f t="shared" si="17"/>
        <v>3251280</v>
      </c>
      <c r="AH52" s="56">
        <f t="shared" si="17"/>
        <v>3246648</v>
      </c>
      <c r="AI52" s="56">
        <f t="shared" si="17"/>
        <v>3232854</v>
      </c>
      <c r="AJ52" s="136">
        <f t="shared" si="17"/>
        <v>3221662</v>
      </c>
      <c r="AK52" s="56">
        <f t="shared" si="17"/>
        <v>3218851</v>
      </c>
      <c r="AL52" s="56">
        <f t="shared" si="17"/>
        <v>3205995</v>
      </c>
      <c r="AM52" s="56">
        <f t="shared" si="17"/>
        <v>3196034</v>
      </c>
      <c r="AN52" s="56">
        <f t="shared" si="17"/>
        <v>3202323</v>
      </c>
      <c r="AO52" s="56">
        <f t="shared" si="17"/>
        <v>3198439</v>
      </c>
      <c r="AP52" s="56">
        <f t="shared" si="17"/>
        <v>3154468</v>
      </c>
      <c r="AQ52" s="56">
        <f t="shared" si="17"/>
        <v>3152641</v>
      </c>
      <c r="AR52" s="56">
        <f t="shared" si="17"/>
        <v>3120223</v>
      </c>
      <c r="AS52" s="56">
        <f t="shared" si="17"/>
        <v>3089409</v>
      </c>
      <c r="AT52" s="124">
        <f t="shared" si="17"/>
        <v>3550456</v>
      </c>
      <c r="AU52" s="56">
        <f t="shared" si="17"/>
        <v>3561093</v>
      </c>
      <c r="AV52" s="56">
        <f t="shared" si="17"/>
        <v>3570359</v>
      </c>
      <c r="AW52" s="56">
        <f t="shared" si="17"/>
        <v>3529777</v>
      </c>
      <c r="AX52" s="54">
        <f t="shared" si="17"/>
        <v>3518057</v>
      </c>
      <c r="AY52" s="54">
        <f t="shared" si="17"/>
        <v>3473626</v>
      </c>
    </row>
    <row r="53" spans="1:51">
      <c r="A53" s="2" t="s">
        <v>88</v>
      </c>
      <c r="B53" s="7"/>
      <c r="C53" s="7"/>
      <c r="D53" s="7"/>
      <c r="E53" s="7"/>
      <c r="F53" s="14"/>
      <c r="G53" s="7"/>
      <c r="H53" s="7"/>
      <c r="I53" s="7"/>
      <c r="J53" s="7"/>
      <c r="K53" s="7"/>
      <c r="L53" s="7"/>
      <c r="M53" s="7"/>
      <c r="N53" s="7"/>
      <c r="O53" s="7"/>
      <c r="P53" s="7"/>
      <c r="Q53" s="7"/>
      <c r="R53" s="7"/>
      <c r="S53" s="7"/>
      <c r="T53" s="7"/>
      <c r="U53" s="7"/>
      <c r="V53" s="7"/>
      <c r="W53" s="7"/>
      <c r="X53" s="7"/>
      <c r="Y53" s="7"/>
      <c r="Z53" s="57"/>
      <c r="AA53" s="57"/>
      <c r="AB53" s="57"/>
      <c r="AC53" s="57"/>
      <c r="AD53" s="57"/>
      <c r="AE53" s="57"/>
      <c r="AF53" s="57"/>
      <c r="AG53" s="57"/>
      <c r="AH53" s="57"/>
      <c r="AI53" s="57"/>
      <c r="AJ53" s="134"/>
      <c r="AK53" s="57"/>
      <c r="AL53" s="57"/>
      <c r="AM53" s="57"/>
      <c r="AN53" s="57"/>
      <c r="AO53" s="57"/>
      <c r="AP53" s="57"/>
      <c r="AQ53" s="57"/>
      <c r="AR53" s="57"/>
      <c r="AS53" s="57"/>
      <c r="AT53" s="121"/>
      <c r="AU53" s="22"/>
      <c r="AV53" s="22"/>
      <c r="AW53" s="22"/>
      <c r="AX53" s="22"/>
      <c r="AY53" s="22"/>
    </row>
    <row r="54" spans="1:51">
      <c r="A54" s="2" t="s">
        <v>62</v>
      </c>
      <c r="B54" s="7">
        <v>185188</v>
      </c>
      <c r="C54" s="7">
        <v>233433</v>
      </c>
      <c r="D54" s="7">
        <v>223349</v>
      </c>
      <c r="E54" s="7">
        <v>202106</v>
      </c>
      <c r="F54" s="14">
        <v>185788</v>
      </c>
      <c r="G54" s="7">
        <v>188594</v>
      </c>
      <c r="H54" s="7">
        <v>191339</v>
      </c>
      <c r="I54" s="7">
        <v>196214</v>
      </c>
      <c r="J54" s="7">
        <v>199094</v>
      </c>
      <c r="K54" s="7">
        <v>204024</v>
      </c>
      <c r="L54" s="7">
        <v>210133</v>
      </c>
      <c r="M54" s="7">
        <v>215515</v>
      </c>
      <c r="N54" s="7">
        <v>221818</v>
      </c>
      <c r="O54" s="7">
        <v>228747</v>
      </c>
      <c r="P54" s="7">
        <v>233318</v>
      </c>
      <c r="Q54" s="7">
        <v>235977</v>
      </c>
      <c r="R54" s="7">
        <v>236282</v>
      </c>
      <c r="S54" s="7">
        <v>235344</v>
      </c>
      <c r="T54" s="7">
        <v>231405</v>
      </c>
      <c r="U54" s="7">
        <v>225574</v>
      </c>
      <c r="V54" s="7">
        <v>219734</v>
      </c>
      <c r="W54" s="7">
        <v>214558</v>
      </c>
      <c r="X54" s="7">
        <v>215847</v>
      </c>
      <c r="Y54" s="7">
        <v>218165</v>
      </c>
      <c r="Z54" s="57">
        <v>223285</v>
      </c>
      <c r="AA54" s="57">
        <v>219944</v>
      </c>
      <c r="AB54" s="57">
        <v>217404</v>
      </c>
      <c r="AC54" s="57">
        <v>217206</v>
      </c>
      <c r="AD54" s="57">
        <v>214875</v>
      </c>
      <c r="AE54" s="57">
        <v>212143</v>
      </c>
      <c r="AF54" s="57">
        <v>209318</v>
      </c>
      <c r="AG54" s="57">
        <v>207766</v>
      </c>
      <c r="AH54" s="57">
        <v>205908</v>
      </c>
      <c r="AI54" s="57">
        <v>203435</v>
      </c>
      <c r="AJ54" s="134">
        <v>201027</v>
      </c>
      <c r="AK54" s="57">
        <v>197747</v>
      </c>
      <c r="AL54" s="57">
        <v>194452</v>
      </c>
      <c r="AM54" s="57">
        <v>191937</v>
      </c>
      <c r="AN54" s="57">
        <v>189437</v>
      </c>
      <c r="AO54" s="57">
        <v>187620</v>
      </c>
      <c r="AP54" s="57">
        <v>185321</v>
      </c>
      <c r="AQ54" s="57">
        <v>183321</v>
      </c>
      <c r="AR54" s="57">
        <v>183048</v>
      </c>
      <c r="AS54" s="57">
        <v>181710</v>
      </c>
      <c r="AT54" s="121">
        <v>228547</v>
      </c>
      <c r="AU54" s="22">
        <v>230365</v>
      </c>
      <c r="AV54" s="22">
        <v>234055</v>
      </c>
      <c r="AW54" s="22">
        <v>230618</v>
      </c>
      <c r="AX54" s="22">
        <v>229184</v>
      </c>
      <c r="AY54" s="22">
        <v>222360</v>
      </c>
    </row>
    <row r="55" spans="1:51">
      <c r="A55" s="2" t="s">
        <v>63</v>
      </c>
      <c r="B55" s="7">
        <v>78514</v>
      </c>
      <c r="C55" s="7">
        <v>87250</v>
      </c>
      <c r="D55" s="7">
        <v>70724</v>
      </c>
      <c r="E55" s="7">
        <v>69520</v>
      </c>
      <c r="F55" s="14">
        <v>78772</v>
      </c>
      <c r="G55" s="7">
        <v>79970</v>
      </c>
      <c r="H55" s="7">
        <v>80948</v>
      </c>
      <c r="I55" s="7">
        <v>81855</v>
      </c>
      <c r="J55" s="7">
        <v>82222</v>
      </c>
      <c r="K55" s="7">
        <v>82677</v>
      </c>
      <c r="L55" s="7">
        <v>83180</v>
      </c>
      <c r="M55" s="7">
        <v>83854</v>
      </c>
      <c r="N55" s="7">
        <v>84825</v>
      </c>
      <c r="O55" s="7">
        <v>86428</v>
      </c>
      <c r="P55" s="7">
        <v>86469</v>
      </c>
      <c r="Q55" s="7">
        <v>84872</v>
      </c>
      <c r="R55" s="7">
        <v>82937</v>
      </c>
      <c r="S55" s="7">
        <v>80501</v>
      </c>
      <c r="T55" s="7">
        <v>77659</v>
      </c>
      <c r="U55" s="7">
        <v>73818</v>
      </c>
      <c r="V55" s="7">
        <v>71159</v>
      </c>
      <c r="W55" s="7">
        <v>68673</v>
      </c>
      <c r="X55" s="7">
        <v>67492</v>
      </c>
      <c r="Y55" s="7">
        <v>67218</v>
      </c>
      <c r="Z55" s="57">
        <v>70532</v>
      </c>
      <c r="AA55" s="57">
        <v>70318</v>
      </c>
      <c r="AB55" s="57">
        <v>70130</v>
      </c>
      <c r="AC55" s="57">
        <v>70398</v>
      </c>
      <c r="AD55" s="57">
        <v>70526</v>
      </c>
      <c r="AE55" s="57">
        <v>70854</v>
      </c>
      <c r="AF55" s="57">
        <v>70612</v>
      </c>
      <c r="AG55" s="57">
        <v>70937</v>
      </c>
      <c r="AH55" s="57">
        <v>71034</v>
      </c>
      <c r="AI55" s="57">
        <v>69975</v>
      </c>
      <c r="AJ55" s="134">
        <v>68933</v>
      </c>
      <c r="AK55" s="57">
        <v>67298</v>
      </c>
      <c r="AL55" s="57">
        <v>66114</v>
      </c>
      <c r="AM55" s="57">
        <v>65014</v>
      </c>
      <c r="AN55" s="57">
        <v>64779</v>
      </c>
      <c r="AO55" s="57">
        <v>64687</v>
      </c>
      <c r="AP55" s="57">
        <v>65068</v>
      </c>
      <c r="AQ55" s="57">
        <v>64502</v>
      </c>
      <c r="AR55" s="57">
        <v>63918</v>
      </c>
      <c r="AS55" s="57">
        <v>63537</v>
      </c>
      <c r="AT55" s="121">
        <v>74461</v>
      </c>
      <c r="AU55" s="22">
        <v>74163</v>
      </c>
      <c r="AV55" s="22">
        <v>71599</v>
      </c>
      <c r="AW55" s="22">
        <v>67407</v>
      </c>
      <c r="AX55" s="22">
        <v>66758</v>
      </c>
      <c r="AY55" s="22">
        <v>65310</v>
      </c>
    </row>
    <row r="56" spans="1:51">
      <c r="A56" s="42" t="s">
        <v>64</v>
      </c>
      <c r="B56" s="7">
        <v>337215</v>
      </c>
      <c r="C56" s="7">
        <v>421349</v>
      </c>
      <c r="D56" s="7">
        <v>397272</v>
      </c>
      <c r="E56" s="7">
        <v>367087</v>
      </c>
      <c r="F56" s="14">
        <v>338563</v>
      </c>
      <c r="G56" s="7">
        <v>344671</v>
      </c>
      <c r="H56" s="7">
        <v>349385</v>
      </c>
      <c r="I56" s="7">
        <v>357001</v>
      </c>
      <c r="J56" s="7">
        <v>363036</v>
      </c>
      <c r="K56" s="7">
        <v>372341</v>
      </c>
      <c r="L56" s="7">
        <v>381586</v>
      </c>
      <c r="M56" s="7">
        <v>390942</v>
      </c>
      <c r="N56" s="7">
        <v>400299</v>
      </c>
      <c r="O56" s="7">
        <v>413413</v>
      </c>
      <c r="P56" s="7">
        <v>420720</v>
      </c>
      <c r="Q56" s="7">
        <v>425936</v>
      </c>
      <c r="R56" s="7">
        <v>427086</v>
      </c>
      <c r="S56" s="7">
        <v>427547</v>
      </c>
      <c r="T56" s="7">
        <v>422360</v>
      </c>
      <c r="U56" s="7">
        <v>412517</v>
      </c>
      <c r="V56" s="7">
        <v>404066</v>
      </c>
      <c r="W56" s="7">
        <v>396358</v>
      </c>
      <c r="X56" s="7">
        <v>393072</v>
      </c>
      <c r="Y56" s="7">
        <v>392240</v>
      </c>
      <c r="Z56" s="57">
        <v>397103</v>
      </c>
      <c r="AA56" s="57">
        <v>395600</v>
      </c>
      <c r="AB56" s="57">
        <v>392587</v>
      </c>
      <c r="AC56" s="57">
        <v>388334</v>
      </c>
      <c r="AD56" s="57">
        <v>383642</v>
      </c>
      <c r="AE56" s="57">
        <v>377161</v>
      </c>
      <c r="AF56" s="57">
        <v>371518</v>
      </c>
      <c r="AG56" s="57">
        <v>368602</v>
      </c>
      <c r="AH56" s="57">
        <v>367833</v>
      </c>
      <c r="AI56" s="57">
        <v>367172</v>
      </c>
      <c r="AJ56" s="134">
        <v>366492</v>
      </c>
      <c r="AK56" s="57">
        <v>366247</v>
      </c>
      <c r="AL56" s="57">
        <v>365644</v>
      </c>
      <c r="AM56" s="57">
        <v>365546</v>
      </c>
      <c r="AN56" s="57">
        <v>366055</v>
      </c>
      <c r="AO56" s="57">
        <v>366562</v>
      </c>
      <c r="AP56" s="57">
        <v>361376</v>
      </c>
      <c r="AQ56" s="57">
        <v>360588</v>
      </c>
      <c r="AR56" s="57">
        <v>359961</v>
      </c>
      <c r="AS56" s="57">
        <v>357362</v>
      </c>
      <c r="AT56" s="121">
        <v>409702</v>
      </c>
      <c r="AU56" s="22">
        <v>412093</v>
      </c>
      <c r="AV56" s="22">
        <v>422287</v>
      </c>
      <c r="AW56" s="22">
        <v>430972</v>
      </c>
      <c r="AX56" s="22">
        <v>431525</v>
      </c>
      <c r="AY56" s="22">
        <v>430607</v>
      </c>
    </row>
    <row r="57" spans="1:51">
      <c r="A57" s="2" t="s">
        <v>65</v>
      </c>
      <c r="B57" s="7">
        <v>62512</v>
      </c>
      <c r="C57" s="7">
        <v>85786</v>
      </c>
      <c r="D57" s="7">
        <v>75690</v>
      </c>
      <c r="E57" s="7">
        <v>69806</v>
      </c>
      <c r="F57" s="14">
        <v>62909</v>
      </c>
      <c r="G57" s="7">
        <v>64621</v>
      </c>
      <c r="H57" s="7">
        <v>66221</v>
      </c>
      <c r="I57" s="7">
        <v>67036</v>
      </c>
      <c r="J57" s="7">
        <v>68132</v>
      </c>
      <c r="K57" s="7">
        <v>69782</v>
      </c>
      <c r="L57" s="7">
        <v>72791</v>
      </c>
      <c r="M57" s="7">
        <v>75885</v>
      </c>
      <c r="N57" s="7">
        <v>79999</v>
      </c>
      <c r="O57" s="7">
        <v>83871</v>
      </c>
      <c r="P57" s="7">
        <v>85076</v>
      </c>
      <c r="Q57" s="7">
        <v>83893</v>
      </c>
      <c r="R57" s="7">
        <v>83073</v>
      </c>
      <c r="S57" s="7">
        <v>81393</v>
      </c>
      <c r="T57" s="7">
        <v>79382</v>
      </c>
      <c r="U57" s="7">
        <v>76510</v>
      </c>
      <c r="V57" s="7">
        <v>74598</v>
      </c>
      <c r="W57" s="7">
        <v>73394</v>
      </c>
      <c r="X57" s="7">
        <v>73438</v>
      </c>
      <c r="Y57" s="7">
        <v>73915</v>
      </c>
      <c r="Z57" s="57">
        <v>75805</v>
      </c>
      <c r="AA57" s="57">
        <v>75835</v>
      </c>
      <c r="AB57" s="57">
        <v>75443</v>
      </c>
      <c r="AC57" s="57">
        <v>75118</v>
      </c>
      <c r="AD57" s="57">
        <v>74933</v>
      </c>
      <c r="AE57" s="57">
        <v>75278</v>
      </c>
      <c r="AF57" s="57">
        <v>75170</v>
      </c>
      <c r="AG57" s="57">
        <v>73911</v>
      </c>
      <c r="AH57" s="57">
        <v>72947</v>
      </c>
      <c r="AI57" s="57">
        <v>71241</v>
      </c>
      <c r="AJ57" s="134">
        <v>69271</v>
      </c>
      <c r="AK57" s="57">
        <v>67890</v>
      </c>
      <c r="AL57" s="57">
        <v>66437</v>
      </c>
      <c r="AM57" s="57">
        <v>65661</v>
      </c>
      <c r="AN57" s="57">
        <v>64545</v>
      </c>
      <c r="AO57" s="57">
        <v>64594</v>
      </c>
      <c r="AP57" s="57">
        <v>64200</v>
      </c>
      <c r="AQ57" s="57">
        <v>64481</v>
      </c>
      <c r="AR57" s="57">
        <v>63818</v>
      </c>
      <c r="AS57" s="57">
        <v>63621</v>
      </c>
      <c r="AT57" s="121">
        <v>88489</v>
      </c>
      <c r="AU57" s="22">
        <v>89372</v>
      </c>
      <c r="AV57" s="22">
        <v>91415</v>
      </c>
      <c r="AW57" s="22">
        <v>91936</v>
      </c>
      <c r="AX57" s="22">
        <v>92064</v>
      </c>
      <c r="AY57" s="22">
        <v>93781</v>
      </c>
    </row>
    <row r="58" spans="1:51">
      <c r="A58" s="2" t="s">
        <v>66</v>
      </c>
      <c r="B58" s="7">
        <v>463289</v>
      </c>
      <c r="C58" s="7">
        <v>547644</v>
      </c>
      <c r="D58" s="7">
        <v>563808</v>
      </c>
      <c r="E58" s="7">
        <v>541020</v>
      </c>
      <c r="F58" s="14">
        <v>463754</v>
      </c>
      <c r="G58" s="7">
        <v>466614</v>
      </c>
      <c r="H58" s="7">
        <v>467569</v>
      </c>
      <c r="I58" s="7">
        <v>472254</v>
      </c>
      <c r="J58" s="7">
        <v>477193</v>
      </c>
      <c r="K58" s="7">
        <v>484911</v>
      </c>
      <c r="L58" s="7">
        <v>496340</v>
      </c>
      <c r="M58" s="7">
        <v>509364</v>
      </c>
      <c r="N58" s="7">
        <v>523461</v>
      </c>
      <c r="O58" s="7">
        <v>538193</v>
      </c>
      <c r="P58" s="7">
        <v>550209</v>
      </c>
      <c r="Q58" s="7">
        <v>564395</v>
      </c>
      <c r="R58" s="7">
        <v>577103</v>
      </c>
      <c r="S58" s="7">
        <v>584015</v>
      </c>
      <c r="T58" s="7">
        <v>586052</v>
      </c>
      <c r="U58" s="7">
        <v>580830</v>
      </c>
      <c r="V58" s="7">
        <v>570281</v>
      </c>
      <c r="W58" s="7">
        <v>558421</v>
      </c>
      <c r="X58" s="7">
        <v>549657</v>
      </c>
      <c r="Y58" s="7">
        <v>543263</v>
      </c>
      <c r="Z58" s="57">
        <v>564015</v>
      </c>
      <c r="AA58" s="57">
        <v>562301</v>
      </c>
      <c r="AB58" s="57">
        <v>563324</v>
      </c>
      <c r="AC58" s="57">
        <v>567058</v>
      </c>
      <c r="AD58" s="57">
        <v>569972</v>
      </c>
      <c r="AE58" s="57">
        <v>564645</v>
      </c>
      <c r="AF58" s="57">
        <v>556547</v>
      </c>
      <c r="AG58" s="57">
        <v>551472</v>
      </c>
      <c r="AH58" s="57">
        <v>546984</v>
      </c>
      <c r="AI58" s="57">
        <v>541803</v>
      </c>
      <c r="AJ58" s="134">
        <v>540721</v>
      </c>
      <c r="AK58" s="57">
        <v>539384</v>
      </c>
      <c r="AL58" s="57">
        <v>536221</v>
      </c>
      <c r="AM58" s="57">
        <v>533235</v>
      </c>
      <c r="AN58" s="57">
        <v>532519</v>
      </c>
      <c r="AO58" s="57">
        <v>530134</v>
      </c>
      <c r="AP58" s="57">
        <v>521332</v>
      </c>
      <c r="AQ58" s="57">
        <v>521718</v>
      </c>
      <c r="AR58" s="57">
        <v>518204</v>
      </c>
      <c r="AS58" s="57">
        <v>514690</v>
      </c>
      <c r="AT58" s="121">
        <v>602278</v>
      </c>
      <c r="AU58" s="22">
        <v>605084</v>
      </c>
      <c r="AV58" s="22">
        <v>611635</v>
      </c>
      <c r="AW58" s="22">
        <v>613088</v>
      </c>
      <c r="AX58" s="22">
        <v>612971</v>
      </c>
      <c r="AY58" s="22">
        <v>612218</v>
      </c>
    </row>
    <row r="59" spans="1:51">
      <c r="A59" s="2" t="s">
        <v>67</v>
      </c>
      <c r="B59" s="7">
        <v>1135925</v>
      </c>
      <c r="C59" s="7">
        <v>1292182</v>
      </c>
      <c r="D59" s="7">
        <v>1239428</v>
      </c>
      <c r="E59" s="7">
        <v>1155822</v>
      </c>
      <c r="F59" s="14">
        <v>1137674</v>
      </c>
      <c r="G59" s="7">
        <v>1146999</v>
      </c>
      <c r="H59" s="7">
        <v>1155003</v>
      </c>
      <c r="I59" s="7">
        <v>1173785</v>
      </c>
      <c r="J59" s="7">
        <v>1183425</v>
      </c>
      <c r="K59" s="7">
        <v>1195672</v>
      </c>
      <c r="L59" s="7">
        <v>1209262</v>
      </c>
      <c r="M59" s="7">
        <v>1222937</v>
      </c>
      <c r="N59" s="7">
        <v>1241715</v>
      </c>
      <c r="O59" s="7">
        <v>1270612</v>
      </c>
      <c r="P59" s="7">
        <v>1294635</v>
      </c>
      <c r="Q59" s="7">
        <v>1332579</v>
      </c>
      <c r="R59" s="7">
        <v>1363209</v>
      </c>
      <c r="S59" s="7">
        <v>1377758</v>
      </c>
      <c r="T59" s="7">
        <v>1377926</v>
      </c>
      <c r="U59" s="7">
        <v>1358929</v>
      </c>
      <c r="V59" s="7">
        <v>1321815</v>
      </c>
      <c r="W59" s="7">
        <v>1281094</v>
      </c>
      <c r="X59" s="7">
        <v>1242613</v>
      </c>
      <c r="Y59" s="7">
        <v>1214195</v>
      </c>
      <c r="Z59" s="57">
        <v>1238007</v>
      </c>
      <c r="AA59" s="57">
        <v>1224379</v>
      </c>
      <c r="AB59" s="57">
        <v>1213880</v>
      </c>
      <c r="AC59" s="57">
        <v>1206699</v>
      </c>
      <c r="AD59" s="57">
        <v>1200088</v>
      </c>
      <c r="AE59" s="57">
        <v>1182997</v>
      </c>
      <c r="AF59" s="57">
        <v>1163370</v>
      </c>
      <c r="AG59" s="57">
        <v>1157938</v>
      </c>
      <c r="AH59" s="57">
        <v>1160322</v>
      </c>
      <c r="AI59" s="57">
        <v>1158628</v>
      </c>
      <c r="AJ59" s="134">
        <v>1158031</v>
      </c>
      <c r="AK59" s="57">
        <v>1168257</v>
      </c>
      <c r="AL59" s="57">
        <v>1170917</v>
      </c>
      <c r="AM59" s="57">
        <v>1173627</v>
      </c>
      <c r="AN59" s="57">
        <v>1184591</v>
      </c>
      <c r="AO59" s="57">
        <v>1184387</v>
      </c>
      <c r="AP59" s="57">
        <v>1160057</v>
      </c>
      <c r="AQ59" s="57">
        <v>1164406</v>
      </c>
      <c r="AR59" s="57">
        <v>1142167</v>
      </c>
      <c r="AS59" s="57">
        <v>1127001</v>
      </c>
      <c r="AT59" s="121">
        <v>1270753</v>
      </c>
      <c r="AU59" s="22">
        <v>1272293</v>
      </c>
      <c r="AV59" s="22">
        <v>1267778</v>
      </c>
      <c r="AW59" s="22">
        <v>1245265</v>
      </c>
      <c r="AX59" s="22">
        <v>1239202</v>
      </c>
      <c r="AY59" s="22">
        <v>1215037</v>
      </c>
    </row>
    <row r="60" spans="1:51">
      <c r="A60" s="2" t="s">
        <v>68</v>
      </c>
      <c r="B60" s="7">
        <v>747458</v>
      </c>
      <c r="C60" s="7">
        <v>810714</v>
      </c>
      <c r="D60" s="7">
        <v>727771</v>
      </c>
      <c r="E60" s="7">
        <v>729538</v>
      </c>
      <c r="F60" s="14">
        <v>749847</v>
      </c>
      <c r="G60" s="7">
        <v>760953</v>
      </c>
      <c r="H60" s="7">
        <v>768827</v>
      </c>
      <c r="I60" s="7">
        <v>777260</v>
      </c>
      <c r="J60" s="7">
        <v>776092</v>
      </c>
      <c r="K60" s="7">
        <v>775487</v>
      </c>
      <c r="L60" s="7">
        <v>781182</v>
      </c>
      <c r="M60" s="7">
        <v>784361</v>
      </c>
      <c r="N60" s="7">
        <v>790894</v>
      </c>
      <c r="O60" s="7">
        <v>803415</v>
      </c>
      <c r="P60" s="7">
        <v>808178</v>
      </c>
      <c r="Q60" s="7">
        <v>810537</v>
      </c>
      <c r="R60" s="7">
        <v>812920</v>
      </c>
      <c r="S60" s="7">
        <v>809840</v>
      </c>
      <c r="T60" s="7">
        <v>797908</v>
      </c>
      <c r="U60" s="7">
        <v>777133</v>
      </c>
      <c r="V60" s="7">
        <v>753685</v>
      </c>
      <c r="W60" s="7">
        <v>734979</v>
      </c>
      <c r="X60" s="7">
        <v>720849</v>
      </c>
      <c r="Y60" s="7">
        <v>712092</v>
      </c>
      <c r="Z60" s="57">
        <v>725664</v>
      </c>
      <c r="AA60" s="57">
        <v>720913</v>
      </c>
      <c r="AB60" s="57">
        <v>718075</v>
      </c>
      <c r="AC60" s="57">
        <v>719365</v>
      </c>
      <c r="AD60" s="57">
        <v>723343</v>
      </c>
      <c r="AE60" s="57">
        <v>722653</v>
      </c>
      <c r="AF60" s="57">
        <v>722674</v>
      </c>
      <c r="AG60" s="57">
        <v>728040</v>
      </c>
      <c r="AH60" s="57">
        <v>730031</v>
      </c>
      <c r="AI60" s="57">
        <v>730755</v>
      </c>
      <c r="AJ60" s="134">
        <v>728272</v>
      </c>
      <c r="AK60" s="57">
        <v>724505</v>
      </c>
      <c r="AL60" s="57">
        <v>720031</v>
      </c>
      <c r="AM60" s="57">
        <v>715904</v>
      </c>
      <c r="AN60" s="57">
        <v>715084</v>
      </c>
      <c r="AO60" s="57">
        <v>714919</v>
      </c>
      <c r="AP60" s="57">
        <v>711765</v>
      </c>
      <c r="AQ60" s="57">
        <v>708829</v>
      </c>
      <c r="AR60" s="57">
        <v>704808</v>
      </c>
      <c r="AS60" s="57">
        <v>697924</v>
      </c>
      <c r="AT60" s="121">
        <v>769585</v>
      </c>
      <c r="AU60" s="22">
        <v>770402</v>
      </c>
      <c r="AV60" s="22">
        <v>763643</v>
      </c>
      <c r="AW60" s="22">
        <v>745816</v>
      </c>
      <c r="AX60" s="22">
        <v>742618</v>
      </c>
      <c r="AY60" s="22">
        <v>734211</v>
      </c>
    </row>
    <row r="61" spans="1:51">
      <c r="A61" s="2" t="s">
        <v>69</v>
      </c>
      <c r="B61" s="7">
        <v>56692</v>
      </c>
      <c r="C61" s="7">
        <v>68493</v>
      </c>
      <c r="D61" s="7">
        <v>63895</v>
      </c>
      <c r="E61" s="7">
        <v>57448</v>
      </c>
      <c r="F61" s="14">
        <v>57025</v>
      </c>
      <c r="G61" s="7">
        <v>58467</v>
      </c>
      <c r="H61" s="7">
        <v>59461</v>
      </c>
      <c r="I61" s="7">
        <v>60332</v>
      </c>
      <c r="J61" s="7">
        <v>60710</v>
      </c>
      <c r="K61" s="7">
        <v>61713</v>
      </c>
      <c r="L61" s="7">
        <v>63051</v>
      </c>
      <c r="M61" s="7">
        <v>64756</v>
      </c>
      <c r="N61" s="7">
        <v>66145</v>
      </c>
      <c r="O61" s="7">
        <v>67539</v>
      </c>
      <c r="P61" s="7">
        <v>68416</v>
      </c>
      <c r="Q61" s="7">
        <v>69654</v>
      </c>
      <c r="R61" s="7">
        <v>70232</v>
      </c>
      <c r="S61" s="7">
        <v>70634</v>
      </c>
      <c r="T61" s="7">
        <v>69361</v>
      </c>
      <c r="U61" s="7">
        <v>67275</v>
      </c>
      <c r="V61" s="7">
        <v>64855</v>
      </c>
      <c r="W61" s="7">
        <v>63122</v>
      </c>
      <c r="X61" s="7">
        <v>61662</v>
      </c>
      <c r="Y61" s="7">
        <v>62037</v>
      </c>
      <c r="Z61" s="57">
        <v>63855</v>
      </c>
      <c r="AA61" s="57">
        <v>63473</v>
      </c>
      <c r="AB61" s="57">
        <v>63343</v>
      </c>
      <c r="AC61" s="57">
        <v>63321</v>
      </c>
      <c r="AD61" s="57">
        <v>63167</v>
      </c>
      <c r="AE61" s="57">
        <v>61798</v>
      </c>
      <c r="AF61" s="57">
        <v>60393</v>
      </c>
      <c r="AG61" s="57">
        <v>59874</v>
      </c>
      <c r="AH61" s="57">
        <v>59255</v>
      </c>
      <c r="AI61" s="57">
        <v>57803</v>
      </c>
      <c r="AJ61" s="134">
        <v>57151</v>
      </c>
      <c r="AK61" s="57">
        <v>56153</v>
      </c>
      <c r="AL61" s="57">
        <v>55319</v>
      </c>
      <c r="AM61" s="57">
        <v>54632</v>
      </c>
      <c r="AN61" s="57">
        <v>54896</v>
      </c>
      <c r="AO61" s="57">
        <v>55128</v>
      </c>
      <c r="AP61" s="57">
        <v>54708</v>
      </c>
      <c r="AQ61" s="57">
        <v>54761</v>
      </c>
      <c r="AR61" s="57">
        <v>54674</v>
      </c>
      <c r="AS61" s="57">
        <v>54521</v>
      </c>
      <c r="AT61" s="121">
        <v>69868</v>
      </c>
      <c r="AU61" s="22">
        <v>70314</v>
      </c>
      <c r="AV61" s="22">
        <v>70965</v>
      </c>
      <c r="AW61" s="22">
        <v>69073</v>
      </c>
      <c r="AX61" s="22">
        <v>68412</v>
      </c>
      <c r="AY61" s="22">
        <v>65435</v>
      </c>
    </row>
    <row r="62" spans="1:51">
      <c r="A62" s="3" t="s">
        <v>70</v>
      </c>
      <c r="B62" s="11">
        <v>35998</v>
      </c>
      <c r="C62" s="11">
        <v>41979</v>
      </c>
      <c r="D62" s="11">
        <v>33979</v>
      </c>
      <c r="E62" s="11">
        <v>31952</v>
      </c>
      <c r="F62" s="26">
        <v>36226</v>
      </c>
      <c r="G62" s="11">
        <v>37204</v>
      </c>
      <c r="H62" s="11">
        <v>37954</v>
      </c>
      <c r="I62" s="11">
        <v>38755</v>
      </c>
      <c r="J62" s="11">
        <v>39237</v>
      </c>
      <c r="K62" s="11">
        <v>39570</v>
      </c>
      <c r="L62" s="11">
        <v>39854</v>
      </c>
      <c r="M62" s="11">
        <v>40218</v>
      </c>
      <c r="N62" s="11">
        <v>40586</v>
      </c>
      <c r="O62" s="11">
        <v>41165</v>
      </c>
      <c r="P62" s="11">
        <v>41779</v>
      </c>
      <c r="Q62" s="11">
        <v>41167</v>
      </c>
      <c r="R62" s="11">
        <v>40350</v>
      </c>
      <c r="S62" s="11">
        <v>39386</v>
      </c>
      <c r="T62" s="11">
        <v>38303</v>
      </c>
      <c r="U62" s="11">
        <v>36625</v>
      </c>
      <c r="V62" s="11">
        <v>35217</v>
      </c>
      <c r="W62" s="11">
        <v>33757</v>
      </c>
      <c r="X62" s="11">
        <v>32719</v>
      </c>
      <c r="Y62" s="11">
        <v>32036</v>
      </c>
      <c r="Z62" s="59">
        <v>34004</v>
      </c>
      <c r="AA62" s="59">
        <v>33489</v>
      </c>
      <c r="AB62" s="59">
        <v>33145</v>
      </c>
      <c r="AC62" s="59">
        <v>33053</v>
      </c>
      <c r="AD62" s="59">
        <v>32993</v>
      </c>
      <c r="AE62" s="59">
        <v>32917</v>
      </c>
      <c r="AF62" s="59">
        <v>32457</v>
      </c>
      <c r="AG62" s="59">
        <v>32740</v>
      </c>
      <c r="AH62" s="59">
        <v>32334</v>
      </c>
      <c r="AI62" s="59">
        <v>32042</v>
      </c>
      <c r="AJ62" s="135">
        <v>31764</v>
      </c>
      <c r="AK62" s="59">
        <v>31370</v>
      </c>
      <c r="AL62" s="59">
        <v>30860</v>
      </c>
      <c r="AM62" s="59">
        <v>30478</v>
      </c>
      <c r="AN62" s="59">
        <v>30417</v>
      </c>
      <c r="AO62" s="59">
        <v>30408</v>
      </c>
      <c r="AP62" s="59">
        <v>30641</v>
      </c>
      <c r="AQ62" s="59">
        <v>30035</v>
      </c>
      <c r="AR62" s="59">
        <v>29625</v>
      </c>
      <c r="AS62" s="59">
        <v>29043</v>
      </c>
      <c r="AT62" s="122">
        <v>36773</v>
      </c>
      <c r="AU62" s="28">
        <v>37007</v>
      </c>
      <c r="AV62" s="28">
        <v>36982</v>
      </c>
      <c r="AW62" s="28">
        <v>35602</v>
      </c>
      <c r="AX62" s="28">
        <v>35323</v>
      </c>
      <c r="AY62" s="28">
        <v>34667</v>
      </c>
    </row>
    <row r="63" spans="1:51">
      <c r="A63" s="48" t="s">
        <v>71</v>
      </c>
      <c r="B63" s="46">
        <v>34365</v>
      </c>
      <c r="C63" s="46">
        <v>38457</v>
      </c>
      <c r="D63" s="46">
        <v>32536</v>
      </c>
      <c r="E63" s="46">
        <v>32613</v>
      </c>
      <c r="F63" s="45">
        <v>34724</v>
      </c>
      <c r="G63" s="46">
        <v>36208</v>
      </c>
      <c r="H63" s="46">
        <v>36907</v>
      </c>
      <c r="I63" s="46">
        <v>37751</v>
      </c>
      <c r="J63" s="46">
        <v>38774</v>
      </c>
      <c r="K63" s="46">
        <v>39894</v>
      </c>
      <c r="L63" s="46">
        <v>40179</v>
      </c>
      <c r="M63" s="46">
        <v>40011</v>
      </c>
      <c r="N63" s="46">
        <v>39437</v>
      </c>
      <c r="O63" s="46">
        <v>39360</v>
      </c>
      <c r="P63" s="46">
        <v>37010</v>
      </c>
      <c r="Q63" s="46">
        <v>39275</v>
      </c>
      <c r="R63" s="46">
        <v>40052</v>
      </c>
      <c r="S63" s="46">
        <v>40432</v>
      </c>
      <c r="T63" s="46">
        <v>39933</v>
      </c>
      <c r="U63" s="46">
        <v>38066</v>
      </c>
      <c r="V63" s="46">
        <v>35006</v>
      </c>
      <c r="W63" s="46">
        <v>32513</v>
      </c>
      <c r="X63" s="46">
        <v>29235</v>
      </c>
      <c r="Y63" s="46">
        <v>27300</v>
      </c>
      <c r="Z63" s="60">
        <v>32328</v>
      </c>
      <c r="AA63" s="60">
        <v>32405</v>
      </c>
      <c r="AB63" s="60">
        <v>32414</v>
      </c>
      <c r="AC63" s="60">
        <v>31654</v>
      </c>
      <c r="AD63" s="60">
        <v>31951</v>
      </c>
      <c r="AE63" s="60">
        <v>32166</v>
      </c>
      <c r="AF63" s="60">
        <v>31429</v>
      </c>
      <c r="AG63" s="60">
        <v>31904</v>
      </c>
      <c r="AH63" s="60">
        <v>32745</v>
      </c>
      <c r="AI63" s="60">
        <v>32742</v>
      </c>
      <c r="AJ63" s="138">
        <v>33365</v>
      </c>
      <c r="AK63" s="60">
        <v>36197</v>
      </c>
      <c r="AL63" s="60">
        <v>38880</v>
      </c>
      <c r="AM63" s="60">
        <v>40967</v>
      </c>
      <c r="AN63" s="60">
        <v>42894</v>
      </c>
      <c r="AO63" s="60">
        <v>43352</v>
      </c>
      <c r="AP63" s="60">
        <v>43507</v>
      </c>
      <c r="AQ63" s="60">
        <v>45035</v>
      </c>
      <c r="AR63" s="60">
        <v>45218</v>
      </c>
      <c r="AS63" s="60">
        <v>45368</v>
      </c>
      <c r="AT63" s="123">
        <v>39891</v>
      </c>
      <c r="AU63" s="47">
        <v>39131</v>
      </c>
      <c r="AV63" s="47">
        <v>35973</v>
      </c>
      <c r="AW63" s="47">
        <v>33895</v>
      </c>
      <c r="AX63" s="47">
        <v>33686</v>
      </c>
      <c r="AY63" s="47">
        <v>33171</v>
      </c>
    </row>
    <row r="64" spans="1:51">
      <c r="B64" s="2"/>
      <c r="AH64" s="23"/>
      <c r="AI64" s="23"/>
      <c r="AJ64" s="137"/>
      <c r="AK64" s="23"/>
      <c r="AL64" s="23"/>
      <c r="AM64" s="23"/>
      <c r="AN64" s="23"/>
      <c r="AO64" s="23"/>
      <c r="AP64" s="23"/>
      <c r="AQ64" s="23"/>
      <c r="AR64" s="23"/>
      <c r="AS64" s="23"/>
      <c r="AX64" s="2"/>
      <c r="AY64" s="2"/>
    </row>
    <row r="65" spans="1:51">
      <c r="A65" s="15"/>
      <c r="B65" s="2" t="s">
        <v>90</v>
      </c>
      <c r="C65" s="2" t="s">
        <v>92</v>
      </c>
      <c r="D65" s="2" t="s">
        <v>91</v>
      </c>
      <c r="F65" s="2" t="s">
        <v>90</v>
      </c>
      <c r="G65" s="2" t="s">
        <v>90</v>
      </c>
      <c r="H65" s="2" t="s">
        <v>90</v>
      </c>
      <c r="I65" s="2" t="s">
        <v>90</v>
      </c>
      <c r="J65" s="2" t="s">
        <v>90</v>
      </c>
      <c r="K65" s="2" t="s">
        <v>90</v>
      </c>
      <c r="L65" s="2" t="s">
        <v>90</v>
      </c>
      <c r="M65" s="2" t="s">
        <v>90</v>
      </c>
      <c r="N65" s="2" t="s">
        <v>90</v>
      </c>
      <c r="O65" s="2" t="s">
        <v>90</v>
      </c>
      <c r="Z65" s="2" t="s">
        <v>91</v>
      </c>
      <c r="AH65" s="24"/>
      <c r="AI65" s="23"/>
      <c r="AJ65" s="139" t="s">
        <v>93</v>
      </c>
      <c r="AR65" s="2" t="s">
        <v>124</v>
      </c>
      <c r="AS65" s="2" t="s">
        <v>124</v>
      </c>
      <c r="AT65" s="23" t="s">
        <v>95</v>
      </c>
      <c r="AX65" s="2"/>
      <c r="AY65" s="2"/>
    </row>
    <row r="66" spans="1:51">
      <c r="B66" s="2" t="s">
        <v>97</v>
      </c>
      <c r="C66" s="2" t="s">
        <v>99</v>
      </c>
      <c r="D66" s="2" t="s">
        <v>98</v>
      </c>
      <c r="F66" s="2" t="s">
        <v>97</v>
      </c>
      <c r="G66" s="2" t="s">
        <v>97</v>
      </c>
      <c r="H66" s="2" t="s">
        <v>97</v>
      </c>
      <c r="I66" s="2" t="s">
        <v>97</v>
      </c>
      <c r="J66" s="2" t="s">
        <v>97</v>
      </c>
      <c r="K66" s="2" t="s">
        <v>97</v>
      </c>
      <c r="L66" s="2" t="s">
        <v>97</v>
      </c>
      <c r="M66" s="2" t="s">
        <v>97</v>
      </c>
      <c r="N66" s="2" t="s">
        <v>97</v>
      </c>
      <c r="O66" s="2" t="s">
        <v>97</v>
      </c>
      <c r="Z66" s="2" t="s">
        <v>98</v>
      </c>
      <c r="AH66" s="23"/>
      <c r="AI66" s="23"/>
      <c r="AJ66" s="139" t="s">
        <v>94</v>
      </c>
      <c r="AX66" s="2"/>
      <c r="AY66" s="2"/>
    </row>
    <row r="67" spans="1:51">
      <c r="B67" s="2" t="s">
        <v>102</v>
      </c>
      <c r="C67" s="2" t="s">
        <v>104</v>
      </c>
      <c r="D67" s="10" t="s">
        <v>103</v>
      </c>
      <c r="F67" s="2" t="s">
        <v>102</v>
      </c>
      <c r="G67" s="2" t="s">
        <v>102</v>
      </c>
      <c r="H67" s="2" t="s">
        <v>102</v>
      </c>
      <c r="I67" s="2" t="s">
        <v>102</v>
      </c>
      <c r="J67" s="2" t="s">
        <v>102</v>
      </c>
      <c r="K67" s="2" t="s">
        <v>102</v>
      </c>
      <c r="L67" s="2" t="s">
        <v>102</v>
      </c>
      <c r="M67" s="2" t="s">
        <v>102</v>
      </c>
      <c r="N67" s="2" t="s">
        <v>102</v>
      </c>
      <c r="O67" s="2" t="s">
        <v>102</v>
      </c>
      <c r="X67" s="10"/>
      <c r="Z67" s="10" t="s">
        <v>103</v>
      </c>
      <c r="AH67" s="23"/>
      <c r="AI67" s="23"/>
      <c r="AJ67" s="140" t="s">
        <v>105</v>
      </c>
      <c r="AK67" s="10"/>
      <c r="AL67" s="10"/>
      <c r="AM67" s="10"/>
      <c r="AN67" s="10"/>
      <c r="AO67" s="10"/>
      <c r="AP67" s="10"/>
      <c r="AQ67" s="10"/>
      <c r="AR67" s="10"/>
      <c r="AS67" s="10"/>
      <c r="AX67" s="2"/>
      <c r="AY67" s="2"/>
    </row>
    <row r="68" spans="1:51">
      <c r="B68" s="2" t="s">
        <v>106</v>
      </c>
      <c r="C68" s="10" t="s">
        <v>108</v>
      </c>
      <c r="D68" s="2" t="s">
        <v>107</v>
      </c>
      <c r="E68" s="10"/>
      <c r="F68" s="10" t="s">
        <v>106</v>
      </c>
      <c r="G68" s="10" t="s">
        <v>106</v>
      </c>
      <c r="H68" s="10" t="s">
        <v>106</v>
      </c>
      <c r="I68" s="10" t="s">
        <v>106</v>
      </c>
      <c r="J68" s="10" t="s">
        <v>106</v>
      </c>
      <c r="K68" s="10" t="s">
        <v>106</v>
      </c>
      <c r="L68" s="10" t="s">
        <v>106</v>
      </c>
      <c r="M68" s="10" t="s">
        <v>106</v>
      </c>
      <c r="N68" s="10" t="s">
        <v>106</v>
      </c>
      <c r="O68" s="10" t="s">
        <v>106</v>
      </c>
      <c r="P68" s="10"/>
      <c r="Q68" s="10"/>
      <c r="R68" s="10"/>
      <c r="S68" s="10"/>
      <c r="T68" s="10"/>
      <c r="U68" s="10"/>
      <c r="V68" s="10"/>
      <c r="W68" s="10"/>
      <c r="Y68" s="10"/>
      <c r="Z68" s="2" t="s">
        <v>107</v>
      </c>
      <c r="AA68" s="10"/>
      <c r="AB68" s="10"/>
      <c r="AC68" s="10"/>
      <c r="AD68" s="10"/>
      <c r="AE68" s="10"/>
      <c r="AF68" s="10"/>
      <c r="AG68" s="10"/>
      <c r="AH68" s="23"/>
      <c r="AI68" s="23"/>
      <c r="AJ68" s="139" t="s">
        <v>107</v>
      </c>
      <c r="AX68" s="2"/>
      <c r="AY68" s="2"/>
    </row>
    <row r="69" spans="1:51">
      <c r="B69" s="2"/>
      <c r="AH69" s="23"/>
      <c r="AI69" s="23"/>
      <c r="AJ69" s="137"/>
      <c r="AK69" s="23"/>
      <c r="AL69" s="23"/>
      <c r="AM69" s="23"/>
      <c r="AN69" s="23"/>
      <c r="AO69" s="23"/>
      <c r="AP69" s="23"/>
      <c r="AQ69" s="23"/>
      <c r="AR69" s="23"/>
      <c r="AS69" s="23"/>
      <c r="AX69" s="2"/>
      <c r="AY69" s="2"/>
    </row>
  </sheetData>
  <phoneticPr fontId="6" type="noConversion"/>
  <pageMargins left="0.75" right="0.7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sheetPr>
  <dimension ref="A1:AY71"/>
  <sheetViews>
    <sheetView zoomScale="90" zoomScaleNormal="90" workbookViewId="0">
      <pane xSplit="1" ySplit="3" topLeftCell="B4" activePane="bottomRight" state="frozen"/>
      <selection pane="topRight" activeCell="AL74" sqref="AL74"/>
      <selection pane="bottomLeft" activeCell="AL74" sqref="AL74"/>
      <selection pane="bottomRight" sqref="A1:XFD1048576"/>
    </sheetView>
  </sheetViews>
  <sheetFormatPr defaultColWidth="9.1796875" defaultRowHeight="12.5"/>
  <cols>
    <col min="1" max="1" width="12.1796875" style="2" customWidth="1"/>
    <col min="2" max="10" width="11.453125" style="2" customWidth="1"/>
    <col min="11" max="23" width="11.26953125" style="2" customWidth="1"/>
    <col min="24" max="33" width="13.7265625" style="2" customWidth="1"/>
    <col min="34" max="42" width="11" style="2" customWidth="1"/>
    <col min="43" max="43" width="11" style="179" customWidth="1"/>
    <col min="44" max="45" width="11" style="2" customWidth="1"/>
    <col min="46" max="51" width="13" style="23" customWidth="1"/>
    <col min="52" max="16384" width="9.1796875" style="2"/>
  </cols>
  <sheetData>
    <row r="1" spans="1:51" ht="13">
      <c r="A1" s="13"/>
      <c r="B1" s="13" t="s">
        <v>74</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32"/>
      <c r="AJ1" s="32"/>
      <c r="AK1" s="32"/>
      <c r="AL1" s="32"/>
      <c r="AM1" s="32"/>
      <c r="AN1" s="32"/>
      <c r="AO1" s="32"/>
      <c r="AP1" s="32"/>
      <c r="AQ1" s="161"/>
      <c r="AR1" s="32"/>
      <c r="AS1" s="32"/>
      <c r="AT1" s="20" t="s">
        <v>12</v>
      </c>
      <c r="AU1" s="21"/>
      <c r="AV1" s="21"/>
      <c r="AW1" s="21"/>
      <c r="AX1" s="21"/>
      <c r="AY1" s="21"/>
    </row>
    <row r="2" spans="1:51">
      <c r="A2" s="1"/>
      <c r="B2" s="17" t="s">
        <v>81</v>
      </c>
      <c r="C2" s="16" t="s">
        <v>81</v>
      </c>
      <c r="D2" s="1" t="s">
        <v>82</v>
      </c>
      <c r="E2" s="1" t="s">
        <v>116</v>
      </c>
      <c r="F2" s="17" t="s">
        <v>83</v>
      </c>
      <c r="G2" s="1" t="s">
        <v>83</v>
      </c>
      <c r="H2" s="1" t="s">
        <v>83</v>
      </c>
      <c r="I2" s="1" t="s">
        <v>83</v>
      </c>
      <c r="J2" s="1" t="s">
        <v>83</v>
      </c>
      <c r="K2" s="1" t="s">
        <v>83</v>
      </c>
      <c r="L2" s="1" t="s">
        <v>83</v>
      </c>
      <c r="M2" s="1" t="s">
        <v>83</v>
      </c>
      <c r="N2" s="1" t="s">
        <v>83</v>
      </c>
      <c r="O2" s="1" t="s">
        <v>83</v>
      </c>
      <c r="P2" s="1" t="s">
        <v>83</v>
      </c>
      <c r="Q2" s="1" t="s">
        <v>83</v>
      </c>
      <c r="R2" s="1" t="s">
        <v>83</v>
      </c>
      <c r="S2" s="1" t="s">
        <v>83</v>
      </c>
      <c r="T2" s="1" t="s">
        <v>83</v>
      </c>
      <c r="U2" s="1" t="s">
        <v>83</v>
      </c>
      <c r="V2" s="1" t="s">
        <v>83</v>
      </c>
      <c r="W2" s="1" t="s">
        <v>83</v>
      </c>
      <c r="X2" s="1" t="s">
        <v>83</v>
      </c>
      <c r="Y2" s="1" t="s">
        <v>83</v>
      </c>
      <c r="Z2" s="16" t="s">
        <v>83</v>
      </c>
      <c r="AA2" s="1" t="s">
        <v>83</v>
      </c>
      <c r="AB2" s="1" t="s">
        <v>83</v>
      </c>
      <c r="AC2" s="1" t="s">
        <v>83</v>
      </c>
      <c r="AD2" s="1" t="s">
        <v>83</v>
      </c>
      <c r="AE2" s="1" t="s">
        <v>83</v>
      </c>
      <c r="AF2" s="1" t="s">
        <v>83</v>
      </c>
      <c r="AG2" s="1" t="s">
        <v>83</v>
      </c>
      <c r="AH2" s="1" t="s">
        <v>83</v>
      </c>
      <c r="AI2" s="1" t="s">
        <v>83</v>
      </c>
      <c r="AJ2" s="1" t="s">
        <v>83</v>
      </c>
      <c r="AK2" s="1" t="s">
        <v>83</v>
      </c>
      <c r="AL2" s="1" t="s">
        <v>83</v>
      </c>
      <c r="AM2" s="1" t="s">
        <v>83</v>
      </c>
      <c r="AN2" s="1" t="s">
        <v>83</v>
      </c>
      <c r="AO2" s="1" t="s">
        <v>83</v>
      </c>
      <c r="AP2" s="1" t="s">
        <v>83</v>
      </c>
      <c r="AQ2" s="160" t="s">
        <v>83</v>
      </c>
      <c r="AR2" s="141" t="s">
        <v>83</v>
      </c>
      <c r="AS2" s="141" t="s">
        <v>83</v>
      </c>
      <c r="AT2" s="118" t="s">
        <v>83</v>
      </c>
      <c r="AU2" s="29" t="s">
        <v>83</v>
      </c>
      <c r="AV2" s="29" t="s">
        <v>83</v>
      </c>
      <c r="AW2" s="29" t="s">
        <v>83</v>
      </c>
      <c r="AX2" s="29" t="s">
        <v>83</v>
      </c>
      <c r="AY2" s="29" t="s">
        <v>83</v>
      </c>
    </row>
    <row r="3" spans="1:51">
      <c r="A3" s="19"/>
      <c r="B3" s="25">
        <v>1980</v>
      </c>
      <c r="C3" s="18">
        <v>1990</v>
      </c>
      <c r="D3" s="18">
        <v>2000</v>
      </c>
      <c r="E3" s="18">
        <v>2010</v>
      </c>
      <c r="F3" s="25">
        <v>1980</v>
      </c>
      <c r="G3" s="18">
        <v>1981</v>
      </c>
      <c r="H3" s="18">
        <v>1982</v>
      </c>
      <c r="I3" s="18">
        <v>1983</v>
      </c>
      <c r="J3" s="18">
        <v>1984</v>
      </c>
      <c r="K3" s="18">
        <v>1985</v>
      </c>
      <c r="L3" s="18">
        <v>1986</v>
      </c>
      <c r="M3" s="18">
        <v>1987</v>
      </c>
      <c r="N3" s="18">
        <v>1988</v>
      </c>
      <c r="O3" s="18">
        <v>1989</v>
      </c>
      <c r="P3" s="18">
        <v>1990</v>
      </c>
      <c r="Q3" s="18">
        <v>1991</v>
      </c>
      <c r="R3" s="18">
        <v>1992</v>
      </c>
      <c r="S3" s="18">
        <v>1993</v>
      </c>
      <c r="T3" s="18">
        <v>1994</v>
      </c>
      <c r="U3" s="18">
        <v>1995</v>
      </c>
      <c r="V3" s="18">
        <v>1996</v>
      </c>
      <c r="W3" s="18">
        <v>1997</v>
      </c>
      <c r="X3" s="18">
        <v>1998</v>
      </c>
      <c r="Y3" s="18">
        <v>1999</v>
      </c>
      <c r="Z3" s="18">
        <v>2000</v>
      </c>
      <c r="AA3" s="18">
        <v>2001</v>
      </c>
      <c r="AB3" s="18">
        <v>2002</v>
      </c>
      <c r="AC3" s="18">
        <v>2003</v>
      </c>
      <c r="AD3" s="18">
        <v>2004</v>
      </c>
      <c r="AE3" s="18">
        <v>2005</v>
      </c>
      <c r="AF3" s="18">
        <v>2006</v>
      </c>
      <c r="AG3" s="18">
        <v>2007</v>
      </c>
      <c r="AH3" s="18">
        <v>2008</v>
      </c>
      <c r="AI3" s="18">
        <v>2009</v>
      </c>
      <c r="AJ3" s="18">
        <v>2010</v>
      </c>
      <c r="AK3" s="18">
        <v>2011</v>
      </c>
      <c r="AL3" s="18">
        <v>2012</v>
      </c>
      <c r="AM3" s="18">
        <v>2013</v>
      </c>
      <c r="AN3" s="18">
        <v>2014</v>
      </c>
      <c r="AO3" s="18">
        <v>2015</v>
      </c>
      <c r="AP3" s="18">
        <v>2016</v>
      </c>
      <c r="AQ3" s="162">
        <v>2017</v>
      </c>
      <c r="AR3" s="142">
        <v>2018</v>
      </c>
      <c r="AS3" s="142">
        <v>2019</v>
      </c>
      <c r="AT3" s="119">
        <v>2015</v>
      </c>
      <c r="AU3" s="30">
        <v>2016</v>
      </c>
      <c r="AV3" s="30">
        <v>2020</v>
      </c>
      <c r="AW3" s="30">
        <v>2025</v>
      </c>
      <c r="AX3" s="30">
        <v>2026</v>
      </c>
      <c r="AY3" s="21">
        <v>2030</v>
      </c>
    </row>
    <row r="4" spans="1:51">
      <c r="A4" s="44" t="s">
        <v>84</v>
      </c>
      <c r="B4" s="49">
        <f>+B5+B23+B38+B52+B63</f>
        <v>47406706</v>
      </c>
      <c r="C4" s="50">
        <f t="shared" ref="C4:AY4" si="0">+C5+C23+C38+C52+C63</f>
        <v>45178266</v>
      </c>
      <c r="D4" s="51">
        <f t="shared" si="0"/>
        <v>53118876</v>
      </c>
      <c r="E4" s="51">
        <f t="shared" ref="E4" si="1">+E5+E23+E38+E52+E63</f>
        <v>53980105</v>
      </c>
      <c r="F4" s="49">
        <f t="shared" si="0"/>
        <v>47232278</v>
      </c>
      <c r="G4" s="51">
        <f t="shared" si="0"/>
        <v>46318923</v>
      </c>
      <c r="H4" s="51">
        <f t="shared" si="0"/>
        <v>45584770</v>
      </c>
      <c r="I4" s="51">
        <f t="shared" si="0"/>
        <v>45019118</v>
      </c>
      <c r="J4" s="51">
        <f t="shared" si="0"/>
        <v>44787780</v>
      </c>
      <c r="K4" s="51">
        <f t="shared" si="0"/>
        <v>44782205</v>
      </c>
      <c r="L4" s="51">
        <f t="shared" si="0"/>
        <v>44903067</v>
      </c>
      <c r="M4" s="51">
        <f t="shared" si="0"/>
        <v>45004117</v>
      </c>
      <c r="N4" s="51">
        <f t="shared" si="0"/>
        <v>45051545</v>
      </c>
      <c r="O4" s="51">
        <f t="shared" si="0"/>
        <v>44948227</v>
      </c>
      <c r="P4" s="51">
        <f t="shared" si="0"/>
        <v>45324579</v>
      </c>
      <c r="Q4" s="51">
        <f t="shared" si="0"/>
        <v>45922062</v>
      </c>
      <c r="R4" s="51">
        <f t="shared" si="0"/>
        <v>46646058</v>
      </c>
      <c r="S4" s="51">
        <f t="shared" si="0"/>
        <v>47371413</v>
      </c>
      <c r="T4" s="51">
        <f t="shared" si="0"/>
        <v>48204797</v>
      </c>
      <c r="U4" s="51">
        <f t="shared" si="0"/>
        <v>49022521</v>
      </c>
      <c r="V4" s="51">
        <f t="shared" si="0"/>
        <v>49816313</v>
      </c>
      <c r="W4" s="51">
        <f t="shared" si="0"/>
        <v>50504740</v>
      </c>
      <c r="X4" s="51">
        <f t="shared" si="0"/>
        <v>50914665</v>
      </c>
      <c r="Y4" s="51">
        <f t="shared" si="0"/>
        <v>51257293</v>
      </c>
      <c r="Z4" s="51">
        <f t="shared" si="0"/>
        <v>53197896</v>
      </c>
      <c r="AA4" s="51">
        <f t="shared" si="0"/>
        <v>53372958</v>
      </c>
      <c r="AB4" s="51">
        <f t="shared" si="0"/>
        <v>53507265</v>
      </c>
      <c r="AC4" s="51">
        <f t="shared" si="0"/>
        <v>53508312</v>
      </c>
      <c r="AD4" s="51">
        <f t="shared" si="0"/>
        <v>53511850</v>
      </c>
      <c r="AE4" s="51">
        <f t="shared" si="0"/>
        <v>53606269</v>
      </c>
      <c r="AF4" s="51">
        <f t="shared" si="0"/>
        <v>53818831</v>
      </c>
      <c r="AG4" s="51">
        <f t="shared" si="0"/>
        <v>53893443</v>
      </c>
      <c r="AH4" s="51">
        <f t="shared" si="0"/>
        <v>53833475</v>
      </c>
      <c r="AI4" s="51">
        <f t="shared" si="0"/>
        <v>53889649</v>
      </c>
      <c r="AJ4" s="51">
        <f t="shared" ref="AJ4:AK4" si="2">+AJ5+AJ23+AJ38+AJ52+AJ63</f>
        <v>53930382</v>
      </c>
      <c r="AK4" s="51">
        <f t="shared" si="2"/>
        <v>53780024</v>
      </c>
      <c r="AL4" s="51">
        <f t="shared" ref="AL4:AM4" si="3">+AL5+AL23+AL38+AL52+AL63</f>
        <v>53718483</v>
      </c>
      <c r="AM4" s="51">
        <f t="shared" si="3"/>
        <v>53717784</v>
      </c>
      <c r="AN4" s="51">
        <f t="shared" ref="AN4:AO4" si="4">+AN5+AN23+AN38+AN52+AN63</f>
        <v>53706735</v>
      </c>
      <c r="AO4" s="51">
        <f t="shared" si="4"/>
        <v>53737830</v>
      </c>
      <c r="AP4" s="51">
        <f t="shared" ref="AP4:AQ4" si="5">+AP5+AP23+AP38+AP52+AP63</f>
        <v>53715248</v>
      </c>
      <c r="AQ4" s="172">
        <f t="shared" si="5"/>
        <v>53716518</v>
      </c>
      <c r="AR4" s="51">
        <f t="shared" ref="AR4:AS4" si="6">+AR5+AR23+AR38+AR52+AR63</f>
        <v>53554960</v>
      </c>
      <c r="AS4" s="51">
        <f t="shared" si="6"/>
        <v>53461244</v>
      </c>
      <c r="AT4" s="120">
        <f t="shared" si="0"/>
        <v>54660053</v>
      </c>
      <c r="AU4" s="52">
        <f t="shared" si="0"/>
        <v>55260773</v>
      </c>
      <c r="AV4" s="52">
        <f t="shared" si="0"/>
        <v>57367750</v>
      </c>
      <c r="AW4" s="52">
        <f t="shared" si="0"/>
        <v>59579953</v>
      </c>
      <c r="AX4" s="52">
        <f t="shared" si="0"/>
        <v>59980177</v>
      </c>
      <c r="AY4" s="52">
        <f t="shared" si="0"/>
        <v>61435403</v>
      </c>
    </row>
    <row r="5" spans="1:51">
      <c r="A5" s="44" t="s">
        <v>85</v>
      </c>
      <c r="B5" s="49">
        <f>SUM(B7:B22)</f>
        <v>15986681</v>
      </c>
      <c r="C5" s="50">
        <f t="shared" ref="C5:AY5" si="7">SUM(C7:C22)</f>
        <v>15665675</v>
      </c>
      <c r="D5" s="51">
        <f t="shared" si="7"/>
        <v>18637425</v>
      </c>
      <c r="E5" s="51">
        <f t="shared" ref="E5" si="8">SUM(E7:E22)</f>
        <v>20048614</v>
      </c>
      <c r="F5" s="49">
        <f t="shared" si="7"/>
        <v>15953620</v>
      </c>
      <c r="G5" s="51">
        <f t="shared" si="7"/>
        <v>15749396</v>
      </c>
      <c r="H5" s="51">
        <f t="shared" si="7"/>
        <v>15618664</v>
      </c>
      <c r="I5" s="51">
        <f t="shared" si="7"/>
        <v>15489150</v>
      </c>
      <c r="J5" s="51">
        <f t="shared" si="7"/>
        <v>15461261</v>
      </c>
      <c r="K5" s="51">
        <f t="shared" si="7"/>
        <v>15521252</v>
      </c>
      <c r="L5" s="51">
        <f t="shared" si="7"/>
        <v>15634603</v>
      </c>
      <c r="M5" s="51">
        <f t="shared" si="7"/>
        <v>15678447</v>
      </c>
      <c r="N5" s="51">
        <f t="shared" si="7"/>
        <v>15711450</v>
      </c>
      <c r="O5" s="51">
        <f t="shared" si="7"/>
        <v>15613479</v>
      </c>
      <c r="P5" s="51">
        <f t="shared" si="7"/>
        <v>15735128</v>
      </c>
      <c r="Q5" s="51">
        <f t="shared" si="7"/>
        <v>15899151</v>
      </c>
      <c r="R5" s="51">
        <f t="shared" si="7"/>
        <v>16155592</v>
      </c>
      <c r="S5" s="51">
        <f t="shared" si="7"/>
        <v>16421635</v>
      </c>
      <c r="T5" s="51">
        <f t="shared" si="7"/>
        <v>16733375</v>
      </c>
      <c r="U5" s="51">
        <f t="shared" si="7"/>
        <v>17031288</v>
      </c>
      <c r="V5" s="51">
        <f t="shared" si="7"/>
        <v>17319783</v>
      </c>
      <c r="W5" s="51">
        <f t="shared" si="7"/>
        <v>17603150</v>
      </c>
      <c r="X5" s="51">
        <f t="shared" si="7"/>
        <v>17778401</v>
      </c>
      <c r="Y5" s="51">
        <f t="shared" si="7"/>
        <v>17909007</v>
      </c>
      <c r="Z5" s="51">
        <f t="shared" si="7"/>
        <v>18684004</v>
      </c>
      <c r="AA5" s="51">
        <f t="shared" si="7"/>
        <v>18776956</v>
      </c>
      <c r="AB5" s="51">
        <f t="shared" si="7"/>
        <v>18884630</v>
      </c>
      <c r="AC5" s="51">
        <f t="shared" si="7"/>
        <v>18963179</v>
      </c>
      <c r="AD5" s="51">
        <f t="shared" si="7"/>
        <v>19078876</v>
      </c>
      <c r="AE5" s="51">
        <f t="shared" si="7"/>
        <v>19267774</v>
      </c>
      <c r="AF5" s="51">
        <f t="shared" si="7"/>
        <v>19498391</v>
      </c>
      <c r="AG5" s="51">
        <f t="shared" si="7"/>
        <v>19689494</v>
      </c>
      <c r="AH5" s="51">
        <f t="shared" si="7"/>
        <v>19797926</v>
      </c>
      <c r="AI5" s="51">
        <f t="shared" si="7"/>
        <v>19931483</v>
      </c>
      <c r="AJ5" s="51">
        <f t="shared" ref="AJ5:AK5" si="9">SUM(AJ7:AJ22)</f>
        <v>20054584</v>
      </c>
      <c r="AK5" s="51">
        <f t="shared" si="9"/>
        <v>20096885</v>
      </c>
      <c r="AL5" s="51">
        <f t="shared" ref="AL5:AM5" si="10">SUM(AL7:AL22)</f>
        <v>20176600</v>
      </c>
      <c r="AM5" s="51">
        <f t="shared" si="10"/>
        <v>20276621</v>
      </c>
      <c r="AN5" s="51">
        <f t="shared" ref="AN5:AO5" si="11">SUM(AN7:AN22)</f>
        <v>20382100</v>
      </c>
      <c r="AO5" s="51">
        <f t="shared" si="11"/>
        <v>20509067</v>
      </c>
      <c r="AP5" s="51">
        <f t="shared" ref="AP5:AQ5" si="12">SUM(AP7:AP22)</f>
        <v>20587097</v>
      </c>
      <c r="AQ5" s="172">
        <f t="shared" si="12"/>
        <v>20682528</v>
      </c>
      <c r="AR5" s="51">
        <f t="shared" ref="AR5:AS5" si="13">SUM(AR7:AR22)</f>
        <v>20695539</v>
      </c>
      <c r="AS5" s="51">
        <f t="shared" si="13"/>
        <v>20734155</v>
      </c>
      <c r="AT5" s="120">
        <f t="shared" si="7"/>
        <v>20854679</v>
      </c>
      <c r="AU5" s="52">
        <f t="shared" si="7"/>
        <v>21169177</v>
      </c>
      <c r="AV5" s="52">
        <f t="shared" si="7"/>
        <v>22197136</v>
      </c>
      <c r="AW5" s="52">
        <f t="shared" si="7"/>
        <v>23259094</v>
      </c>
      <c r="AX5" s="52">
        <f t="shared" si="7"/>
        <v>23483385</v>
      </c>
      <c r="AY5" s="52">
        <f t="shared" si="7"/>
        <v>24438943</v>
      </c>
    </row>
    <row r="6" spans="1:51">
      <c r="A6" s="41" t="s">
        <v>88</v>
      </c>
      <c r="B6" s="14"/>
      <c r="C6" s="31"/>
      <c r="D6" s="7"/>
      <c r="E6" s="7"/>
      <c r="F6" s="14"/>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173"/>
      <c r="AR6" s="7"/>
      <c r="AS6" s="7"/>
      <c r="AT6" s="121"/>
      <c r="AU6" s="22"/>
      <c r="AV6" s="22"/>
      <c r="AW6" s="22"/>
      <c r="AX6" s="22"/>
      <c r="AY6" s="22"/>
    </row>
    <row r="7" spans="1:51">
      <c r="A7" s="42" t="s">
        <v>18</v>
      </c>
      <c r="B7" s="14">
        <v>865836</v>
      </c>
      <c r="C7" s="7">
        <v>774438</v>
      </c>
      <c r="D7" s="7">
        <v>827467</v>
      </c>
      <c r="E7" s="7">
        <v>827502</v>
      </c>
      <c r="F7" s="14">
        <v>861912</v>
      </c>
      <c r="G7" s="7">
        <v>842362</v>
      </c>
      <c r="H7" s="7">
        <v>822606</v>
      </c>
      <c r="I7" s="7">
        <v>807277</v>
      </c>
      <c r="J7" s="7">
        <v>799510</v>
      </c>
      <c r="K7" s="7">
        <v>798313</v>
      </c>
      <c r="L7" s="7">
        <v>799165</v>
      </c>
      <c r="M7" s="7">
        <v>797618</v>
      </c>
      <c r="N7" s="7">
        <v>791495</v>
      </c>
      <c r="O7" s="7">
        <v>780474</v>
      </c>
      <c r="P7" s="7">
        <v>763079</v>
      </c>
      <c r="Q7" s="7">
        <v>764754</v>
      </c>
      <c r="R7" s="7">
        <v>766943</v>
      </c>
      <c r="S7" s="7">
        <v>770257</v>
      </c>
      <c r="T7" s="7">
        <v>775030</v>
      </c>
      <c r="U7" s="7">
        <v>782874</v>
      </c>
      <c r="V7" s="7">
        <v>783083</v>
      </c>
      <c r="W7" s="7">
        <v>789310</v>
      </c>
      <c r="X7" s="7">
        <v>782552</v>
      </c>
      <c r="Y7" s="7">
        <v>775344</v>
      </c>
      <c r="Z7" s="57">
        <v>827975</v>
      </c>
      <c r="AA7" s="57">
        <v>824614</v>
      </c>
      <c r="AB7" s="57">
        <v>821348</v>
      </c>
      <c r="AC7" s="57">
        <v>819084</v>
      </c>
      <c r="AD7" s="57">
        <v>818747</v>
      </c>
      <c r="AE7" s="57">
        <v>822173</v>
      </c>
      <c r="AF7" s="57">
        <v>830199</v>
      </c>
      <c r="AG7" s="57">
        <v>832212</v>
      </c>
      <c r="AH7" s="57">
        <v>830886</v>
      </c>
      <c r="AI7" s="57">
        <v>829697</v>
      </c>
      <c r="AJ7" s="57">
        <v>825840</v>
      </c>
      <c r="AK7" s="57">
        <v>822152</v>
      </c>
      <c r="AL7" s="57">
        <v>816938</v>
      </c>
      <c r="AM7" s="57">
        <v>814377</v>
      </c>
      <c r="AN7" s="57">
        <v>812866</v>
      </c>
      <c r="AO7" s="57">
        <v>810523</v>
      </c>
      <c r="AP7" s="57">
        <v>804258</v>
      </c>
      <c r="AQ7" s="174">
        <v>801919</v>
      </c>
      <c r="AR7" s="57">
        <v>796539</v>
      </c>
      <c r="AS7" s="57">
        <v>793929</v>
      </c>
      <c r="AT7" s="121">
        <v>793023</v>
      </c>
      <c r="AU7" s="22">
        <v>794362</v>
      </c>
      <c r="AV7" s="22">
        <v>791738</v>
      </c>
      <c r="AW7" s="22">
        <v>792605</v>
      </c>
      <c r="AX7" s="22">
        <v>793676</v>
      </c>
      <c r="AY7" s="22">
        <v>800989</v>
      </c>
    </row>
    <row r="8" spans="1:51">
      <c r="A8" s="42" t="s">
        <v>19</v>
      </c>
      <c r="B8" s="14">
        <v>495782</v>
      </c>
      <c r="C8" s="7">
        <v>455385</v>
      </c>
      <c r="D8" s="7">
        <v>498758</v>
      </c>
      <c r="E8" s="7">
        <v>513786</v>
      </c>
      <c r="F8" s="14">
        <v>493346</v>
      </c>
      <c r="G8" s="7">
        <v>481343</v>
      </c>
      <c r="H8" s="7">
        <v>469450</v>
      </c>
      <c r="I8" s="7">
        <v>461493</v>
      </c>
      <c r="J8" s="7">
        <v>460239</v>
      </c>
      <c r="K8" s="7">
        <v>461433</v>
      </c>
      <c r="L8" s="7">
        <v>459935</v>
      </c>
      <c r="M8" s="7">
        <v>460660</v>
      </c>
      <c r="N8" s="7">
        <v>459719</v>
      </c>
      <c r="O8" s="7">
        <v>456533</v>
      </c>
      <c r="P8" s="7">
        <v>453040</v>
      </c>
      <c r="Q8" s="7">
        <v>454859</v>
      </c>
      <c r="R8" s="7">
        <v>461271</v>
      </c>
      <c r="S8" s="7">
        <v>463484</v>
      </c>
      <c r="T8" s="7">
        <v>469841</v>
      </c>
      <c r="U8" s="7">
        <v>478939</v>
      </c>
      <c r="V8" s="7">
        <v>484945</v>
      </c>
      <c r="W8" s="7">
        <v>484972</v>
      </c>
      <c r="X8" s="7">
        <v>484068</v>
      </c>
      <c r="Y8" s="7">
        <v>482575</v>
      </c>
      <c r="Z8" s="57">
        <v>499923</v>
      </c>
      <c r="AA8" s="57">
        <v>498286</v>
      </c>
      <c r="AB8" s="57">
        <v>497472</v>
      </c>
      <c r="AC8" s="57">
        <v>497349</v>
      </c>
      <c r="AD8" s="57">
        <v>498581</v>
      </c>
      <c r="AE8" s="57">
        <v>502619</v>
      </c>
      <c r="AF8" s="57">
        <v>506761</v>
      </c>
      <c r="AG8" s="57">
        <v>509219</v>
      </c>
      <c r="AH8" s="57">
        <v>509618</v>
      </c>
      <c r="AI8" s="57">
        <v>510982</v>
      </c>
      <c r="AJ8" s="57">
        <v>514614</v>
      </c>
      <c r="AK8" s="57">
        <v>514473</v>
      </c>
      <c r="AL8" s="57">
        <v>515927</v>
      </c>
      <c r="AM8" s="57">
        <v>516950</v>
      </c>
      <c r="AN8" s="57">
        <v>515398</v>
      </c>
      <c r="AO8" s="57">
        <v>514442</v>
      </c>
      <c r="AP8" s="57">
        <v>514776</v>
      </c>
      <c r="AQ8" s="174">
        <v>514105</v>
      </c>
      <c r="AR8" s="57">
        <v>512423</v>
      </c>
      <c r="AS8" s="57">
        <v>511691</v>
      </c>
      <c r="AT8" s="121">
        <v>524209</v>
      </c>
      <c r="AU8" s="22">
        <v>527050</v>
      </c>
      <c r="AV8" s="22">
        <v>535796</v>
      </c>
      <c r="AW8" s="22">
        <v>544122</v>
      </c>
      <c r="AX8" s="22">
        <v>547043</v>
      </c>
      <c r="AY8" s="22">
        <v>562551</v>
      </c>
    </row>
    <row r="9" spans="1:51">
      <c r="A9" s="2" t="s">
        <v>20</v>
      </c>
      <c r="B9" s="14">
        <v>125444</v>
      </c>
      <c r="C9" s="7">
        <v>114288</v>
      </c>
      <c r="D9" s="7">
        <v>143052</v>
      </c>
      <c r="E9" s="7">
        <v>149879</v>
      </c>
      <c r="F9" s="14">
        <v>124317</v>
      </c>
      <c r="G9" s="7">
        <v>119248</v>
      </c>
      <c r="H9" s="7">
        <v>116309</v>
      </c>
      <c r="I9" s="7">
        <v>114549</v>
      </c>
      <c r="J9" s="7">
        <v>113078</v>
      </c>
      <c r="K9" s="7">
        <v>112761</v>
      </c>
      <c r="L9" s="7">
        <v>113434</v>
      </c>
      <c r="M9" s="7">
        <v>113330</v>
      </c>
      <c r="N9" s="7">
        <v>113533</v>
      </c>
      <c r="O9" s="7">
        <v>113404</v>
      </c>
      <c r="P9" s="7">
        <v>115082</v>
      </c>
      <c r="Q9" s="7">
        <v>117328</v>
      </c>
      <c r="R9" s="7">
        <v>119766</v>
      </c>
      <c r="S9" s="7">
        <v>121451</v>
      </c>
      <c r="T9" s="7">
        <v>124244</v>
      </c>
      <c r="U9" s="7">
        <v>125242</v>
      </c>
      <c r="V9" s="7">
        <v>127225</v>
      </c>
      <c r="W9" s="7">
        <v>129026</v>
      </c>
      <c r="X9" s="7">
        <v>130396</v>
      </c>
      <c r="Y9" s="7">
        <v>132285</v>
      </c>
      <c r="Z9" s="57">
        <v>143335</v>
      </c>
      <c r="AA9" s="57">
        <v>144234</v>
      </c>
      <c r="AB9" s="57">
        <v>144401</v>
      </c>
      <c r="AC9" s="57">
        <v>144846</v>
      </c>
      <c r="AD9" s="57">
        <v>145460</v>
      </c>
      <c r="AE9" s="57">
        <v>146983</v>
      </c>
      <c r="AF9" s="57">
        <v>148270</v>
      </c>
      <c r="AG9" s="57">
        <v>148987</v>
      </c>
      <c r="AH9" s="57">
        <v>149583</v>
      </c>
      <c r="AI9" s="57">
        <v>149776</v>
      </c>
      <c r="AJ9" s="57">
        <v>149626</v>
      </c>
      <c r="AK9" s="57">
        <v>148904</v>
      </c>
      <c r="AL9" s="57">
        <v>148492</v>
      </c>
      <c r="AM9" s="57">
        <v>147239</v>
      </c>
      <c r="AN9" s="57">
        <v>147896</v>
      </c>
      <c r="AO9" s="57">
        <v>148548</v>
      </c>
      <c r="AP9" s="57">
        <v>149440</v>
      </c>
      <c r="AQ9" s="174">
        <v>149492</v>
      </c>
      <c r="AR9" s="57">
        <v>148756</v>
      </c>
      <c r="AS9" s="57">
        <v>148853</v>
      </c>
      <c r="AT9" s="121">
        <v>149247</v>
      </c>
      <c r="AU9" s="22">
        <v>150748</v>
      </c>
      <c r="AV9" s="22">
        <v>154869</v>
      </c>
      <c r="AW9" s="22">
        <v>157664</v>
      </c>
      <c r="AX9" s="22">
        <v>157870</v>
      </c>
      <c r="AY9" s="22">
        <v>157998</v>
      </c>
    </row>
    <row r="10" spans="1:51">
      <c r="A10" s="42" t="s">
        <v>21</v>
      </c>
      <c r="B10" s="14">
        <v>1789412</v>
      </c>
      <c r="C10" s="7">
        <v>2010810</v>
      </c>
      <c r="D10" s="7">
        <v>2700572</v>
      </c>
      <c r="E10" s="7">
        <v>2928585</v>
      </c>
      <c r="F10" s="14">
        <v>1791355</v>
      </c>
      <c r="G10" s="7">
        <v>1790939</v>
      </c>
      <c r="H10" s="7">
        <v>1776360</v>
      </c>
      <c r="I10" s="7">
        <v>1764261</v>
      </c>
      <c r="J10" s="7">
        <v>1768804</v>
      </c>
      <c r="K10" s="7">
        <v>1792481</v>
      </c>
      <c r="L10" s="7">
        <v>1835045</v>
      </c>
      <c r="M10" s="7">
        <v>1874761</v>
      </c>
      <c r="N10" s="7">
        <v>1925299</v>
      </c>
      <c r="O10" s="7">
        <v>1959369</v>
      </c>
      <c r="P10" s="7">
        <v>2085767</v>
      </c>
      <c r="Q10" s="7">
        <v>2117940</v>
      </c>
      <c r="R10" s="7">
        <v>2172090</v>
      </c>
      <c r="S10" s="7">
        <v>2244746</v>
      </c>
      <c r="T10" s="7">
        <v>2320521</v>
      </c>
      <c r="U10" s="7">
        <v>2391834</v>
      </c>
      <c r="V10" s="7">
        <v>2460937</v>
      </c>
      <c r="W10" s="7">
        <v>2527885</v>
      </c>
      <c r="X10" s="7">
        <v>2577671</v>
      </c>
      <c r="Y10" s="7">
        <v>2617504</v>
      </c>
      <c r="Z10" s="57">
        <v>2709171</v>
      </c>
      <c r="AA10" s="57">
        <v>2746157</v>
      </c>
      <c r="AB10" s="57">
        <v>2782538</v>
      </c>
      <c r="AC10" s="57">
        <v>2808145</v>
      </c>
      <c r="AD10" s="57">
        <v>2848416</v>
      </c>
      <c r="AE10" s="57">
        <v>2896288</v>
      </c>
      <c r="AF10" s="57">
        <v>2938884</v>
      </c>
      <c r="AG10" s="57">
        <v>2943415</v>
      </c>
      <c r="AH10" s="57">
        <v>2932090</v>
      </c>
      <c r="AI10" s="57">
        <v>2918974</v>
      </c>
      <c r="AJ10" s="57">
        <v>2925400</v>
      </c>
      <c r="AK10" s="57">
        <v>2926830</v>
      </c>
      <c r="AL10" s="57">
        <v>2934837</v>
      </c>
      <c r="AM10" s="57">
        <v>2948361</v>
      </c>
      <c r="AN10" s="57">
        <v>2969235</v>
      </c>
      <c r="AO10" s="57">
        <v>3004058</v>
      </c>
      <c r="AP10" s="57">
        <v>3020576</v>
      </c>
      <c r="AQ10" s="174">
        <v>3063888</v>
      </c>
      <c r="AR10" s="57">
        <v>3078915</v>
      </c>
      <c r="AS10" s="57">
        <v>3090177</v>
      </c>
      <c r="AT10" s="121">
        <v>3162502</v>
      </c>
      <c r="AU10" s="22">
        <v>3236295</v>
      </c>
      <c r="AV10" s="22">
        <v>3512166</v>
      </c>
      <c r="AW10" s="22">
        <v>3817241</v>
      </c>
      <c r="AX10" s="22">
        <v>3879688</v>
      </c>
      <c r="AY10" s="22">
        <v>4139052</v>
      </c>
    </row>
    <row r="11" spans="1:51">
      <c r="A11" s="42" t="s">
        <v>22</v>
      </c>
      <c r="B11" s="14">
        <v>1231195</v>
      </c>
      <c r="C11" s="7">
        <v>1229743</v>
      </c>
      <c r="D11" s="7">
        <v>1574156</v>
      </c>
      <c r="E11" s="7">
        <v>1804767</v>
      </c>
      <c r="F11" s="14">
        <v>1227886</v>
      </c>
      <c r="G11" s="7">
        <v>1209186</v>
      </c>
      <c r="H11" s="7">
        <v>1193618</v>
      </c>
      <c r="I11" s="7">
        <v>1181507</v>
      </c>
      <c r="J11" s="7">
        <v>1181056</v>
      </c>
      <c r="K11" s="7">
        <v>1194634</v>
      </c>
      <c r="L11" s="7">
        <v>1208387</v>
      </c>
      <c r="M11" s="7">
        <v>1218326</v>
      </c>
      <c r="N11" s="7">
        <v>1228056</v>
      </c>
      <c r="O11" s="7">
        <v>1229113</v>
      </c>
      <c r="P11" s="7">
        <v>1236277</v>
      </c>
      <c r="Q11" s="7">
        <v>1248010</v>
      </c>
      <c r="R11" s="7">
        <v>1274006</v>
      </c>
      <c r="S11" s="7">
        <v>1305387</v>
      </c>
      <c r="T11" s="7">
        <v>1335865</v>
      </c>
      <c r="U11" s="7">
        <v>1370042</v>
      </c>
      <c r="V11" s="7">
        <v>1402212</v>
      </c>
      <c r="W11" s="7">
        <v>1430220</v>
      </c>
      <c r="X11" s="7">
        <v>1455624</v>
      </c>
      <c r="Y11" s="7">
        <v>1476735</v>
      </c>
      <c r="Z11" s="57">
        <v>1581075</v>
      </c>
      <c r="AA11" s="57">
        <v>1600730</v>
      </c>
      <c r="AB11" s="57">
        <v>1619425</v>
      </c>
      <c r="AC11" s="57">
        <v>1637989</v>
      </c>
      <c r="AD11" s="57">
        <v>1652535</v>
      </c>
      <c r="AE11" s="57">
        <v>1684394</v>
      </c>
      <c r="AF11" s="57">
        <v>1726770</v>
      </c>
      <c r="AG11" s="57">
        <v>1761203</v>
      </c>
      <c r="AH11" s="57">
        <v>1776753</v>
      </c>
      <c r="AI11" s="57">
        <v>1793720</v>
      </c>
      <c r="AJ11" s="57">
        <v>1804940</v>
      </c>
      <c r="AK11" s="57">
        <v>1807683</v>
      </c>
      <c r="AL11" s="57">
        <v>1813145</v>
      </c>
      <c r="AM11" s="57">
        <v>1821201</v>
      </c>
      <c r="AN11" s="57">
        <v>1830607</v>
      </c>
      <c r="AO11" s="57">
        <v>1844127</v>
      </c>
      <c r="AP11" s="57">
        <v>1850705</v>
      </c>
      <c r="AQ11" s="174">
        <v>1854385</v>
      </c>
      <c r="AR11" s="57">
        <v>1848029</v>
      </c>
      <c r="AS11" s="57">
        <v>1847098</v>
      </c>
      <c r="AT11" s="121">
        <v>1904750</v>
      </c>
      <c r="AU11" s="22">
        <v>1935319</v>
      </c>
      <c r="AV11" s="22">
        <v>2020441</v>
      </c>
      <c r="AW11" s="22">
        <v>2113114</v>
      </c>
      <c r="AX11" s="22">
        <v>2134029</v>
      </c>
      <c r="AY11" s="22">
        <v>2223764</v>
      </c>
    </row>
    <row r="12" spans="1:51">
      <c r="A12" s="42" t="s">
        <v>23</v>
      </c>
      <c r="B12" s="14">
        <v>799999</v>
      </c>
      <c r="C12" s="7">
        <v>702849</v>
      </c>
      <c r="D12" s="7">
        <v>729002</v>
      </c>
      <c r="E12" s="7">
        <v>741004</v>
      </c>
      <c r="F12" s="14">
        <v>796353</v>
      </c>
      <c r="G12" s="7">
        <v>778156</v>
      </c>
      <c r="H12" s="7">
        <v>765335</v>
      </c>
      <c r="I12" s="7">
        <v>752477</v>
      </c>
      <c r="J12" s="7">
        <v>749333</v>
      </c>
      <c r="K12" s="7">
        <v>745052</v>
      </c>
      <c r="L12" s="7">
        <v>739156</v>
      </c>
      <c r="M12" s="7">
        <v>731359</v>
      </c>
      <c r="N12" s="7">
        <v>720622</v>
      </c>
      <c r="O12" s="7">
        <v>707753</v>
      </c>
      <c r="P12" s="7">
        <v>693989</v>
      </c>
      <c r="Q12" s="7">
        <v>695177</v>
      </c>
      <c r="R12" s="7">
        <v>700980</v>
      </c>
      <c r="S12" s="7">
        <v>703428</v>
      </c>
      <c r="T12" s="7">
        <v>708771</v>
      </c>
      <c r="U12" s="7">
        <v>709926</v>
      </c>
      <c r="V12" s="7">
        <v>710749</v>
      </c>
      <c r="W12" s="7">
        <v>720502</v>
      </c>
      <c r="X12" s="7">
        <v>714000</v>
      </c>
      <c r="Y12" s="7">
        <v>706435</v>
      </c>
      <c r="Z12" s="57">
        <v>730220</v>
      </c>
      <c r="AA12" s="57">
        <v>727779</v>
      </c>
      <c r="AB12" s="57">
        <v>728503</v>
      </c>
      <c r="AC12" s="57">
        <v>730639</v>
      </c>
      <c r="AD12" s="57">
        <v>728662</v>
      </c>
      <c r="AE12" s="57">
        <v>731457</v>
      </c>
      <c r="AF12" s="57">
        <v>738172</v>
      </c>
      <c r="AG12" s="57">
        <v>740111</v>
      </c>
      <c r="AH12" s="57">
        <v>739651</v>
      </c>
      <c r="AI12" s="57">
        <v>740478</v>
      </c>
      <c r="AJ12" s="57">
        <v>741269</v>
      </c>
      <c r="AK12" s="57">
        <v>741006</v>
      </c>
      <c r="AL12" s="57">
        <v>739328</v>
      </c>
      <c r="AM12" s="57">
        <v>739130</v>
      </c>
      <c r="AN12" s="57">
        <v>736381</v>
      </c>
      <c r="AO12" s="57">
        <v>734278</v>
      </c>
      <c r="AP12" s="57">
        <v>734876</v>
      </c>
      <c r="AQ12" s="174">
        <v>733656</v>
      </c>
      <c r="AR12" s="57">
        <v>731768</v>
      </c>
      <c r="AS12" s="57">
        <v>730261</v>
      </c>
      <c r="AT12" s="121">
        <v>734592</v>
      </c>
      <c r="AU12" s="22">
        <v>736275</v>
      </c>
      <c r="AV12" s="22">
        <v>734582</v>
      </c>
      <c r="AW12" s="22">
        <v>729049</v>
      </c>
      <c r="AX12" s="22">
        <v>729415</v>
      </c>
      <c r="AY12" s="22">
        <v>736599</v>
      </c>
    </row>
    <row r="13" spans="1:51">
      <c r="A13" s="42" t="s">
        <v>24</v>
      </c>
      <c r="B13" s="14">
        <v>968935</v>
      </c>
      <c r="C13" s="7">
        <v>890581</v>
      </c>
      <c r="D13" s="7">
        <v>902422</v>
      </c>
      <c r="E13" s="7">
        <v>803755</v>
      </c>
      <c r="F13" s="14">
        <v>967367</v>
      </c>
      <c r="G13" s="7">
        <v>956826</v>
      </c>
      <c r="H13" s="7">
        <v>950623</v>
      </c>
      <c r="I13" s="7">
        <v>942637</v>
      </c>
      <c r="J13" s="7">
        <v>936073</v>
      </c>
      <c r="K13" s="7">
        <v>937085</v>
      </c>
      <c r="L13" s="7">
        <v>936944</v>
      </c>
      <c r="M13" s="7">
        <v>926011</v>
      </c>
      <c r="N13" s="7">
        <v>917848</v>
      </c>
      <c r="O13" s="7">
        <v>904067</v>
      </c>
      <c r="P13" s="7">
        <v>871573</v>
      </c>
      <c r="Q13" s="7">
        <v>882723</v>
      </c>
      <c r="R13" s="7">
        <v>890682</v>
      </c>
      <c r="S13" s="7">
        <v>890068</v>
      </c>
      <c r="T13" s="7">
        <v>895400</v>
      </c>
      <c r="U13" s="7">
        <v>897912</v>
      </c>
      <c r="V13" s="7">
        <v>895200</v>
      </c>
      <c r="W13" s="7">
        <v>892222</v>
      </c>
      <c r="X13" s="7">
        <v>883803</v>
      </c>
      <c r="Y13" s="7">
        <v>875851</v>
      </c>
      <c r="Z13" s="57">
        <v>902036</v>
      </c>
      <c r="AA13" s="57">
        <v>887971</v>
      </c>
      <c r="AB13" s="57">
        <v>876470</v>
      </c>
      <c r="AC13" s="57">
        <v>867600</v>
      </c>
      <c r="AD13" s="57">
        <v>859898</v>
      </c>
      <c r="AE13" s="57">
        <v>854128</v>
      </c>
      <c r="AF13" s="57">
        <v>792281</v>
      </c>
      <c r="AG13" s="57">
        <v>799567</v>
      </c>
      <c r="AH13" s="57">
        <v>799899</v>
      </c>
      <c r="AI13" s="57">
        <v>802870</v>
      </c>
      <c r="AJ13" s="57">
        <v>803909</v>
      </c>
      <c r="AK13" s="57">
        <v>802019</v>
      </c>
      <c r="AL13" s="57">
        <v>803293</v>
      </c>
      <c r="AM13" s="57">
        <v>804740</v>
      </c>
      <c r="AN13" s="57">
        <v>804859</v>
      </c>
      <c r="AO13" s="57">
        <v>803996</v>
      </c>
      <c r="AP13" s="57">
        <v>803348</v>
      </c>
      <c r="AQ13" s="174">
        <v>796365</v>
      </c>
      <c r="AR13" s="57">
        <v>789662</v>
      </c>
      <c r="AS13" s="57">
        <v>786161</v>
      </c>
      <c r="AT13" s="121">
        <v>847569</v>
      </c>
      <c r="AU13" s="22">
        <v>851490</v>
      </c>
      <c r="AV13" s="22">
        <v>854851</v>
      </c>
      <c r="AW13" s="22">
        <v>833389</v>
      </c>
      <c r="AX13" s="22">
        <v>829578</v>
      </c>
      <c r="AY13" s="22">
        <v>819341</v>
      </c>
    </row>
    <row r="14" spans="1:51">
      <c r="A14" s="42" t="s">
        <v>25</v>
      </c>
      <c r="B14" s="14">
        <v>895256</v>
      </c>
      <c r="C14" s="7">
        <v>802726</v>
      </c>
      <c r="D14" s="7">
        <v>1002805</v>
      </c>
      <c r="E14" s="7">
        <v>988476</v>
      </c>
      <c r="F14" s="14">
        <v>889660</v>
      </c>
      <c r="G14" s="7">
        <v>863280</v>
      </c>
      <c r="H14" s="7">
        <v>834575</v>
      </c>
      <c r="I14" s="7">
        <v>810376</v>
      </c>
      <c r="J14" s="7">
        <v>798281</v>
      </c>
      <c r="K14" s="7">
        <v>788362</v>
      </c>
      <c r="L14" s="7">
        <v>785304</v>
      </c>
      <c r="M14" s="7">
        <v>787790</v>
      </c>
      <c r="N14" s="7">
        <v>796269</v>
      </c>
      <c r="O14" s="7">
        <v>796864</v>
      </c>
      <c r="P14" s="7">
        <v>810490</v>
      </c>
      <c r="Q14" s="7">
        <v>826098</v>
      </c>
      <c r="R14" s="7">
        <v>843561</v>
      </c>
      <c r="S14" s="7">
        <v>864366</v>
      </c>
      <c r="T14" s="7">
        <v>882571</v>
      </c>
      <c r="U14" s="7">
        <v>904278</v>
      </c>
      <c r="V14" s="7">
        <v>913842</v>
      </c>
      <c r="W14" s="7">
        <v>931456</v>
      </c>
      <c r="X14" s="7">
        <v>945918</v>
      </c>
      <c r="Y14" s="7">
        <v>962574</v>
      </c>
      <c r="Z14" s="57">
        <v>1003942</v>
      </c>
      <c r="AA14" s="57">
        <v>1011203</v>
      </c>
      <c r="AB14" s="57">
        <v>1016997</v>
      </c>
      <c r="AC14" s="57">
        <v>1016700</v>
      </c>
      <c r="AD14" s="57">
        <v>1016905</v>
      </c>
      <c r="AE14" s="57">
        <v>1015872</v>
      </c>
      <c r="AF14" s="57">
        <v>1012244</v>
      </c>
      <c r="AG14" s="57">
        <v>1004230</v>
      </c>
      <c r="AH14" s="57">
        <v>993345</v>
      </c>
      <c r="AI14" s="57">
        <v>988740</v>
      </c>
      <c r="AJ14" s="57">
        <v>986975</v>
      </c>
      <c r="AK14" s="57">
        <v>981421</v>
      </c>
      <c r="AL14" s="57">
        <v>978777</v>
      </c>
      <c r="AM14" s="57">
        <v>977312</v>
      </c>
      <c r="AN14" s="57">
        <v>980790</v>
      </c>
      <c r="AO14" s="57">
        <v>979191</v>
      </c>
      <c r="AP14" s="57">
        <v>981633</v>
      </c>
      <c r="AQ14" s="174">
        <v>981121</v>
      </c>
      <c r="AR14" s="57">
        <v>975260</v>
      </c>
      <c r="AS14" s="57">
        <v>972750</v>
      </c>
      <c r="AT14" s="121">
        <v>1038611</v>
      </c>
      <c r="AU14" s="22">
        <v>1055295</v>
      </c>
      <c r="AV14" s="22">
        <v>1118236</v>
      </c>
      <c r="AW14" s="22">
        <v>1188985</v>
      </c>
      <c r="AX14" s="22">
        <v>1200185</v>
      </c>
      <c r="AY14" s="22">
        <v>1232853</v>
      </c>
    </row>
    <row r="15" spans="1:51">
      <c r="A15" s="42" t="s">
        <v>26</v>
      </c>
      <c r="B15" s="14">
        <v>598918</v>
      </c>
      <c r="C15" s="7">
        <v>550067</v>
      </c>
      <c r="D15" s="7">
        <v>570840</v>
      </c>
      <c r="E15" s="7">
        <v>544599</v>
      </c>
      <c r="F15" s="14">
        <v>596642</v>
      </c>
      <c r="G15" s="7">
        <v>584889</v>
      </c>
      <c r="H15" s="7">
        <v>577527</v>
      </c>
      <c r="I15" s="7">
        <v>571792</v>
      </c>
      <c r="J15" s="7">
        <v>571755</v>
      </c>
      <c r="K15" s="7">
        <v>575563</v>
      </c>
      <c r="L15" s="7">
        <v>576185</v>
      </c>
      <c r="M15" s="7">
        <v>571751</v>
      </c>
      <c r="N15" s="7">
        <v>564118</v>
      </c>
      <c r="O15" s="7">
        <v>554012</v>
      </c>
      <c r="P15" s="7">
        <v>537941</v>
      </c>
      <c r="Q15" s="7">
        <v>539374</v>
      </c>
      <c r="R15" s="7">
        <v>543567</v>
      </c>
      <c r="S15" s="7">
        <v>544596</v>
      </c>
      <c r="T15" s="7">
        <v>548813</v>
      </c>
      <c r="U15" s="7">
        <v>551536</v>
      </c>
      <c r="V15" s="7">
        <v>552909</v>
      </c>
      <c r="W15" s="7">
        <v>556776</v>
      </c>
      <c r="X15" s="7">
        <v>553963</v>
      </c>
      <c r="Y15" s="7">
        <v>550431</v>
      </c>
      <c r="Z15" s="57">
        <v>571031</v>
      </c>
      <c r="AA15" s="57">
        <v>564564</v>
      </c>
      <c r="AB15" s="57">
        <v>559063</v>
      </c>
      <c r="AC15" s="57">
        <v>555187</v>
      </c>
      <c r="AD15" s="57">
        <v>554485</v>
      </c>
      <c r="AE15" s="57">
        <v>553003</v>
      </c>
      <c r="AF15" s="57">
        <v>552338</v>
      </c>
      <c r="AG15" s="57">
        <v>552131</v>
      </c>
      <c r="AH15" s="57">
        <v>547507</v>
      </c>
      <c r="AI15" s="57">
        <v>547133</v>
      </c>
      <c r="AJ15" s="57">
        <v>543579</v>
      </c>
      <c r="AK15" s="57">
        <v>540308</v>
      </c>
      <c r="AL15" s="57">
        <v>540068</v>
      </c>
      <c r="AM15" s="57">
        <v>539006</v>
      </c>
      <c r="AN15" s="57">
        <v>537161</v>
      </c>
      <c r="AO15" s="57">
        <v>534066</v>
      </c>
      <c r="AP15" s="57">
        <v>532587</v>
      </c>
      <c r="AQ15" s="174">
        <v>526390</v>
      </c>
      <c r="AR15" s="57">
        <v>520445</v>
      </c>
      <c r="AS15" s="57">
        <v>515102</v>
      </c>
      <c r="AT15" s="121">
        <v>549911</v>
      </c>
      <c r="AU15" s="22">
        <v>550456</v>
      </c>
      <c r="AV15" s="22">
        <v>542275</v>
      </c>
      <c r="AW15" s="22">
        <v>523226</v>
      </c>
      <c r="AX15" s="22">
        <v>520269</v>
      </c>
      <c r="AY15" s="22">
        <v>512640</v>
      </c>
    </row>
    <row r="16" spans="1:51">
      <c r="A16" s="2" t="s">
        <v>27</v>
      </c>
      <c r="B16" s="14">
        <v>1253659</v>
      </c>
      <c r="C16" s="7">
        <v>1146543</v>
      </c>
      <c r="D16" s="7">
        <v>1424503</v>
      </c>
      <c r="E16" s="7">
        <v>1649595</v>
      </c>
      <c r="F16" s="14">
        <v>1248290</v>
      </c>
      <c r="G16" s="7">
        <v>1221223</v>
      </c>
      <c r="H16" s="7">
        <v>1201753</v>
      </c>
      <c r="I16" s="7">
        <v>1185314</v>
      </c>
      <c r="J16" s="7">
        <v>1177637</v>
      </c>
      <c r="K16" s="7">
        <v>1174799</v>
      </c>
      <c r="L16" s="7">
        <v>1171270</v>
      </c>
      <c r="M16" s="7">
        <v>1166140</v>
      </c>
      <c r="N16" s="7">
        <v>1161023</v>
      </c>
      <c r="O16" s="7">
        <v>1148514</v>
      </c>
      <c r="P16" s="7">
        <v>1152925</v>
      </c>
      <c r="Q16" s="7">
        <v>1159340</v>
      </c>
      <c r="R16" s="7">
        <v>1182122</v>
      </c>
      <c r="S16" s="7">
        <v>1211053</v>
      </c>
      <c r="T16" s="7">
        <v>1247927</v>
      </c>
      <c r="U16" s="7">
        <v>1283349</v>
      </c>
      <c r="V16" s="7">
        <v>1319866</v>
      </c>
      <c r="W16" s="7">
        <v>1357096</v>
      </c>
      <c r="X16" s="7">
        <v>1384794</v>
      </c>
      <c r="Y16" s="7">
        <v>1406720</v>
      </c>
      <c r="Z16" s="57">
        <v>1428719</v>
      </c>
      <c r="AA16" s="57">
        <v>1450132</v>
      </c>
      <c r="AB16" s="57">
        <v>1468696</v>
      </c>
      <c r="AC16" s="57">
        <v>1484420</v>
      </c>
      <c r="AD16" s="57">
        <v>1502315</v>
      </c>
      <c r="AE16" s="57">
        <v>1528804</v>
      </c>
      <c r="AF16" s="57">
        <v>1564718</v>
      </c>
      <c r="AG16" s="57">
        <v>1601424</v>
      </c>
      <c r="AH16" s="57">
        <v>1622749</v>
      </c>
      <c r="AI16" s="57">
        <v>1638678</v>
      </c>
      <c r="AJ16" s="57">
        <v>1650593</v>
      </c>
      <c r="AK16" s="57">
        <v>1656772</v>
      </c>
      <c r="AL16" s="57">
        <v>1664344</v>
      </c>
      <c r="AM16" s="57">
        <v>1673310</v>
      </c>
      <c r="AN16" s="57">
        <v>1680073</v>
      </c>
      <c r="AO16" s="57">
        <v>1685857</v>
      </c>
      <c r="AP16" s="57">
        <v>1692410</v>
      </c>
      <c r="AQ16" s="174">
        <v>1692633</v>
      </c>
      <c r="AR16" s="57">
        <v>1690597</v>
      </c>
      <c r="AS16" s="57">
        <v>1690921</v>
      </c>
      <c r="AT16" s="121">
        <v>1740347</v>
      </c>
      <c r="AU16" s="22">
        <v>1768725</v>
      </c>
      <c r="AV16" s="22">
        <v>1864450</v>
      </c>
      <c r="AW16" s="22">
        <v>2005748</v>
      </c>
      <c r="AX16" s="22">
        <v>2039135</v>
      </c>
      <c r="AY16" s="22">
        <v>2183119</v>
      </c>
    </row>
    <row r="17" spans="1:51">
      <c r="A17" s="42" t="s">
        <v>28</v>
      </c>
      <c r="B17" s="14">
        <v>621577</v>
      </c>
      <c r="C17" s="7">
        <v>609155</v>
      </c>
      <c r="D17" s="7">
        <v>656016</v>
      </c>
      <c r="E17" s="7">
        <v>665540</v>
      </c>
      <c r="F17" s="14">
        <v>621187</v>
      </c>
      <c r="G17" s="7">
        <v>616700</v>
      </c>
      <c r="H17" s="7">
        <v>622260</v>
      </c>
      <c r="I17" s="7">
        <v>635546</v>
      </c>
      <c r="J17" s="7">
        <v>634297</v>
      </c>
      <c r="K17" s="7">
        <v>634916</v>
      </c>
      <c r="L17" s="7">
        <v>632066</v>
      </c>
      <c r="M17" s="7">
        <v>631144</v>
      </c>
      <c r="N17" s="7">
        <v>624820</v>
      </c>
      <c r="O17" s="7">
        <v>613901</v>
      </c>
      <c r="P17" s="7">
        <v>610860</v>
      </c>
      <c r="Q17" s="7">
        <v>617251</v>
      </c>
      <c r="R17" s="7">
        <v>626420</v>
      </c>
      <c r="S17" s="7">
        <v>632135</v>
      </c>
      <c r="T17" s="7">
        <v>638919</v>
      </c>
      <c r="U17" s="7">
        <v>645417</v>
      </c>
      <c r="V17" s="7">
        <v>649059</v>
      </c>
      <c r="W17" s="7">
        <v>653208</v>
      </c>
      <c r="X17" s="7">
        <v>653027</v>
      </c>
      <c r="Y17" s="7">
        <v>649445</v>
      </c>
      <c r="Z17" s="57">
        <v>656046</v>
      </c>
      <c r="AA17" s="57">
        <v>648654</v>
      </c>
      <c r="AB17" s="57">
        <v>644497</v>
      </c>
      <c r="AC17" s="57">
        <v>640914</v>
      </c>
      <c r="AD17" s="57">
        <v>638721</v>
      </c>
      <c r="AE17" s="57">
        <v>638553</v>
      </c>
      <c r="AF17" s="57">
        <v>644623</v>
      </c>
      <c r="AG17" s="57">
        <v>649981</v>
      </c>
      <c r="AH17" s="57">
        <v>653561</v>
      </c>
      <c r="AI17" s="57">
        <v>659612</v>
      </c>
      <c r="AJ17" s="57">
        <v>666832</v>
      </c>
      <c r="AK17" s="57">
        <v>670537</v>
      </c>
      <c r="AL17" s="57">
        <v>675285</v>
      </c>
      <c r="AM17" s="57">
        <v>682548</v>
      </c>
      <c r="AN17" s="57">
        <v>687225</v>
      </c>
      <c r="AO17" s="57">
        <v>693373</v>
      </c>
      <c r="AP17" s="57">
        <v>694718</v>
      </c>
      <c r="AQ17" s="174">
        <v>695545</v>
      </c>
      <c r="AR17" s="57">
        <v>695453</v>
      </c>
      <c r="AS17" s="57">
        <v>696654</v>
      </c>
      <c r="AT17" s="121">
        <v>661054</v>
      </c>
      <c r="AU17" s="22">
        <v>665184</v>
      </c>
      <c r="AV17" s="22">
        <v>678391</v>
      </c>
      <c r="AW17" s="22">
        <v>685617</v>
      </c>
      <c r="AX17" s="22">
        <v>687932</v>
      </c>
      <c r="AY17" s="22">
        <v>700929</v>
      </c>
    </row>
    <row r="18" spans="1:51">
      <c r="A18" s="42" t="s">
        <v>29</v>
      </c>
      <c r="B18" s="14">
        <v>703450</v>
      </c>
      <c r="C18" s="7">
        <v>662347</v>
      </c>
      <c r="D18" s="7">
        <v>744970</v>
      </c>
      <c r="E18" s="7">
        <v>778177</v>
      </c>
      <c r="F18" s="14">
        <v>700519</v>
      </c>
      <c r="G18" s="7">
        <v>685647</v>
      </c>
      <c r="H18" s="7">
        <v>673646</v>
      </c>
      <c r="I18" s="7">
        <v>665518</v>
      </c>
      <c r="J18" s="7">
        <v>663279</v>
      </c>
      <c r="K18" s="7">
        <v>663477</v>
      </c>
      <c r="L18" s="7">
        <v>666379</v>
      </c>
      <c r="M18" s="7">
        <v>666776</v>
      </c>
      <c r="N18" s="7">
        <v>667642</v>
      </c>
      <c r="O18" s="7">
        <v>664451</v>
      </c>
      <c r="P18" s="7">
        <v>657935</v>
      </c>
      <c r="Q18" s="7">
        <v>661906</v>
      </c>
      <c r="R18" s="7">
        <v>664844</v>
      </c>
      <c r="S18" s="7">
        <v>668174</v>
      </c>
      <c r="T18" s="7">
        <v>677161</v>
      </c>
      <c r="U18" s="7">
        <v>683400</v>
      </c>
      <c r="V18" s="7">
        <v>693245</v>
      </c>
      <c r="W18" s="7">
        <v>703263</v>
      </c>
      <c r="X18" s="7">
        <v>703224</v>
      </c>
      <c r="Y18" s="7">
        <v>702468</v>
      </c>
      <c r="Z18" s="57">
        <v>746135</v>
      </c>
      <c r="AA18" s="57">
        <v>747634</v>
      </c>
      <c r="AB18" s="57">
        <v>748350</v>
      </c>
      <c r="AC18" s="57">
        <v>748501</v>
      </c>
      <c r="AD18" s="57">
        <v>751406</v>
      </c>
      <c r="AE18" s="57">
        <v>756571</v>
      </c>
      <c r="AF18" s="57">
        <v>765706</v>
      </c>
      <c r="AG18" s="57">
        <v>771698</v>
      </c>
      <c r="AH18" s="57">
        <v>774450</v>
      </c>
      <c r="AI18" s="57">
        <v>776964</v>
      </c>
      <c r="AJ18" s="57">
        <v>777892</v>
      </c>
      <c r="AK18" s="57">
        <v>777284</v>
      </c>
      <c r="AL18" s="57">
        <v>781841</v>
      </c>
      <c r="AM18" s="57">
        <v>787482</v>
      </c>
      <c r="AN18" s="57">
        <v>794229</v>
      </c>
      <c r="AO18" s="57">
        <v>801598</v>
      </c>
      <c r="AP18" s="57">
        <v>804487</v>
      </c>
      <c r="AQ18" s="174">
        <v>811021</v>
      </c>
      <c r="AR18" s="57">
        <v>813517</v>
      </c>
      <c r="AS18" s="57">
        <v>818427</v>
      </c>
      <c r="AT18" s="121">
        <v>767428</v>
      </c>
      <c r="AU18" s="22">
        <v>773252</v>
      </c>
      <c r="AV18" s="22">
        <v>786890</v>
      </c>
      <c r="AW18" s="22">
        <v>802024</v>
      </c>
      <c r="AX18" s="22">
        <v>805487</v>
      </c>
      <c r="AY18" s="22">
        <v>821642</v>
      </c>
    </row>
    <row r="19" spans="1:51">
      <c r="A19" s="42" t="s">
        <v>30</v>
      </c>
      <c r="B19" s="14">
        <v>972472</v>
      </c>
      <c r="C19" s="7">
        <v>882186</v>
      </c>
      <c r="D19" s="7">
        <v>1023687</v>
      </c>
      <c r="E19" s="7">
        <v>1088188</v>
      </c>
      <c r="F19" s="14">
        <v>968741</v>
      </c>
      <c r="G19" s="7">
        <v>949438</v>
      </c>
      <c r="H19" s="7">
        <v>930707</v>
      </c>
      <c r="I19" s="7">
        <v>913210</v>
      </c>
      <c r="J19" s="7">
        <v>907942</v>
      </c>
      <c r="K19" s="7">
        <v>902618</v>
      </c>
      <c r="L19" s="7">
        <v>899684</v>
      </c>
      <c r="M19" s="7">
        <v>895940</v>
      </c>
      <c r="N19" s="7">
        <v>896575</v>
      </c>
      <c r="O19" s="7">
        <v>886856</v>
      </c>
      <c r="P19" s="7">
        <v>879469</v>
      </c>
      <c r="Q19" s="7">
        <v>882924</v>
      </c>
      <c r="R19" s="7">
        <v>895989</v>
      </c>
      <c r="S19" s="7">
        <v>910767</v>
      </c>
      <c r="T19" s="7">
        <v>928421</v>
      </c>
      <c r="U19" s="7">
        <v>944255</v>
      </c>
      <c r="V19" s="7">
        <v>956090</v>
      </c>
      <c r="W19" s="7">
        <v>965731</v>
      </c>
      <c r="X19" s="7">
        <v>970487</v>
      </c>
      <c r="Y19" s="7">
        <v>974086</v>
      </c>
      <c r="Z19" s="57">
        <v>1025318</v>
      </c>
      <c r="AA19" s="57">
        <v>1030274</v>
      </c>
      <c r="AB19" s="57">
        <v>1034880</v>
      </c>
      <c r="AC19" s="57">
        <v>1039731</v>
      </c>
      <c r="AD19" s="57">
        <v>1046544</v>
      </c>
      <c r="AE19" s="57">
        <v>1059309</v>
      </c>
      <c r="AF19" s="57">
        <v>1076063</v>
      </c>
      <c r="AG19" s="57">
        <v>1082830</v>
      </c>
      <c r="AH19" s="57">
        <v>1089253</v>
      </c>
      <c r="AI19" s="57">
        <v>1087872</v>
      </c>
      <c r="AJ19" s="57">
        <v>1087827</v>
      </c>
      <c r="AK19" s="57">
        <v>1087999</v>
      </c>
      <c r="AL19" s="57">
        <v>1090222</v>
      </c>
      <c r="AM19" s="57">
        <v>1091900</v>
      </c>
      <c r="AN19" s="57">
        <v>1094095</v>
      </c>
      <c r="AO19" s="57">
        <v>1095428</v>
      </c>
      <c r="AP19" s="57">
        <v>1094196</v>
      </c>
      <c r="AQ19" s="174">
        <v>1098858</v>
      </c>
      <c r="AR19" s="57">
        <v>1099643</v>
      </c>
      <c r="AS19" s="57">
        <v>1101445</v>
      </c>
      <c r="AT19" s="121">
        <v>1108402</v>
      </c>
      <c r="AU19" s="22">
        <v>1119286</v>
      </c>
      <c r="AV19" s="22">
        <v>1155604</v>
      </c>
      <c r="AW19" s="22">
        <v>1207562</v>
      </c>
      <c r="AX19" s="22">
        <v>1220125</v>
      </c>
      <c r="AY19" s="22">
        <v>1276249</v>
      </c>
    </row>
    <row r="20" spans="1:51">
      <c r="A20" s="42" t="s">
        <v>31</v>
      </c>
      <c r="B20" s="27">
        <v>3137045</v>
      </c>
      <c r="C20" s="7">
        <v>3437357</v>
      </c>
      <c r="D20" s="7">
        <v>4262172</v>
      </c>
      <c r="E20" s="7">
        <v>4937351</v>
      </c>
      <c r="F20" s="14">
        <v>3144396</v>
      </c>
      <c r="G20" s="7">
        <v>3159584</v>
      </c>
      <c r="H20" s="7">
        <v>3220777</v>
      </c>
      <c r="I20" s="7">
        <v>3239558</v>
      </c>
      <c r="J20" s="7">
        <v>3270106</v>
      </c>
      <c r="K20" s="7">
        <v>3318144</v>
      </c>
      <c r="L20" s="7">
        <v>3393442</v>
      </c>
      <c r="M20" s="7">
        <v>3417040</v>
      </c>
      <c r="N20" s="7">
        <v>3428932</v>
      </c>
      <c r="O20" s="7">
        <v>3395589</v>
      </c>
      <c r="P20" s="7">
        <v>3470621</v>
      </c>
      <c r="Q20" s="7">
        <v>3524531</v>
      </c>
      <c r="R20" s="7">
        <v>3588515</v>
      </c>
      <c r="S20" s="7">
        <v>3653313</v>
      </c>
      <c r="T20" s="7">
        <v>3725854</v>
      </c>
      <c r="U20" s="7">
        <v>3789390</v>
      </c>
      <c r="V20" s="7">
        <v>3886907</v>
      </c>
      <c r="W20" s="7">
        <v>3964456</v>
      </c>
      <c r="X20" s="7">
        <v>4030921</v>
      </c>
      <c r="Y20" s="7">
        <v>4079659</v>
      </c>
      <c r="Z20" s="57">
        <v>4278081</v>
      </c>
      <c r="AA20" s="57">
        <v>4312223</v>
      </c>
      <c r="AB20" s="57">
        <v>4351812</v>
      </c>
      <c r="AC20" s="57">
        <v>4380916</v>
      </c>
      <c r="AD20" s="57">
        <v>4416502</v>
      </c>
      <c r="AE20" s="57">
        <v>4470173</v>
      </c>
      <c r="AF20" s="57">
        <v>4587102</v>
      </c>
      <c r="AG20" s="57">
        <v>4676668</v>
      </c>
      <c r="AH20" s="57">
        <v>4761794</v>
      </c>
      <c r="AI20" s="57">
        <v>4864112</v>
      </c>
      <c r="AJ20" s="57">
        <v>4947328</v>
      </c>
      <c r="AK20" s="57">
        <v>4991912</v>
      </c>
      <c r="AL20" s="57">
        <v>5044471</v>
      </c>
      <c r="AM20" s="57">
        <v>5101161</v>
      </c>
      <c r="AN20" s="57">
        <v>5159401</v>
      </c>
      <c r="AO20" s="57">
        <v>5228131</v>
      </c>
      <c r="AP20" s="57">
        <v>5275416</v>
      </c>
      <c r="AQ20" s="174">
        <v>5334414</v>
      </c>
      <c r="AR20" s="57">
        <v>5369224</v>
      </c>
      <c r="AS20" s="57">
        <v>5408828</v>
      </c>
      <c r="AT20" s="121">
        <v>5182863</v>
      </c>
      <c r="AU20" s="22">
        <v>5296031</v>
      </c>
      <c r="AV20" s="22">
        <v>5676403</v>
      </c>
      <c r="AW20" s="22">
        <v>6026766</v>
      </c>
      <c r="AX20" s="22">
        <v>6094192</v>
      </c>
      <c r="AY20" s="22">
        <v>6374355</v>
      </c>
    </row>
    <row r="21" spans="1:51">
      <c r="A21" s="42" t="s">
        <v>32</v>
      </c>
      <c r="B21" s="27">
        <v>1113648</v>
      </c>
      <c r="C21" s="7">
        <v>1060446</v>
      </c>
      <c r="D21" s="7">
        <v>1276424</v>
      </c>
      <c r="E21" s="7">
        <v>1344052</v>
      </c>
      <c r="F21" s="14">
        <v>1108896</v>
      </c>
      <c r="G21" s="7">
        <v>1084840</v>
      </c>
      <c r="H21" s="7">
        <v>1063937</v>
      </c>
      <c r="I21" s="7">
        <v>1049273</v>
      </c>
      <c r="J21" s="7">
        <v>1040586</v>
      </c>
      <c r="K21" s="7">
        <v>1038748</v>
      </c>
      <c r="L21" s="7">
        <v>1042372</v>
      </c>
      <c r="M21" s="7">
        <v>1053214</v>
      </c>
      <c r="N21" s="7">
        <v>1058765</v>
      </c>
      <c r="O21" s="7">
        <v>1058066</v>
      </c>
      <c r="P21" s="7">
        <v>1065592</v>
      </c>
      <c r="Q21" s="7">
        <v>1079393</v>
      </c>
      <c r="R21" s="7">
        <v>1099267</v>
      </c>
      <c r="S21" s="7">
        <v>1114812</v>
      </c>
      <c r="T21" s="7">
        <v>1133858</v>
      </c>
      <c r="U21" s="7">
        <v>1153628</v>
      </c>
      <c r="V21" s="7">
        <v>1168698</v>
      </c>
      <c r="W21" s="7">
        <v>1185527</v>
      </c>
      <c r="X21" s="7">
        <v>1200780</v>
      </c>
      <c r="Y21" s="7">
        <v>1214172</v>
      </c>
      <c r="Z21" s="57">
        <v>1280631</v>
      </c>
      <c r="AA21" s="57">
        <v>1287077</v>
      </c>
      <c r="AB21" s="57">
        <v>1297344</v>
      </c>
      <c r="AC21" s="57">
        <v>1300372</v>
      </c>
      <c r="AD21" s="57">
        <v>1311033</v>
      </c>
      <c r="AE21" s="57">
        <v>1319779</v>
      </c>
      <c r="AF21" s="57">
        <v>1326685</v>
      </c>
      <c r="AG21" s="57">
        <v>1329523</v>
      </c>
      <c r="AH21" s="57">
        <v>1331222</v>
      </c>
      <c r="AI21" s="57">
        <v>1337198</v>
      </c>
      <c r="AJ21" s="57">
        <v>1344680</v>
      </c>
      <c r="AK21" s="57">
        <v>1345748</v>
      </c>
      <c r="AL21" s="57">
        <v>1348690</v>
      </c>
      <c r="AM21" s="57">
        <v>1352420</v>
      </c>
      <c r="AN21" s="57">
        <v>1354222</v>
      </c>
      <c r="AO21" s="57">
        <v>1355265</v>
      </c>
      <c r="AP21" s="57">
        <v>1359622</v>
      </c>
      <c r="AQ21" s="174">
        <v>1357502</v>
      </c>
      <c r="AR21" s="57">
        <v>1356628</v>
      </c>
      <c r="AS21" s="57">
        <v>1355316</v>
      </c>
      <c r="AT21" s="121">
        <v>1412292</v>
      </c>
      <c r="AU21" s="22">
        <v>1432510</v>
      </c>
      <c r="AV21" s="22">
        <v>1502549</v>
      </c>
      <c r="AW21" s="22">
        <v>1581576</v>
      </c>
      <c r="AX21" s="22">
        <v>1597314</v>
      </c>
      <c r="AY21" s="22">
        <v>1658902</v>
      </c>
    </row>
    <row r="22" spans="1:51">
      <c r="A22" s="58" t="s">
        <v>33</v>
      </c>
      <c r="B22" s="40">
        <v>414053</v>
      </c>
      <c r="C22" s="11">
        <v>336754</v>
      </c>
      <c r="D22" s="11">
        <v>300579</v>
      </c>
      <c r="E22" s="11">
        <v>283358</v>
      </c>
      <c r="F22" s="26">
        <v>412753</v>
      </c>
      <c r="G22" s="11">
        <v>405735</v>
      </c>
      <c r="H22" s="11">
        <v>399181</v>
      </c>
      <c r="I22" s="11">
        <v>394362</v>
      </c>
      <c r="J22" s="11">
        <v>389285</v>
      </c>
      <c r="K22" s="11">
        <v>382866</v>
      </c>
      <c r="L22" s="11">
        <v>375835</v>
      </c>
      <c r="M22" s="11">
        <v>366587</v>
      </c>
      <c r="N22" s="11">
        <v>356734</v>
      </c>
      <c r="O22" s="11">
        <v>344513</v>
      </c>
      <c r="P22" s="11">
        <v>330488</v>
      </c>
      <c r="Q22" s="11">
        <v>327543</v>
      </c>
      <c r="R22" s="11">
        <v>325569</v>
      </c>
      <c r="S22" s="11">
        <v>323598</v>
      </c>
      <c r="T22" s="11">
        <v>320179</v>
      </c>
      <c r="U22" s="11">
        <v>319266</v>
      </c>
      <c r="V22" s="11">
        <v>314816</v>
      </c>
      <c r="W22" s="11">
        <v>311500</v>
      </c>
      <c r="X22" s="11">
        <v>307173</v>
      </c>
      <c r="Y22" s="11">
        <v>302723</v>
      </c>
      <c r="Z22" s="59">
        <v>300366</v>
      </c>
      <c r="AA22" s="59">
        <v>295424</v>
      </c>
      <c r="AB22" s="59">
        <v>292834</v>
      </c>
      <c r="AC22" s="59">
        <v>290786</v>
      </c>
      <c r="AD22" s="59">
        <v>288666</v>
      </c>
      <c r="AE22" s="59">
        <v>287668</v>
      </c>
      <c r="AF22" s="59">
        <v>287575</v>
      </c>
      <c r="AG22" s="59">
        <v>286295</v>
      </c>
      <c r="AH22" s="59">
        <v>285565</v>
      </c>
      <c r="AI22" s="59">
        <v>284677</v>
      </c>
      <c r="AJ22" s="59">
        <v>283280</v>
      </c>
      <c r="AK22" s="59">
        <v>281837</v>
      </c>
      <c r="AL22" s="59">
        <v>280942</v>
      </c>
      <c r="AM22" s="59">
        <v>279484</v>
      </c>
      <c r="AN22" s="59">
        <v>277662</v>
      </c>
      <c r="AO22" s="59">
        <v>276186</v>
      </c>
      <c r="AP22" s="59">
        <v>274049</v>
      </c>
      <c r="AQ22" s="175">
        <v>271234</v>
      </c>
      <c r="AR22" s="59">
        <v>268680</v>
      </c>
      <c r="AS22" s="59">
        <v>266542</v>
      </c>
      <c r="AT22" s="122">
        <v>277879</v>
      </c>
      <c r="AU22" s="28">
        <v>276899</v>
      </c>
      <c r="AV22" s="28">
        <v>267895</v>
      </c>
      <c r="AW22" s="28">
        <v>250406</v>
      </c>
      <c r="AX22" s="28">
        <v>247447</v>
      </c>
      <c r="AY22" s="28">
        <v>237960</v>
      </c>
    </row>
    <row r="23" spans="1:51">
      <c r="A23" s="41" t="s">
        <v>34</v>
      </c>
      <c r="B23" s="53">
        <f>SUM(B25:B37)</f>
        <v>8792527</v>
      </c>
      <c r="C23" s="54">
        <f t="shared" ref="C23:AY23" si="14">SUM(C25:C37)</f>
        <v>9836227</v>
      </c>
      <c r="D23" s="54">
        <f t="shared" si="14"/>
        <v>12452411</v>
      </c>
      <c r="E23" s="54">
        <f t="shared" si="14"/>
        <v>12961005</v>
      </c>
      <c r="F23" s="55">
        <f t="shared" si="14"/>
        <v>8786239</v>
      </c>
      <c r="G23" s="54">
        <f t="shared" si="14"/>
        <v>8720267</v>
      </c>
      <c r="H23" s="54">
        <f t="shared" si="14"/>
        <v>8717364</v>
      </c>
      <c r="I23" s="54">
        <f t="shared" si="14"/>
        <v>8753865</v>
      </c>
      <c r="J23" s="54">
        <f t="shared" si="14"/>
        <v>8825282</v>
      </c>
      <c r="K23" s="54">
        <f t="shared" si="14"/>
        <v>8965421</v>
      </c>
      <c r="L23" s="54">
        <f t="shared" si="14"/>
        <v>9133365</v>
      </c>
      <c r="M23" s="54">
        <f t="shared" si="14"/>
        <v>9319766</v>
      </c>
      <c r="N23" s="54">
        <f t="shared" si="14"/>
        <v>9477396</v>
      </c>
      <c r="O23" s="54">
        <f t="shared" si="14"/>
        <v>9630697</v>
      </c>
      <c r="P23" s="54">
        <f t="shared" si="14"/>
        <v>10014934</v>
      </c>
      <c r="Q23" s="54">
        <f t="shared" si="14"/>
        <v>10215230</v>
      </c>
      <c r="R23" s="54">
        <f t="shared" si="14"/>
        <v>10435271</v>
      </c>
      <c r="S23" s="54">
        <f t="shared" si="14"/>
        <v>10648167</v>
      </c>
      <c r="T23" s="54">
        <f t="shared" si="14"/>
        <v>10879519</v>
      </c>
      <c r="U23" s="54">
        <f t="shared" si="14"/>
        <v>11131989</v>
      </c>
      <c r="V23" s="54">
        <f t="shared" si="14"/>
        <v>11433231</v>
      </c>
      <c r="W23" s="54">
        <f t="shared" si="14"/>
        <v>11648248</v>
      </c>
      <c r="X23" s="54">
        <f t="shared" si="14"/>
        <v>11812782</v>
      </c>
      <c r="Y23" s="54">
        <f t="shared" si="14"/>
        <v>11944800</v>
      </c>
      <c r="Z23" s="54">
        <f t="shared" si="14"/>
        <v>12478323</v>
      </c>
      <c r="AA23" s="54">
        <f t="shared" si="14"/>
        <v>12564918</v>
      </c>
      <c r="AB23" s="54">
        <f t="shared" si="14"/>
        <v>12632126</v>
      </c>
      <c r="AC23" s="54">
        <f t="shared" si="14"/>
        <v>12661247</v>
      </c>
      <c r="AD23" s="54">
        <f t="shared" si="14"/>
        <v>12684002</v>
      </c>
      <c r="AE23" s="54">
        <f t="shared" si="14"/>
        <v>12717439</v>
      </c>
      <c r="AF23" s="54">
        <f t="shared" si="14"/>
        <v>12792605</v>
      </c>
      <c r="AG23" s="54">
        <f t="shared" si="14"/>
        <v>12826301</v>
      </c>
      <c r="AH23" s="56">
        <f t="shared" si="14"/>
        <v>12852508</v>
      </c>
      <c r="AI23" s="56">
        <f t="shared" si="14"/>
        <v>12900692</v>
      </c>
      <c r="AJ23" s="56">
        <f t="shared" si="14"/>
        <v>12951535</v>
      </c>
      <c r="AK23" s="56">
        <f t="shared" si="14"/>
        <v>12927772</v>
      </c>
      <c r="AL23" s="56">
        <f t="shared" si="14"/>
        <v>12934525</v>
      </c>
      <c r="AM23" s="56">
        <f t="shared" si="14"/>
        <v>12954472</v>
      </c>
      <c r="AN23" s="56">
        <f t="shared" si="14"/>
        <v>12958037</v>
      </c>
      <c r="AO23" s="56">
        <f t="shared" si="14"/>
        <v>12973624</v>
      </c>
      <c r="AP23" s="56">
        <f t="shared" si="14"/>
        <v>12988574</v>
      </c>
      <c r="AQ23" s="176">
        <f t="shared" si="14"/>
        <v>13005086</v>
      </c>
      <c r="AR23" s="56">
        <f t="shared" si="14"/>
        <v>12996850</v>
      </c>
      <c r="AS23" s="56">
        <f t="shared" si="14"/>
        <v>12980904</v>
      </c>
      <c r="AT23" s="124">
        <f t="shared" si="14"/>
        <v>13118751</v>
      </c>
      <c r="AU23" s="56">
        <f t="shared" si="14"/>
        <v>13329618</v>
      </c>
      <c r="AV23" s="56">
        <f t="shared" si="14"/>
        <v>14169801</v>
      </c>
      <c r="AW23" s="56">
        <f t="shared" si="14"/>
        <v>15112027</v>
      </c>
      <c r="AX23" s="54">
        <f t="shared" si="14"/>
        <v>15274840</v>
      </c>
      <c r="AY23" s="54">
        <f t="shared" si="14"/>
        <v>15824884</v>
      </c>
    </row>
    <row r="24" spans="1:51">
      <c r="A24" s="41" t="s">
        <v>88</v>
      </c>
      <c r="B24" s="43"/>
      <c r="F24" s="12"/>
      <c r="AH24" s="23"/>
      <c r="AI24" s="23"/>
      <c r="AJ24" s="23"/>
      <c r="AK24" s="23"/>
      <c r="AL24" s="23"/>
      <c r="AM24" s="23"/>
      <c r="AN24" s="23"/>
      <c r="AO24" s="23"/>
      <c r="AP24" s="23"/>
      <c r="AQ24" s="171"/>
      <c r="AR24" s="23"/>
      <c r="AS24" s="23"/>
      <c r="AT24" s="24"/>
      <c r="AX24" s="2"/>
      <c r="AY24" s="2"/>
    </row>
    <row r="25" spans="1:51">
      <c r="A25" s="42" t="s">
        <v>35</v>
      </c>
      <c r="B25" s="27">
        <v>91796</v>
      </c>
      <c r="C25" s="7">
        <v>116893</v>
      </c>
      <c r="D25" s="7">
        <v>143121</v>
      </c>
      <c r="E25" s="7">
        <v>133382</v>
      </c>
      <c r="F25" s="14">
        <v>91956</v>
      </c>
      <c r="G25" s="7">
        <v>92174</v>
      </c>
      <c r="H25" s="7">
        <v>95734</v>
      </c>
      <c r="I25" s="7">
        <v>101945</v>
      </c>
      <c r="J25" s="7">
        <v>106907</v>
      </c>
      <c r="K25" s="7">
        <v>111833</v>
      </c>
      <c r="L25" s="7">
        <v>115874</v>
      </c>
      <c r="M25" s="7">
        <v>117199</v>
      </c>
      <c r="N25" s="7">
        <v>116379</v>
      </c>
      <c r="O25" s="7">
        <v>116640</v>
      </c>
      <c r="P25" s="7">
        <v>120415</v>
      </c>
      <c r="Q25" s="7">
        <v>125007</v>
      </c>
      <c r="R25" s="7">
        <v>128262</v>
      </c>
      <c r="S25" s="7">
        <v>131369</v>
      </c>
      <c r="T25" s="7">
        <v>133700</v>
      </c>
      <c r="U25" s="7">
        <v>134455</v>
      </c>
      <c r="V25" s="7">
        <v>136482</v>
      </c>
      <c r="W25" s="7">
        <v>139858</v>
      </c>
      <c r="X25" s="7">
        <v>143941</v>
      </c>
      <c r="Y25" s="7">
        <v>147060</v>
      </c>
      <c r="Z25" s="57">
        <v>142830</v>
      </c>
      <c r="AA25" s="57">
        <v>141175</v>
      </c>
      <c r="AB25" s="57">
        <v>140641</v>
      </c>
      <c r="AC25" s="57">
        <v>139075</v>
      </c>
      <c r="AD25" s="57">
        <v>137907</v>
      </c>
      <c r="AE25" s="57">
        <v>136445</v>
      </c>
      <c r="AF25" s="57">
        <v>135908</v>
      </c>
      <c r="AG25" s="57">
        <v>133972</v>
      </c>
      <c r="AH25" s="57">
        <v>131932</v>
      </c>
      <c r="AI25" s="57">
        <v>133157</v>
      </c>
      <c r="AJ25" s="57">
        <v>133614</v>
      </c>
      <c r="AK25" s="57">
        <v>133184</v>
      </c>
      <c r="AL25" s="57">
        <v>132930</v>
      </c>
      <c r="AM25" s="57">
        <v>132740</v>
      </c>
      <c r="AN25" s="57">
        <v>131835</v>
      </c>
      <c r="AO25" s="57">
        <v>130817</v>
      </c>
      <c r="AP25" s="57">
        <v>133212</v>
      </c>
      <c r="AQ25" s="174">
        <v>130845</v>
      </c>
      <c r="AR25" s="57">
        <v>130242</v>
      </c>
      <c r="AS25" s="57">
        <v>128903</v>
      </c>
      <c r="AT25" s="121">
        <v>134898</v>
      </c>
      <c r="AU25" s="22">
        <v>138234</v>
      </c>
      <c r="AV25" s="22">
        <v>151957</v>
      </c>
      <c r="AW25" s="22">
        <v>167373</v>
      </c>
      <c r="AX25" s="22">
        <v>169624</v>
      </c>
      <c r="AY25" s="22">
        <v>176174</v>
      </c>
    </row>
    <row r="26" spans="1:51">
      <c r="A26" s="42" t="s">
        <v>36</v>
      </c>
      <c r="B26" s="27">
        <v>577604</v>
      </c>
      <c r="C26" s="7">
        <v>685852</v>
      </c>
      <c r="D26" s="7">
        <v>984554</v>
      </c>
      <c r="E26" s="7">
        <v>1173299</v>
      </c>
      <c r="F26" s="14">
        <v>576651</v>
      </c>
      <c r="G26" s="7">
        <v>570202</v>
      </c>
      <c r="H26" s="7">
        <v>568459</v>
      </c>
      <c r="I26" s="7">
        <v>569464</v>
      </c>
      <c r="J26" s="7">
        <v>581618</v>
      </c>
      <c r="K26" s="7">
        <v>600572</v>
      </c>
      <c r="L26" s="7">
        <v>617619</v>
      </c>
      <c r="M26" s="7">
        <v>642994</v>
      </c>
      <c r="N26" s="7">
        <v>658237</v>
      </c>
      <c r="O26" s="7">
        <v>675971</v>
      </c>
      <c r="P26" s="7">
        <v>700165</v>
      </c>
      <c r="Q26" s="7">
        <v>714434</v>
      </c>
      <c r="R26" s="7">
        <v>733428</v>
      </c>
      <c r="S26" s="7">
        <v>761636</v>
      </c>
      <c r="T26" s="7">
        <v>782506</v>
      </c>
      <c r="U26" s="7">
        <v>824810</v>
      </c>
      <c r="V26" s="7">
        <v>859386</v>
      </c>
      <c r="W26" s="7">
        <v>878828</v>
      </c>
      <c r="X26" s="7">
        <v>914775</v>
      </c>
      <c r="Y26" s="7">
        <v>948576</v>
      </c>
      <c r="Z26" s="57">
        <v>989314</v>
      </c>
      <c r="AA26" s="57">
        <v>1004927</v>
      </c>
      <c r="AB26" s="57">
        <v>1022956</v>
      </c>
      <c r="AC26" s="57">
        <v>1037313</v>
      </c>
      <c r="AD26" s="57">
        <v>1054903</v>
      </c>
      <c r="AE26" s="57">
        <v>1082595</v>
      </c>
      <c r="AF26" s="57">
        <v>1115461</v>
      </c>
      <c r="AG26" s="57">
        <v>1138482</v>
      </c>
      <c r="AH26" s="57">
        <v>1155014</v>
      </c>
      <c r="AI26" s="57">
        <v>1163591</v>
      </c>
      <c r="AJ26" s="57">
        <v>1173553</v>
      </c>
      <c r="AK26" s="57">
        <v>1170995</v>
      </c>
      <c r="AL26" s="57">
        <v>1178935</v>
      </c>
      <c r="AM26" s="57">
        <v>1185056</v>
      </c>
      <c r="AN26" s="57">
        <v>1190804</v>
      </c>
      <c r="AO26" s="57">
        <v>1193606</v>
      </c>
      <c r="AP26" s="57">
        <v>1192173</v>
      </c>
      <c r="AQ26" s="174">
        <v>1196228</v>
      </c>
      <c r="AR26" s="57">
        <v>1204792</v>
      </c>
      <c r="AS26" s="57">
        <v>1210438</v>
      </c>
      <c r="AT26" s="121">
        <v>1318358</v>
      </c>
      <c r="AU26" s="22">
        <v>1354805</v>
      </c>
      <c r="AV26" s="22">
        <v>1497779</v>
      </c>
      <c r="AW26" s="22">
        <v>1668819</v>
      </c>
      <c r="AX26" s="22">
        <v>1703533</v>
      </c>
      <c r="AY26" s="22">
        <v>1844808</v>
      </c>
    </row>
    <row r="27" spans="1:51">
      <c r="A27" s="42" t="s">
        <v>37</v>
      </c>
      <c r="B27" s="27">
        <v>4680558</v>
      </c>
      <c r="C27" s="7">
        <v>5344417</v>
      </c>
      <c r="D27" s="7">
        <v>6762860</v>
      </c>
      <c r="E27" s="7">
        <v>6763707</v>
      </c>
      <c r="F27" s="14">
        <v>4672496</v>
      </c>
      <c r="G27" s="7">
        <v>4618437</v>
      </c>
      <c r="H27" s="7">
        <v>4615033</v>
      </c>
      <c r="I27" s="7">
        <v>4638692</v>
      </c>
      <c r="J27" s="7">
        <v>4672178</v>
      </c>
      <c r="K27" s="7">
        <v>4752161</v>
      </c>
      <c r="L27" s="7">
        <v>4871018</v>
      </c>
      <c r="M27" s="7">
        <v>4993927</v>
      </c>
      <c r="N27" s="7">
        <v>5104180</v>
      </c>
      <c r="O27" s="7">
        <v>5206121</v>
      </c>
      <c r="P27" s="7">
        <v>5439576</v>
      </c>
      <c r="Q27" s="7">
        <v>5548528</v>
      </c>
      <c r="R27" s="7">
        <v>5639170</v>
      </c>
      <c r="S27" s="7">
        <v>5728912</v>
      </c>
      <c r="T27" s="7">
        <v>5842487</v>
      </c>
      <c r="U27" s="7">
        <v>5974860</v>
      </c>
      <c r="V27" s="7">
        <v>6170382</v>
      </c>
      <c r="W27" s="7">
        <v>6286423</v>
      </c>
      <c r="X27" s="7">
        <v>6358997</v>
      </c>
      <c r="Y27" s="7">
        <v>6424165</v>
      </c>
      <c r="Z27" s="57">
        <v>6774791</v>
      </c>
      <c r="AA27" s="57">
        <v>6833605</v>
      </c>
      <c r="AB27" s="57">
        <v>6868564</v>
      </c>
      <c r="AC27" s="57">
        <v>6882587</v>
      </c>
      <c r="AD27" s="57">
        <v>6872113</v>
      </c>
      <c r="AE27" s="57">
        <v>6844441</v>
      </c>
      <c r="AF27" s="57">
        <v>6827743</v>
      </c>
      <c r="AG27" s="57">
        <v>6787574</v>
      </c>
      <c r="AH27" s="57">
        <v>6759162</v>
      </c>
      <c r="AI27" s="57">
        <v>6748247</v>
      </c>
      <c r="AJ27" s="57">
        <v>6751157</v>
      </c>
      <c r="AK27" s="57">
        <v>6715452</v>
      </c>
      <c r="AL27" s="57">
        <v>6688380</v>
      </c>
      <c r="AM27" s="57">
        <v>6667341</v>
      </c>
      <c r="AN27" s="57">
        <v>6637425</v>
      </c>
      <c r="AO27" s="57">
        <v>6612164</v>
      </c>
      <c r="AP27" s="57">
        <v>6605491</v>
      </c>
      <c r="AQ27" s="174">
        <v>6588623</v>
      </c>
      <c r="AR27" s="57">
        <v>6545073</v>
      </c>
      <c r="AS27" s="57">
        <v>6510733</v>
      </c>
      <c r="AT27" s="121">
        <v>6774960</v>
      </c>
      <c r="AU27" s="22">
        <v>6872871</v>
      </c>
      <c r="AV27" s="22">
        <v>7280143</v>
      </c>
      <c r="AW27" s="22">
        <v>7685948</v>
      </c>
      <c r="AX27" s="22">
        <v>7745769</v>
      </c>
      <c r="AY27" s="22">
        <v>7900053</v>
      </c>
    </row>
    <row r="28" spans="1:51">
      <c r="A28" s="42" t="s">
        <v>38</v>
      </c>
      <c r="B28" s="27">
        <v>592318</v>
      </c>
      <c r="C28" s="7">
        <v>607212</v>
      </c>
      <c r="D28" s="7">
        <v>803444</v>
      </c>
      <c r="E28" s="7">
        <v>881649</v>
      </c>
      <c r="F28" s="14">
        <v>592105</v>
      </c>
      <c r="G28" s="7">
        <v>588493</v>
      </c>
      <c r="H28" s="7">
        <v>589517</v>
      </c>
      <c r="I28" s="7">
        <v>593856</v>
      </c>
      <c r="J28" s="7">
        <v>594864</v>
      </c>
      <c r="K28" s="7">
        <v>598831</v>
      </c>
      <c r="L28" s="7">
        <v>603715</v>
      </c>
      <c r="M28" s="7">
        <v>610416</v>
      </c>
      <c r="N28" s="7">
        <v>609829</v>
      </c>
      <c r="O28" s="7">
        <v>607326</v>
      </c>
      <c r="P28" s="7">
        <v>620093</v>
      </c>
      <c r="Q28" s="7">
        <v>633726</v>
      </c>
      <c r="R28" s="7">
        <v>657271</v>
      </c>
      <c r="S28" s="7">
        <v>675920</v>
      </c>
      <c r="T28" s="7">
        <v>692677</v>
      </c>
      <c r="U28" s="7">
        <v>708974</v>
      </c>
      <c r="V28" s="7">
        <v>725179</v>
      </c>
      <c r="W28" s="7">
        <v>744881</v>
      </c>
      <c r="X28" s="7">
        <v>763666</v>
      </c>
      <c r="Y28" s="7">
        <v>777295</v>
      </c>
      <c r="Z28" s="57">
        <v>807663</v>
      </c>
      <c r="AA28" s="57">
        <v>817919</v>
      </c>
      <c r="AB28" s="57">
        <v>822588</v>
      </c>
      <c r="AC28" s="57">
        <v>823452</v>
      </c>
      <c r="AD28" s="57">
        <v>821347</v>
      </c>
      <c r="AE28" s="57">
        <v>827064</v>
      </c>
      <c r="AF28" s="57">
        <v>838210</v>
      </c>
      <c r="AG28" s="57">
        <v>849570</v>
      </c>
      <c r="AH28" s="57">
        <v>860440</v>
      </c>
      <c r="AI28" s="57">
        <v>873567</v>
      </c>
      <c r="AJ28" s="57">
        <v>883034</v>
      </c>
      <c r="AK28" s="57">
        <v>889171</v>
      </c>
      <c r="AL28" s="57">
        <v>895263</v>
      </c>
      <c r="AM28" s="57">
        <v>902796</v>
      </c>
      <c r="AN28" s="57">
        <v>911441</v>
      </c>
      <c r="AO28" s="57">
        <v>921458</v>
      </c>
      <c r="AP28" s="57">
        <v>923908</v>
      </c>
      <c r="AQ28" s="174">
        <v>925626</v>
      </c>
      <c r="AR28" s="57">
        <v>929001</v>
      </c>
      <c r="AS28" s="57">
        <v>927315</v>
      </c>
      <c r="AT28" s="121">
        <v>886412</v>
      </c>
      <c r="AU28" s="22">
        <v>899687</v>
      </c>
      <c r="AV28" s="22">
        <v>939850</v>
      </c>
      <c r="AW28" s="22">
        <v>987372</v>
      </c>
      <c r="AX28" s="22">
        <v>997414</v>
      </c>
      <c r="AY28" s="22">
        <v>1038741</v>
      </c>
    </row>
    <row r="29" spans="1:51">
      <c r="A29" s="42" t="s">
        <v>39</v>
      </c>
      <c r="B29" s="27">
        <v>197735</v>
      </c>
      <c r="C29" s="7">
        <v>196396</v>
      </c>
      <c r="D29" s="7">
        <v>217602</v>
      </c>
      <c r="E29" s="7">
        <v>216411</v>
      </c>
      <c r="F29" s="14">
        <v>197167</v>
      </c>
      <c r="G29" s="7">
        <v>194020</v>
      </c>
      <c r="H29" s="7">
        <v>192231</v>
      </c>
      <c r="I29" s="7">
        <v>191662</v>
      </c>
      <c r="J29" s="7">
        <v>192399</v>
      </c>
      <c r="K29" s="7">
        <v>194452</v>
      </c>
      <c r="L29" s="7">
        <v>194615</v>
      </c>
      <c r="M29" s="7">
        <v>195162</v>
      </c>
      <c r="N29" s="7">
        <v>195848</v>
      </c>
      <c r="O29" s="7">
        <v>196299</v>
      </c>
      <c r="P29" s="7">
        <v>194632</v>
      </c>
      <c r="Q29" s="7">
        <v>198216</v>
      </c>
      <c r="R29" s="7">
        <v>201666</v>
      </c>
      <c r="S29" s="7">
        <v>204872</v>
      </c>
      <c r="T29" s="7">
        <v>208665</v>
      </c>
      <c r="U29" s="7">
        <v>211618</v>
      </c>
      <c r="V29" s="7">
        <v>213944</v>
      </c>
      <c r="W29" s="7">
        <v>214574</v>
      </c>
      <c r="X29" s="7">
        <v>212243</v>
      </c>
      <c r="Y29" s="7">
        <v>208953</v>
      </c>
      <c r="Z29" s="57">
        <v>216581</v>
      </c>
      <c r="AA29" s="57">
        <v>215457</v>
      </c>
      <c r="AB29" s="57">
        <v>214080</v>
      </c>
      <c r="AC29" s="57">
        <v>213797</v>
      </c>
      <c r="AD29" s="57">
        <v>214568</v>
      </c>
      <c r="AE29" s="57">
        <v>213847</v>
      </c>
      <c r="AF29" s="57">
        <v>213748</v>
      </c>
      <c r="AG29" s="57">
        <v>213412</v>
      </c>
      <c r="AH29" s="57">
        <v>212703</v>
      </c>
      <c r="AI29" s="57">
        <v>214551</v>
      </c>
      <c r="AJ29" s="57">
        <v>216109</v>
      </c>
      <c r="AK29" s="57">
        <v>215668</v>
      </c>
      <c r="AL29" s="57">
        <v>215531</v>
      </c>
      <c r="AM29" s="57">
        <v>216496</v>
      </c>
      <c r="AN29" s="57">
        <v>216964</v>
      </c>
      <c r="AO29" s="57">
        <v>218421</v>
      </c>
      <c r="AP29" s="57">
        <v>216481</v>
      </c>
      <c r="AQ29" s="174">
        <v>215635</v>
      </c>
      <c r="AR29" s="57">
        <v>215329</v>
      </c>
      <c r="AS29" s="57">
        <v>214648</v>
      </c>
      <c r="AT29" s="121">
        <v>228679</v>
      </c>
      <c r="AU29" s="22">
        <v>232386</v>
      </c>
      <c r="AV29" s="22">
        <v>241158</v>
      </c>
      <c r="AW29" s="22">
        <v>238324</v>
      </c>
      <c r="AX29" s="22">
        <v>237438</v>
      </c>
      <c r="AY29" s="22">
        <v>233221</v>
      </c>
    </row>
    <row r="30" spans="1:51">
      <c r="A30" s="42" t="s">
        <v>40</v>
      </c>
      <c r="B30" s="27">
        <v>213134</v>
      </c>
      <c r="C30" s="7">
        <v>227848</v>
      </c>
      <c r="D30" s="7">
        <v>271383</v>
      </c>
      <c r="E30" s="7">
        <v>307300</v>
      </c>
      <c r="F30" s="14">
        <v>213523</v>
      </c>
      <c r="G30" s="7">
        <v>214093</v>
      </c>
      <c r="H30" s="7">
        <v>216350</v>
      </c>
      <c r="I30" s="7">
        <v>217571</v>
      </c>
      <c r="J30" s="7">
        <v>221090</v>
      </c>
      <c r="K30" s="7">
        <v>223134</v>
      </c>
      <c r="L30" s="7">
        <v>223650</v>
      </c>
      <c r="M30" s="7">
        <v>223064</v>
      </c>
      <c r="N30" s="7">
        <v>223516</v>
      </c>
      <c r="O30" s="7">
        <v>225110</v>
      </c>
      <c r="P30" s="7">
        <v>230677</v>
      </c>
      <c r="Q30" s="7">
        <v>233787</v>
      </c>
      <c r="R30" s="7">
        <v>239462</v>
      </c>
      <c r="S30" s="7">
        <v>245177</v>
      </c>
      <c r="T30" s="7">
        <v>252302</v>
      </c>
      <c r="U30" s="7">
        <v>255479</v>
      </c>
      <c r="V30" s="7">
        <v>257658</v>
      </c>
      <c r="W30" s="7">
        <v>259444</v>
      </c>
      <c r="X30" s="7">
        <v>259856</v>
      </c>
      <c r="Y30" s="7">
        <v>257629</v>
      </c>
      <c r="Z30" s="57">
        <v>272087</v>
      </c>
      <c r="AA30" s="57">
        <v>273195</v>
      </c>
      <c r="AB30" s="57">
        <v>274063</v>
      </c>
      <c r="AC30" s="57">
        <v>275774</v>
      </c>
      <c r="AD30" s="57">
        <v>277368</v>
      </c>
      <c r="AE30" s="57">
        <v>283759</v>
      </c>
      <c r="AF30" s="57">
        <v>290026</v>
      </c>
      <c r="AG30" s="57">
        <v>296099</v>
      </c>
      <c r="AH30" s="57">
        <v>299929</v>
      </c>
      <c r="AI30" s="57">
        <v>304555</v>
      </c>
      <c r="AJ30" s="57">
        <v>307775</v>
      </c>
      <c r="AK30" s="57">
        <v>309545</v>
      </c>
      <c r="AL30" s="57">
        <v>311320</v>
      </c>
      <c r="AM30" s="57">
        <v>314294</v>
      </c>
      <c r="AN30" s="57">
        <v>317248</v>
      </c>
      <c r="AO30" s="57">
        <v>319914</v>
      </c>
      <c r="AP30" s="57">
        <v>321884</v>
      </c>
      <c r="AQ30" s="174">
        <v>326755</v>
      </c>
      <c r="AR30" s="57">
        <v>329019</v>
      </c>
      <c r="AS30" s="57">
        <v>332001</v>
      </c>
      <c r="AT30" s="121">
        <v>306684</v>
      </c>
      <c r="AU30" s="22">
        <v>311680</v>
      </c>
      <c r="AV30" s="22">
        <v>327163</v>
      </c>
      <c r="AW30" s="22">
        <v>341762</v>
      </c>
      <c r="AX30" s="22">
        <v>343774</v>
      </c>
      <c r="AY30" s="22">
        <v>351502</v>
      </c>
    </row>
    <row r="31" spans="1:51">
      <c r="A31" s="42" t="s">
        <v>41</v>
      </c>
      <c r="B31" s="27">
        <v>167440</v>
      </c>
      <c r="C31" s="7">
        <v>162522</v>
      </c>
      <c r="D31" s="7">
        <v>175189</v>
      </c>
      <c r="E31" s="7">
        <v>161140</v>
      </c>
      <c r="F31" s="14">
        <v>166994</v>
      </c>
      <c r="G31" s="7">
        <v>164402</v>
      </c>
      <c r="H31" s="7">
        <v>163286</v>
      </c>
      <c r="I31" s="7">
        <v>163404</v>
      </c>
      <c r="J31" s="7">
        <v>165559</v>
      </c>
      <c r="K31" s="7">
        <v>167281</v>
      </c>
      <c r="L31" s="7">
        <v>165889</v>
      </c>
      <c r="M31" s="7">
        <v>164424</v>
      </c>
      <c r="N31" s="7">
        <v>163539</v>
      </c>
      <c r="O31" s="7">
        <v>163111</v>
      </c>
      <c r="P31" s="7">
        <v>163277</v>
      </c>
      <c r="Q31" s="7">
        <v>165620</v>
      </c>
      <c r="R31" s="7">
        <v>170430</v>
      </c>
      <c r="S31" s="7">
        <v>174154</v>
      </c>
      <c r="T31" s="7">
        <v>176597</v>
      </c>
      <c r="U31" s="7">
        <v>176834</v>
      </c>
      <c r="V31" s="7">
        <v>176019</v>
      </c>
      <c r="W31" s="7">
        <v>174216</v>
      </c>
      <c r="X31" s="7">
        <v>172812</v>
      </c>
      <c r="Y31" s="7">
        <v>170759</v>
      </c>
      <c r="Z31" s="57">
        <v>174929</v>
      </c>
      <c r="AA31" s="57">
        <v>172122</v>
      </c>
      <c r="AB31" s="57">
        <v>169796</v>
      </c>
      <c r="AC31" s="57">
        <v>167659</v>
      </c>
      <c r="AD31" s="57">
        <v>165799</v>
      </c>
      <c r="AE31" s="57">
        <v>164057</v>
      </c>
      <c r="AF31" s="57">
        <v>163757</v>
      </c>
      <c r="AG31" s="57">
        <v>163695</v>
      </c>
      <c r="AH31" s="57">
        <v>162889</v>
      </c>
      <c r="AI31" s="57">
        <v>161657</v>
      </c>
      <c r="AJ31" s="57">
        <v>160932</v>
      </c>
      <c r="AK31" s="57">
        <v>161010</v>
      </c>
      <c r="AL31" s="57">
        <v>161418</v>
      </c>
      <c r="AM31" s="57">
        <v>162709</v>
      </c>
      <c r="AN31" s="57">
        <v>163830</v>
      </c>
      <c r="AO31" s="57">
        <v>164534</v>
      </c>
      <c r="AP31" s="57">
        <v>164582</v>
      </c>
      <c r="AQ31" s="174">
        <v>165598</v>
      </c>
      <c r="AR31" s="57">
        <v>166678</v>
      </c>
      <c r="AS31" s="57">
        <v>167432</v>
      </c>
      <c r="AT31" s="121">
        <v>156129</v>
      </c>
      <c r="AU31" s="22">
        <v>157367</v>
      </c>
      <c r="AV31" s="22">
        <v>160763</v>
      </c>
      <c r="AW31" s="22">
        <v>160377</v>
      </c>
      <c r="AX31" s="22">
        <v>159543</v>
      </c>
      <c r="AY31" s="22">
        <v>155172</v>
      </c>
    </row>
    <row r="32" spans="1:51">
      <c r="A32" s="42" t="s">
        <v>42</v>
      </c>
      <c r="B32" s="27">
        <v>159667</v>
      </c>
      <c r="C32" s="7">
        <v>204107</v>
      </c>
      <c r="D32" s="7">
        <v>365979</v>
      </c>
      <c r="E32" s="7">
        <v>477530</v>
      </c>
      <c r="F32" s="14">
        <v>160416</v>
      </c>
      <c r="G32" s="7">
        <v>162666</v>
      </c>
      <c r="H32" s="7">
        <v>164921</v>
      </c>
      <c r="I32" s="7">
        <v>164259</v>
      </c>
      <c r="J32" s="7">
        <v>163895</v>
      </c>
      <c r="K32" s="7">
        <v>166317</v>
      </c>
      <c r="L32" s="7">
        <v>169642</v>
      </c>
      <c r="M32" s="7">
        <v>176163</v>
      </c>
      <c r="N32" s="7">
        <v>185071</v>
      </c>
      <c r="O32" s="7">
        <v>191936</v>
      </c>
      <c r="P32" s="7">
        <v>217024</v>
      </c>
      <c r="Q32" s="7">
        <v>222590</v>
      </c>
      <c r="R32" s="7">
        <v>231776</v>
      </c>
      <c r="S32" s="7">
        <v>245032</v>
      </c>
      <c r="T32" s="7">
        <v>261631</v>
      </c>
      <c r="U32" s="7">
        <v>276945</v>
      </c>
      <c r="V32" s="7">
        <v>294611</v>
      </c>
      <c r="W32" s="7">
        <v>312473</v>
      </c>
      <c r="X32" s="7">
        <v>330585</v>
      </c>
      <c r="Y32" s="7">
        <v>348492</v>
      </c>
      <c r="Z32" s="57">
        <v>368895</v>
      </c>
      <c r="AA32" s="57">
        <v>382942</v>
      </c>
      <c r="AB32" s="57">
        <v>396486</v>
      </c>
      <c r="AC32" s="57">
        <v>407395</v>
      </c>
      <c r="AD32" s="57">
        <v>422387</v>
      </c>
      <c r="AE32" s="57">
        <v>435753</v>
      </c>
      <c r="AF32" s="57">
        <v>450830</v>
      </c>
      <c r="AG32" s="57">
        <v>464125</v>
      </c>
      <c r="AH32" s="57">
        <v>470090</v>
      </c>
      <c r="AI32" s="57">
        <v>475606</v>
      </c>
      <c r="AJ32" s="57">
        <v>476737</v>
      </c>
      <c r="AK32" s="57">
        <v>475666</v>
      </c>
      <c r="AL32" s="57">
        <v>479160</v>
      </c>
      <c r="AM32" s="57">
        <v>483411</v>
      </c>
      <c r="AN32" s="57">
        <v>486828</v>
      </c>
      <c r="AO32" s="57">
        <v>492547</v>
      </c>
      <c r="AP32" s="57">
        <v>492965</v>
      </c>
      <c r="AQ32" s="174">
        <v>499626</v>
      </c>
      <c r="AR32" s="57">
        <v>502683</v>
      </c>
      <c r="AS32" s="57">
        <v>507064</v>
      </c>
      <c r="AT32" s="121">
        <v>524745</v>
      </c>
      <c r="AU32" s="22">
        <v>538748</v>
      </c>
      <c r="AV32" s="22">
        <v>597616</v>
      </c>
      <c r="AW32" s="22">
        <v>680428</v>
      </c>
      <c r="AX32" s="22">
        <v>697792</v>
      </c>
      <c r="AY32" s="22">
        <v>765572</v>
      </c>
    </row>
    <row r="33" spans="1:51">
      <c r="A33" s="42" t="s">
        <v>43</v>
      </c>
      <c r="B33" s="27">
        <v>303176</v>
      </c>
      <c r="C33" s="7">
        <v>319716</v>
      </c>
      <c r="D33" s="7">
        <v>377925</v>
      </c>
      <c r="E33" s="7">
        <v>373691</v>
      </c>
      <c r="F33" s="14">
        <v>302727</v>
      </c>
      <c r="G33" s="7">
        <v>299558</v>
      </c>
      <c r="H33" s="7">
        <v>298762</v>
      </c>
      <c r="I33" s="7">
        <v>297384</v>
      </c>
      <c r="J33" s="7">
        <v>300254</v>
      </c>
      <c r="K33" s="7">
        <v>304100</v>
      </c>
      <c r="L33" s="7">
        <v>308487</v>
      </c>
      <c r="M33" s="7">
        <v>312145</v>
      </c>
      <c r="N33" s="7">
        <v>316726</v>
      </c>
      <c r="O33" s="7">
        <v>318682</v>
      </c>
      <c r="P33" s="7">
        <v>322917</v>
      </c>
      <c r="Q33" s="7">
        <v>328646</v>
      </c>
      <c r="R33" s="7">
        <v>336105</v>
      </c>
      <c r="S33" s="7">
        <v>345993</v>
      </c>
      <c r="T33" s="7">
        <v>353141</v>
      </c>
      <c r="U33" s="7">
        <v>359165</v>
      </c>
      <c r="V33" s="7">
        <v>362851</v>
      </c>
      <c r="W33" s="7">
        <v>368358</v>
      </c>
      <c r="X33" s="7">
        <v>367309</v>
      </c>
      <c r="Y33" s="7">
        <v>364212</v>
      </c>
      <c r="Z33" s="57">
        <v>377503</v>
      </c>
      <c r="AA33" s="57">
        <v>373278</v>
      </c>
      <c r="AB33" s="57">
        <v>371413</v>
      </c>
      <c r="AC33" s="57">
        <v>367298</v>
      </c>
      <c r="AD33" s="57">
        <v>365670</v>
      </c>
      <c r="AE33" s="57">
        <v>365024</v>
      </c>
      <c r="AF33" s="57">
        <v>366080</v>
      </c>
      <c r="AG33" s="57">
        <v>366729</v>
      </c>
      <c r="AH33" s="57">
        <v>367670</v>
      </c>
      <c r="AI33" s="57">
        <v>370031</v>
      </c>
      <c r="AJ33" s="57">
        <v>373751</v>
      </c>
      <c r="AK33" s="57">
        <v>372539</v>
      </c>
      <c r="AL33" s="57">
        <v>370879</v>
      </c>
      <c r="AM33" s="57">
        <v>368816</v>
      </c>
      <c r="AN33" s="57">
        <v>364816</v>
      </c>
      <c r="AO33" s="57">
        <v>361884</v>
      </c>
      <c r="AP33" s="57">
        <v>361713</v>
      </c>
      <c r="AQ33" s="174">
        <v>359945</v>
      </c>
      <c r="AR33" s="57">
        <v>357997</v>
      </c>
      <c r="AS33" s="57">
        <v>354852</v>
      </c>
      <c r="AT33" s="121">
        <v>339246</v>
      </c>
      <c r="AU33" s="22">
        <v>342118</v>
      </c>
      <c r="AV33" s="22">
        <v>349690</v>
      </c>
      <c r="AW33" s="22">
        <v>346378</v>
      </c>
      <c r="AX33" s="22">
        <v>343658</v>
      </c>
      <c r="AY33" s="22">
        <v>328596</v>
      </c>
    </row>
    <row r="34" spans="1:51">
      <c r="A34" s="42" t="s">
        <v>44</v>
      </c>
      <c r="B34" s="27">
        <v>525011</v>
      </c>
      <c r="C34" s="7">
        <v>521283</v>
      </c>
      <c r="D34" s="7">
        <v>623541</v>
      </c>
      <c r="E34" s="7">
        <v>628897</v>
      </c>
      <c r="F34" s="14">
        <v>524446</v>
      </c>
      <c r="G34" s="7">
        <v>519772</v>
      </c>
      <c r="H34" s="7">
        <v>511597</v>
      </c>
      <c r="I34" s="7">
        <v>504256</v>
      </c>
      <c r="J34" s="7">
        <v>504254</v>
      </c>
      <c r="K34" s="7">
        <v>504320</v>
      </c>
      <c r="L34" s="7">
        <v>503868</v>
      </c>
      <c r="M34" s="7">
        <v>502762</v>
      </c>
      <c r="N34" s="7">
        <v>503175</v>
      </c>
      <c r="O34" s="7">
        <v>510229</v>
      </c>
      <c r="P34" s="7">
        <v>532382</v>
      </c>
      <c r="Q34" s="7">
        <v>541129</v>
      </c>
      <c r="R34" s="7">
        <v>555188</v>
      </c>
      <c r="S34" s="7">
        <v>563155</v>
      </c>
      <c r="T34" s="7">
        <v>575200</v>
      </c>
      <c r="U34" s="7">
        <v>586017</v>
      </c>
      <c r="V34" s="7">
        <v>593030</v>
      </c>
      <c r="W34" s="7">
        <v>601618</v>
      </c>
      <c r="X34" s="7">
        <v>605657</v>
      </c>
      <c r="Y34" s="7">
        <v>607900</v>
      </c>
      <c r="Z34" s="57">
        <v>623745</v>
      </c>
      <c r="AA34" s="57">
        <v>624207</v>
      </c>
      <c r="AB34" s="57">
        <v>625676</v>
      </c>
      <c r="AC34" s="57">
        <v>623917</v>
      </c>
      <c r="AD34" s="57">
        <v>621942</v>
      </c>
      <c r="AE34" s="57">
        <v>622476</v>
      </c>
      <c r="AF34" s="57">
        <v>627934</v>
      </c>
      <c r="AG34" s="57">
        <v>628699</v>
      </c>
      <c r="AH34" s="57">
        <v>629534</v>
      </c>
      <c r="AI34" s="57">
        <v>627747</v>
      </c>
      <c r="AJ34" s="57">
        <v>628392</v>
      </c>
      <c r="AK34" s="57">
        <v>627471</v>
      </c>
      <c r="AL34" s="57">
        <v>627799</v>
      </c>
      <c r="AM34" s="57">
        <v>627584</v>
      </c>
      <c r="AN34" s="57">
        <v>628559</v>
      </c>
      <c r="AO34" s="57">
        <v>632066</v>
      </c>
      <c r="AP34" s="57">
        <v>632927</v>
      </c>
      <c r="AQ34" s="174">
        <v>637651</v>
      </c>
      <c r="AR34" s="57">
        <v>638072</v>
      </c>
      <c r="AS34" s="57">
        <v>638751</v>
      </c>
      <c r="AT34" s="121">
        <v>646879</v>
      </c>
      <c r="AU34" s="22">
        <v>656647</v>
      </c>
      <c r="AV34" s="22">
        <v>698046</v>
      </c>
      <c r="AW34" s="22">
        <v>755726</v>
      </c>
      <c r="AX34" s="22">
        <v>766048</v>
      </c>
      <c r="AY34" s="22">
        <v>803021</v>
      </c>
    </row>
    <row r="35" spans="1:51">
      <c r="A35" s="42" t="s">
        <v>45</v>
      </c>
      <c r="B35" s="27">
        <v>350143</v>
      </c>
      <c r="C35" s="7">
        <v>456783</v>
      </c>
      <c r="D35" s="7">
        <v>509329</v>
      </c>
      <c r="E35" s="7">
        <v>607103</v>
      </c>
      <c r="F35" s="14">
        <v>353476</v>
      </c>
      <c r="G35" s="7">
        <v>365173</v>
      </c>
      <c r="H35" s="7">
        <v>377832</v>
      </c>
      <c r="I35" s="7">
        <v>393950</v>
      </c>
      <c r="J35" s="7">
        <v>406450</v>
      </c>
      <c r="K35" s="7">
        <v>417965</v>
      </c>
      <c r="L35" s="7">
        <v>428840</v>
      </c>
      <c r="M35" s="7">
        <v>442318</v>
      </c>
      <c r="N35" s="7">
        <v>448891</v>
      </c>
      <c r="O35" s="7">
        <v>451947</v>
      </c>
      <c r="P35" s="7">
        <v>455311</v>
      </c>
      <c r="Q35" s="7">
        <v>463799</v>
      </c>
      <c r="R35" s="7">
        <v>471759</v>
      </c>
      <c r="S35" s="7">
        <v>481395</v>
      </c>
      <c r="T35" s="7">
        <v>488546</v>
      </c>
      <c r="U35" s="7">
        <v>490450</v>
      </c>
      <c r="V35" s="7">
        <v>492205</v>
      </c>
      <c r="W35" s="7">
        <v>496697</v>
      </c>
      <c r="X35" s="7">
        <v>498336</v>
      </c>
      <c r="Y35" s="7">
        <v>496925</v>
      </c>
      <c r="Z35" s="57">
        <v>511221</v>
      </c>
      <c r="AA35" s="57">
        <v>511246</v>
      </c>
      <c r="AB35" s="57">
        <v>512792</v>
      </c>
      <c r="AC35" s="57">
        <v>514284</v>
      </c>
      <c r="AD35" s="57">
        <v>520352</v>
      </c>
      <c r="AE35" s="57">
        <v>531691</v>
      </c>
      <c r="AF35" s="57">
        <v>545820</v>
      </c>
      <c r="AG35" s="57">
        <v>562877</v>
      </c>
      <c r="AH35" s="57">
        <v>579001</v>
      </c>
      <c r="AI35" s="57">
        <v>595705</v>
      </c>
      <c r="AJ35" s="57">
        <v>609699</v>
      </c>
      <c r="AK35" s="57">
        <v>620153</v>
      </c>
      <c r="AL35" s="57">
        <v>631050</v>
      </c>
      <c r="AM35" s="57">
        <v>642722</v>
      </c>
      <c r="AN35" s="57">
        <v>651984</v>
      </c>
      <c r="AO35" s="57">
        <v>661793</v>
      </c>
      <c r="AP35" s="57">
        <v>668323</v>
      </c>
      <c r="AQ35" s="174">
        <v>671499</v>
      </c>
      <c r="AR35" s="57">
        <v>679311</v>
      </c>
      <c r="AS35" s="57">
        <v>683381</v>
      </c>
      <c r="AT35" s="121">
        <v>622282</v>
      </c>
      <c r="AU35" s="22">
        <v>630454</v>
      </c>
      <c r="AV35" s="22">
        <v>654513</v>
      </c>
      <c r="AW35" s="22">
        <v>690380</v>
      </c>
      <c r="AX35" s="22">
        <v>699269</v>
      </c>
      <c r="AY35" s="22">
        <v>741509</v>
      </c>
    </row>
    <row r="36" spans="1:51">
      <c r="A36" s="42" t="s">
        <v>46</v>
      </c>
      <c r="B36" s="27">
        <v>833237</v>
      </c>
      <c r="C36" s="7">
        <v>892682</v>
      </c>
      <c r="D36" s="7">
        <v>1119553</v>
      </c>
      <c r="E36" s="7">
        <v>1141697</v>
      </c>
      <c r="F36" s="14">
        <v>832727</v>
      </c>
      <c r="G36" s="7">
        <v>826800</v>
      </c>
      <c r="H36" s="7">
        <v>817351</v>
      </c>
      <c r="I36" s="7">
        <v>808890</v>
      </c>
      <c r="J36" s="7">
        <v>807558</v>
      </c>
      <c r="K36" s="7">
        <v>816396</v>
      </c>
      <c r="L36" s="7">
        <v>820820</v>
      </c>
      <c r="M36" s="7">
        <v>832166</v>
      </c>
      <c r="N36" s="7">
        <v>847765</v>
      </c>
      <c r="O36" s="7">
        <v>865435</v>
      </c>
      <c r="P36" s="7">
        <v>917784</v>
      </c>
      <c r="Q36" s="7">
        <v>937823</v>
      </c>
      <c r="R36" s="7">
        <v>967998</v>
      </c>
      <c r="S36" s="7">
        <v>987531</v>
      </c>
      <c r="T36" s="7">
        <v>1008659</v>
      </c>
      <c r="U36" s="7">
        <v>1029399</v>
      </c>
      <c r="V36" s="7">
        <v>1049550</v>
      </c>
      <c r="W36" s="7">
        <v>1070300</v>
      </c>
      <c r="X36" s="7">
        <v>1085894</v>
      </c>
      <c r="Y36" s="7">
        <v>1096404</v>
      </c>
      <c r="Z36" s="57">
        <v>1121003</v>
      </c>
      <c r="AA36" s="57">
        <v>1119575</v>
      </c>
      <c r="AB36" s="57">
        <v>1119023</v>
      </c>
      <c r="AC36" s="57">
        <v>1116394</v>
      </c>
      <c r="AD36" s="57">
        <v>1118232</v>
      </c>
      <c r="AE36" s="57">
        <v>1119469</v>
      </c>
      <c r="AF36" s="57">
        <v>1126133</v>
      </c>
      <c r="AG36" s="57">
        <v>1129295</v>
      </c>
      <c r="AH36" s="57">
        <v>1130664</v>
      </c>
      <c r="AI36" s="57">
        <v>1137252</v>
      </c>
      <c r="AJ36" s="57">
        <v>1141475</v>
      </c>
      <c r="AK36" s="57">
        <v>1140948</v>
      </c>
      <c r="AL36" s="57">
        <v>1144096</v>
      </c>
      <c r="AM36" s="57">
        <v>1151175</v>
      </c>
      <c r="AN36" s="57">
        <v>1156151</v>
      </c>
      <c r="AO36" s="57">
        <v>1163920</v>
      </c>
      <c r="AP36" s="57">
        <v>1174159</v>
      </c>
      <c r="AQ36" s="174">
        <v>1187603</v>
      </c>
      <c r="AR36" s="57">
        <v>1199901</v>
      </c>
      <c r="AS36" s="57">
        <v>1206583</v>
      </c>
      <c r="AT36" s="121">
        <v>1094776</v>
      </c>
      <c r="AU36" s="22">
        <v>1109744</v>
      </c>
      <c r="AV36" s="22">
        <v>1186779</v>
      </c>
      <c r="AW36" s="22">
        <v>1309297</v>
      </c>
      <c r="AX36" s="22">
        <v>1332277</v>
      </c>
      <c r="AY36" s="22">
        <v>1412399</v>
      </c>
    </row>
    <row r="37" spans="1:51">
      <c r="A37" s="58" t="s">
        <v>47</v>
      </c>
      <c r="B37" s="40">
        <v>100708</v>
      </c>
      <c r="C37" s="11">
        <v>100516</v>
      </c>
      <c r="D37" s="11">
        <v>97931</v>
      </c>
      <c r="E37" s="11">
        <v>95199</v>
      </c>
      <c r="F37" s="26">
        <v>101555</v>
      </c>
      <c r="G37" s="11">
        <v>104477</v>
      </c>
      <c r="H37" s="11">
        <v>106291</v>
      </c>
      <c r="I37" s="11">
        <v>108532</v>
      </c>
      <c r="J37" s="11">
        <v>108256</v>
      </c>
      <c r="K37" s="11">
        <v>108059</v>
      </c>
      <c r="L37" s="11">
        <v>109328</v>
      </c>
      <c r="M37" s="11">
        <v>107026</v>
      </c>
      <c r="N37" s="11">
        <v>104240</v>
      </c>
      <c r="O37" s="11">
        <v>101890</v>
      </c>
      <c r="P37" s="11">
        <v>100681</v>
      </c>
      <c r="Q37" s="11">
        <v>101925</v>
      </c>
      <c r="R37" s="11">
        <v>102756</v>
      </c>
      <c r="S37" s="11">
        <v>103021</v>
      </c>
      <c r="T37" s="11">
        <v>103408</v>
      </c>
      <c r="U37" s="11">
        <v>102983</v>
      </c>
      <c r="V37" s="11">
        <v>101934</v>
      </c>
      <c r="W37" s="11">
        <v>100578</v>
      </c>
      <c r="X37" s="11">
        <v>98711</v>
      </c>
      <c r="Y37" s="11">
        <v>96430</v>
      </c>
      <c r="Z37" s="59">
        <v>97761</v>
      </c>
      <c r="AA37" s="59">
        <v>95270</v>
      </c>
      <c r="AB37" s="59">
        <v>94048</v>
      </c>
      <c r="AC37" s="59">
        <v>92302</v>
      </c>
      <c r="AD37" s="59">
        <v>91414</v>
      </c>
      <c r="AE37" s="59">
        <v>90818</v>
      </c>
      <c r="AF37" s="59">
        <v>90955</v>
      </c>
      <c r="AG37" s="59">
        <v>91772</v>
      </c>
      <c r="AH37" s="59">
        <v>93480</v>
      </c>
      <c r="AI37" s="59">
        <v>95026</v>
      </c>
      <c r="AJ37" s="59">
        <v>95307</v>
      </c>
      <c r="AK37" s="59">
        <v>95970</v>
      </c>
      <c r="AL37" s="59">
        <v>97764</v>
      </c>
      <c r="AM37" s="59">
        <v>99332</v>
      </c>
      <c r="AN37" s="59">
        <v>100152</v>
      </c>
      <c r="AO37" s="59">
        <v>100500</v>
      </c>
      <c r="AP37" s="59">
        <v>100756</v>
      </c>
      <c r="AQ37" s="175">
        <v>99452</v>
      </c>
      <c r="AR37" s="59">
        <v>98752</v>
      </c>
      <c r="AS37" s="59">
        <v>98803</v>
      </c>
      <c r="AT37" s="122">
        <v>84703</v>
      </c>
      <c r="AU37" s="28">
        <v>84877</v>
      </c>
      <c r="AV37" s="28">
        <v>84344</v>
      </c>
      <c r="AW37" s="28">
        <v>79843</v>
      </c>
      <c r="AX37" s="28">
        <v>78701</v>
      </c>
      <c r="AY37" s="28">
        <v>74116</v>
      </c>
    </row>
    <row r="38" spans="1:51">
      <c r="A38" s="41" t="s">
        <v>48</v>
      </c>
      <c r="B38" s="53">
        <f>SUM(B40:B51)</f>
        <v>12538197</v>
      </c>
      <c r="C38" s="54">
        <f t="shared" ref="C38:AY38" si="15">SUM(C40:C51)</f>
        <v>11194003</v>
      </c>
      <c r="D38" s="54">
        <f t="shared" si="15"/>
        <v>12294808</v>
      </c>
      <c r="E38" s="54">
        <f t="shared" si="15"/>
        <v>11793391</v>
      </c>
      <c r="F38" s="55">
        <f t="shared" si="15"/>
        <v>12469245</v>
      </c>
      <c r="G38" s="54">
        <f t="shared" si="15"/>
        <v>12135947</v>
      </c>
      <c r="H38" s="54">
        <f t="shared" si="15"/>
        <v>11826849</v>
      </c>
      <c r="I38" s="54">
        <f t="shared" si="15"/>
        <v>11579946</v>
      </c>
      <c r="J38" s="54">
        <f t="shared" si="15"/>
        <v>11480107</v>
      </c>
      <c r="K38" s="54">
        <f t="shared" si="15"/>
        <v>11410884</v>
      </c>
      <c r="L38" s="54">
        <f t="shared" si="15"/>
        <v>11349825</v>
      </c>
      <c r="M38" s="54">
        <f t="shared" si="15"/>
        <v>11306106</v>
      </c>
      <c r="N38" s="54">
        <f t="shared" si="15"/>
        <v>11248345</v>
      </c>
      <c r="O38" s="54">
        <f t="shared" si="15"/>
        <v>11190812</v>
      </c>
      <c r="P38" s="54">
        <f t="shared" si="15"/>
        <v>11139105</v>
      </c>
      <c r="Q38" s="54">
        <f t="shared" si="15"/>
        <v>11280402</v>
      </c>
      <c r="R38" s="54">
        <f t="shared" si="15"/>
        <v>11410943</v>
      </c>
      <c r="S38" s="54">
        <f t="shared" si="15"/>
        <v>11523108</v>
      </c>
      <c r="T38" s="54">
        <f t="shared" si="15"/>
        <v>11664424</v>
      </c>
      <c r="U38" s="54">
        <f t="shared" si="15"/>
        <v>11801358</v>
      </c>
      <c r="V38" s="54">
        <f t="shared" si="15"/>
        <v>11910744</v>
      </c>
      <c r="W38" s="54">
        <f t="shared" si="15"/>
        <v>12026562</v>
      </c>
      <c r="X38" s="54">
        <f t="shared" si="15"/>
        <v>12053867</v>
      </c>
      <c r="Y38" s="54">
        <f t="shared" si="15"/>
        <v>12081794</v>
      </c>
      <c r="Z38" s="54">
        <f t="shared" si="15"/>
        <v>12298263</v>
      </c>
      <c r="AA38" s="54">
        <f t="shared" si="15"/>
        <v>12272460</v>
      </c>
      <c r="AB38" s="54">
        <f t="shared" si="15"/>
        <v>12231797</v>
      </c>
      <c r="AC38" s="54">
        <f t="shared" si="15"/>
        <v>12169567</v>
      </c>
      <c r="AD38" s="54">
        <f t="shared" si="15"/>
        <v>12104003</v>
      </c>
      <c r="AE38" s="54">
        <f t="shared" si="15"/>
        <v>12057053</v>
      </c>
      <c r="AF38" s="54">
        <f t="shared" si="15"/>
        <v>12035893</v>
      </c>
      <c r="AG38" s="54">
        <f t="shared" si="15"/>
        <v>11980892</v>
      </c>
      <c r="AH38" s="56">
        <f t="shared" si="15"/>
        <v>11886245</v>
      </c>
      <c r="AI38" s="56">
        <f t="shared" si="15"/>
        <v>11831320</v>
      </c>
      <c r="AJ38" s="56">
        <f t="shared" si="15"/>
        <v>11772018</v>
      </c>
      <c r="AK38" s="56">
        <f t="shared" si="15"/>
        <v>11693303</v>
      </c>
      <c r="AL38" s="56">
        <f t="shared" si="15"/>
        <v>11630700</v>
      </c>
      <c r="AM38" s="56">
        <f t="shared" si="15"/>
        <v>11585882</v>
      </c>
      <c r="AN38" s="56">
        <f t="shared" si="15"/>
        <v>11528176</v>
      </c>
      <c r="AO38" s="56">
        <f t="shared" si="15"/>
        <v>11476420</v>
      </c>
      <c r="AP38" s="56">
        <f t="shared" si="15"/>
        <v>11402936</v>
      </c>
      <c r="AQ38" s="176">
        <f t="shared" si="15"/>
        <v>11354713</v>
      </c>
      <c r="AR38" s="56">
        <f t="shared" si="15"/>
        <v>11298972</v>
      </c>
      <c r="AS38" s="56">
        <f t="shared" si="15"/>
        <v>11248503</v>
      </c>
      <c r="AT38" s="124">
        <f t="shared" si="15"/>
        <v>11724406</v>
      </c>
      <c r="AU38" s="56">
        <f t="shared" si="15"/>
        <v>11774105</v>
      </c>
      <c r="AV38" s="56">
        <f t="shared" si="15"/>
        <v>11911854</v>
      </c>
      <c r="AW38" s="56">
        <f t="shared" si="15"/>
        <v>12008661</v>
      </c>
      <c r="AX38" s="54">
        <f t="shared" si="15"/>
        <v>12008160</v>
      </c>
      <c r="AY38" s="54">
        <f t="shared" si="15"/>
        <v>11958692</v>
      </c>
    </row>
    <row r="39" spans="1:51">
      <c r="A39" s="41" t="s">
        <v>88</v>
      </c>
      <c r="B39" s="43"/>
      <c r="F39" s="12"/>
      <c r="AH39" s="23"/>
      <c r="AI39" s="23"/>
      <c r="AJ39" s="23"/>
      <c r="AK39" s="23"/>
      <c r="AL39" s="23"/>
      <c r="AM39" s="23"/>
      <c r="AN39" s="23"/>
      <c r="AO39" s="23"/>
      <c r="AP39" s="23"/>
      <c r="AQ39" s="171"/>
      <c r="AR39" s="23"/>
      <c r="AS39" s="23"/>
      <c r="AT39" s="24"/>
      <c r="AX39" s="2"/>
      <c r="AY39" s="2"/>
    </row>
    <row r="40" spans="1:51">
      <c r="A40" s="42" t="s">
        <v>49</v>
      </c>
      <c r="B40" s="27">
        <v>2400796</v>
      </c>
      <c r="C40" s="7">
        <v>2095322</v>
      </c>
      <c r="D40" s="7">
        <v>2369000</v>
      </c>
      <c r="E40" s="7">
        <v>2293602</v>
      </c>
      <c r="F40" s="14">
        <v>2388625</v>
      </c>
      <c r="G40" s="7">
        <v>2329011</v>
      </c>
      <c r="H40" s="7">
        <v>2274240</v>
      </c>
      <c r="I40" s="7">
        <v>2228269</v>
      </c>
      <c r="J40" s="7">
        <v>2208506</v>
      </c>
      <c r="K40" s="7">
        <v>2192089</v>
      </c>
      <c r="L40" s="7">
        <v>2186911</v>
      </c>
      <c r="M40" s="7">
        <v>2172509</v>
      </c>
      <c r="N40" s="7">
        <v>2141896</v>
      </c>
      <c r="O40" s="7">
        <v>2111559</v>
      </c>
      <c r="P40" s="7">
        <v>2077522</v>
      </c>
      <c r="Q40" s="7">
        <v>2101734</v>
      </c>
      <c r="R40" s="7">
        <v>2123130</v>
      </c>
      <c r="S40" s="7">
        <v>2140934</v>
      </c>
      <c r="T40" s="7">
        <v>2171473</v>
      </c>
      <c r="U40" s="7">
        <v>2207615</v>
      </c>
      <c r="V40" s="7">
        <v>2247866</v>
      </c>
      <c r="W40" s="7">
        <v>2281248</v>
      </c>
      <c r="X40" s="7">
        <v>2291655</v>
      </c>
      <c r="Y40" s="7">
        <v>2303659</v>
      </c>
      <c r="Z40" s="57">
        <v>2368889</v>
      </c>
      <c r="AA40" s="57">
        <v>2369046</v>
      </c>
      <c r="AB40" s="57">
        <v>2364391</v>
      </c>
      <c r="AC40" s="57">
        <v>2354200</v>
      </c>
      <c r="AD40" s="57">
        <v>2338232</v>
      </c>
      <c r="AE40" s="57">
        <v>2330459</v>
      </c>
      <c r="AF40" s="57">
        <v>2326754</v>
      </c>
      <c r="AG40" s="57">
        <v>2318376</v>
      </c>
      <c r="AH40" s="57">
        <v>2303998</v>
      </c>
      <c r="AI40" s="57">
        <v>2298253</v>
      </c>
      <c r="AJ40" s="57">
        <v>2288360</v>
      </c>
      <c r="AK40" s="57">
        <v>2266554</v>
      </c>
      <c r="AL40" s="57">
        <v>2245913</v>
      </c>
      <c r="AM40" s="57">
        <v>2224288</v>
      </c>
      <c r="AN40" s="57">
        <v>2197789</v>
      </c>
      <c r="AO40" s="57">
        <v>2175011</v>
      </c>
      <c r="AP40" s="57">
        <v>2153598</v>
      </c>
      <c r="AQ40" s="174">
        <v>2124136</v>
      </c>
      <c r="AR40" s="57">
        <v>2095936</v>
      </c>
      <c r="AS40" s="57">
        <v>2070805</v>
      </c>
      <c r="AT40" s="121">
        <v>2273006</v>
      </c>
      <c r="AU40" s="22">
        <v>2285138</v>
      </c>
      <c r="AV40" s="22">
        <v>2317529</v>
      </c>
      <c r="AW40" s="22">
        <v>2332748</v>
      </c>
      <c r="AX40" s="22">
        <v>2333224</v>
      </c>
      <c r="AY40" s="22">
        <v>2326926</v>
      </c>
    </row>
    <row r="41" spans="1:51">
      <c r="A41" s="42" t="s">
        <v>50</v>
      </c>
      <c r="B41" s="27">
        <v>1199554</v>
      </c>
      <c r="C41" s="7">
        <v>1055987</v>
      </c>
      <c r="D41" s="7">
        <v>1151242</v>
      </c>
      <c r="E41" s="7">
        <v>1174223</v>
      </c>
      <c r="F41" s="14">
        <v>1192843</v>
      </c>
      <c r="G41" s="7">
        <v>1160539</v>
      </c>
      <c r="H41" s="7">
        <v>1131882</v>
      </c>
      <c r="I41" s="7">
        <v>1105947</v>
      </c>
      <c r="J41" s="7">
        <v>1095283</v>
      </c>
      <c r="K41" s="7">
        <v>1087204</v>
      </c>
      <c r="L41" s="7">
        <v>1077278</v>
      </c>
      <c r="M41" s="7">
        <v>1071534</v>
      </c>
      <c r="N41" s="7">
        <v>1062625</v>
      </c>
      <c r="O41" s="7">
        <v>1057773</v>
      </c>
      <c r="P41" s="7">
        <v>1038536</v>
      </c>
      <c r="Q41" s="7">
        <v>1046026</v>
      </c>
      <c r="R41" s="7">
        <v>1049878</v>
      </c>
      <c r="S41" s="7">
        <v>1054820</v>
      </c>
      <c r="T41" s="7">
        <v>1067261</v>
      </c>
      <c r="U41" s="7">
        <v>1079009</v>
      </c>
      <c r="V41" s="7">
        <v>1086340</v>
      </c>
      <c r="W41" s="7">
        <v>1101370</v>
      </c>
      <c r="X41" s="7">
        <v>1107982</v>
      </c>
      <c r="Y41" s="7">
        <v>1115316</v>
      </c>
      <c r="Z41" s="57">
        <v>1152190</v>
      </c>
      <c r="AA41" s="57">
        <v>1154139</v>
      </c>
      <c r="AB41" s="57">
        <v>1155112</v>
      </c>
      <c r="AC41" s="57">
        <v>1157362</v>
      </c>
      <c r="AD41" s="57">
        <v>1157285</v>
      </c>
      <c r="AE41" s="57">
        <v>1164795</v>
      </c>
      <c r="AF41" s="57">
        <v>1172949</v>
      </c>
      <c r="AG41" s="57">
        <v>1175861</v>
      </c>
      <c r="AH41" s="57">
        <v>1173610</v>
      </c>
      <c r="AI41" s="57">
        <v>1175320</v>
      </c>
      <c r="AJ41" s="57">
        <v>1173020</v>
      </c>
      <c r="AK41" s="57">
        <v>1169206</v>
      </c>
      <c r="AL41" s="57">
        <v>1165710</v>
      </c>
      <c r="AM41" s="57">
        <v>1165212</v>
      </c>
      <c r="AN41" s="57">
        <v>1162440</v>
      </c>
      <c r="AO41" s="57">
        <v>1159966</v>
      </c>
      <c r="AP41" s="57">
        <v>1153465</v>
      </c>
      <c r="AQ41" s="174">
        <v>1152233</v>
      </c>
      <c r="AR41" s="57">
        <v>1150795</v>
      </c>
      <c r="AS41" s="57">
        <v>1149634</v>
      </c>
      <c r="AT41" s="121">
        <v>1167724</v>
      </c>
      <c r="AU41" s="22">
        <v>1171449</v>
      </c>
      <c r="AV41" s="22">
        <v>1179773</v>
      </c>
      <c r="AW41" s="22">
        <v>1200127</v>
      </c>
      <c r="AX41" s="22">
        <v>1204520</v>
      </c>
      <c r="AY41" s="22">
        <v>1223115</v>
      </c>
    </row>
    <row r="42" spans="1:51">
      <c r="A42" s="42" t="s">
        <v>51</v>
      </c>
      <c r="B42" s="27">
        <v>604245</v>
      </c>
      <c r="C42" s="7">
        <v>525064</v>
      </c>
      <c r="D42" s="7">
        <v>545238</v>
      </c>
      <c r="E42" s="7">
        <v>525870</v>
      </c>
      <c r="F42" s="14">
        <v>600699</v>
      </c>
      <c r="G42" s="7">
        <v>583710</v>
      </c>
      <c r="H42" s="7">
        <v>568099</v>
      </c>
      <c r="I42" s="7">
        <v>555401</v>
      </c>
      <c r="J42" s="7">
        <v>549487</v>
      </c>
      <c r="K42" s="7">
        <v>543243</v>
      </c>
      <c r="L42" s="7">
        <v>534381</v>
      </c>
      <c r="M42" s="7">
        <v>525747</v>
      </c>
      <c r="N42" s="7">
        <v>521883</v>
      </c>
      <c r="O42" s="7">
        <v>522452</v>
      </c>
      <c r="P42" s="7">
        <v>524868</v>
      </c>
      <c r="Q42" s="7">
        <v>531111</v>
      </c>
      <c r="R42" s="7">
        <v>532789</v>
      </c>
      <c r="S42" s="7">
        <v>536065</v>
      </c>
      <c r="T42" s="7">
        <v>538331</v>
      </c>
      <c r="U42" s="7">
        <v>539187</v>
      </c>
      <c r="V42" s="7">
        <v>540860</v>
      </c>
      <c r="W42" s="7">
        <v>541205</v>
      </c>
      <c r="X42" s="7">
        <v>539802</v>
      </c>
      <c r="Y42" s="7">
        <v>536865</v>
      </c>
      <c r="Z42" s="57">
        <v>544068</v>
      </c>
      <c r="AA42" s="57">
        <v>539816</v>
      </c>
      <c r="AB42" s="57">
        <v>535814</v>
      </c>
      <c r="AC42" s="57">
        <v>531997</v>
      </c>
      <c r="AD42" s="57">
        <v>529139</v>
      </c>
      <c r="AE42" s="57">
        <v>527178</v>
      </c>
      <c r="AF42" s="57">
        <v>527210</v>
      </c>
      <c r="AG42" s="57">
        <v>526097</v>
      </c>
      <c r="AH42" s="57">
        <v>523712</v>
      </c>
      <c r="AI42" s="57">
        <v>524811</v>
      </c>
      <c r="AJ42" s="57">
        <v>526029</v>
      </c>
      <c r="AK42" s="57">
        <v>526459</v>
      </c>
      <c r="AL42" s="57">
        <v>527180</v>
      </c>
      <c r="AM42" s="57">
        <v>529306</v>
      </c>
      <c r="AN42" s="57">
        <v>530614</v>
      </c>
      <c r="AO42" s="57">
        <v>532015</v>
      </c>
      <c r="AP42" s="57">
        <v>531316</v>
      </c>
      <c r="AQ42" s="174">
        <v>532951</v>
      </c>
      <c r="AR42" s="57">
        <v>531678</v>
      </c>
      <c r="AS42" s="57">
        <v>531205</v>
      </c>
      <c r="AT42" s="121">
        <v>515384</v>
      </c>
      <c r="AU42" s="22">
        <v>515374</v>
      </c>
      <c r="AV42" s="22">
        <v>511440</v>
      </c>
      <c r="AW42" s="22">
        <v>500981</v>
      </c>
      <c r="AX42" s="22">
        <v>497984</v>
      </c>
      <c r="AY42" s="22">
        <v>485393</v>
      </c>
    </row>
    <row r="43" spans="1:51">
      <c r="A43" s="42" t="s">
        <v>52</v>
      </c>
      <c r="B43" s="27">
        <v>468158</v>
      </c>
      <c r="C43" s="7">
        <v>472275</v>
      </c>
      <c r="D43" s="7">
        <v>524350</v>
      </c>
      <c r="E43" s="7">
        <v>521447</v>
      </c>
      <c r="F43" s="14">
        <v>466541</v>
      </c>
      <c r="G43" s="7">
        <v>457848</v>
      </c>
      <c r="H43" s="7">
        <v>452538</v>
      </c>
      <c r="I43" s="7">
        <v>448959</v>
      </c>
      <c r="J43" s="7">
        <v>448462</v>
      </c>
      <c r="K43" s="7">
        <v>451824</v>
      </c>
      <c r="L43" s="7">
        <v>453082</v>
      </c>
      <c r="M43" s="7">
        <v>459678</v>
      </c>
      <c r="N43" s="7">
        <v>463671</v>
      </c>
      <c r="O43" s="7">
        <v>469132</v>
      </c>
      <c r="P43" s="7">
        <v>472311</v>
      </c>
      <c r="Q43" s="7">
        <v>481749</v>
      </c>
      <c r="R43" s="7">
        <v>490202</v>
      </c>
      <c r="S43" s="7">
        <v>496651</v>
      </c>
      <c r="T43" s="7">
        <v>503359</v>
      </c>
      <c r="U43" s="7">
        <v>505601</v>
      </c>
      <c r="V43" s="7">
        <v>507498</v>
      </c>
      <c r="W43" s="7">
        <v>512585</v>
      </c>
      <c r="X43" s="7">
        <v>514867</v>
      </c>
      <c r="Y43" s="7">
        <v>514624</v>
      </c>
      <c r="Z43" s="57">
        <v>524781</v>
      </c>
      <c r="AA43" s="57">
        <v>522339</v>
      </c>
      <c r="AB43" s="57">
        <v>519128</v>
      </c>
      <c r="AC43" s="57">
        <v>516690</v>
      </c>
      <c r="AD43" s="57">
        <v>513008</v>
      </c>
      <c r="AE43" s="57">
        <v>511427</v>
      </c>
      <c r="AF43" s="57">
        <v>511949</v>
      </c>
      <c r="AG43" s="57">
        <v>514611</v>
      </c>
      <c r="AH43" s="57">
        <v>513785</v>
      </c>
      <c r="AI43" s="57">
        <v>518917</v>
      </c>
      <c r="AJ43" s="57">
        <v>522039</v>
      </c>
      <c r="AK43" s="57">
        <v>522403</v>
      </c>
      <c r="AL43" s="57">
        <v>523847</v>
      </c>
      <c r="AM43" s="57">
        <v>523686</v>
      </c>
      <c r="AN43" s="57">
        <v>522059</v>
      </c>
      <c r="AO43" s="57">
        <v>522077</v>
      </c>
      <c r="AP43" s="57">
        <v>520644</v>
      </c>
      <c r="AQ43" s="174">
        <v>519399</v>
      </c>
      <c r="AR43" s="57">
        <v>516876</v>
      </c>
      <c r="AS43" s="57">
        <v>514919</v>
      </c>
      <c r="AT43" s="121">
        <v>506479</v>
      </c>
      <c r="AU43" s="22">
        <v>508896</v>
      </c>
      <c r="AV43" s="22">
        <v>514584</v>
      </c>
      <c r="AW43" s="22">
        <v>516163</v>
      </c>
      <c r="AX43" s="22">
        <v>515651</v>
      </c>
      <c r="AY43" s="22">
        <v>511861</v>
      </c>
    </row>
    <row r="44" spans="1:51">
      <c r="A44" s="42" t="s">
        <v>53</v>
      </c>
      <c r="B44" s="27">
        <v>2066873</v>
      </c>
      <c r="C44" s="7">
        <v>1754264</v>
      </c>
      <c r="D44" s="7">
        <v>1923804</v>
      </c>
      <c r="E44" s="7">
        <v>1747782</v>
      </c>
      <c r="F44" s="14">
        <v>2054994</v>
      </c>
      <c r="G44" s="7">
        <v>1998190</v>
      </c>
      <c r="H44" s="7">
        <v>1926657</v>
      </c>
      <c r="I44" s="7">
        <v>1873214</v>
      </c>
      <c r="J44" s="7">
        <v>1843240</v>
      </c>
      <c r="K44" s="7">
        <v>1823557</v>
      </c>
      <c r="L44" s="7">
        <v>1806155</v>
      </c>
      <c r="M44" s="7">
        <v>1790738</v>
      </c>
      <c r="N44" s="7">
        <v>1771204</v>
      </c>
      <c r="O44" s="7">
        <v>1753328</v>
      </c>
      <c r="P44" s="7">
        <v>1746311</v>
      </c>
      <c r="Q44" s="7">
        <v>1763763</v>
      </c>
      <c r="R44" s="7">
        <v>1776209</v>
      </c>
      <c r="S44" s="7">
        <v>1795935</v>
      </c>
      <c r="T44" s="7">
        <v>1815781</v>
      </c>
      <c r="U44" s="7">
        <v>1848077</v>
      </c>
      <c r="V44" s="7">
        <v>1869459</v>
      </c>
      <c r="W44" s="7">
        <v>1887001</v>
      </c>
      <c r="X44" s="7">
        <v>1893027</v>
      </c>
      <c r="Y44" s="7">
        <v>1906304</v>
      </c>
      <c r="Z44" s="57">
        <v>1924331</v>
      </c>
      <c r="AA44" s="57">
        <v>1924462</v>
      </c>
      <c r="AB44" s="57">
        <v>1919645</v>
      </c>
      <c r="AC44" s="57">
        <v>1909770</v>
      </c>
      <c r="AD44" s="57">
        <v>1897442</v>
      </c>
      <c r="AE44" s="57">
        <v>1883028</v>
      </c>
      <c r="AF44" s="57">
        <v>1866801</v>
      </c>
      <c r="AG44" s="57">
        <v>1843105</v>
      </c>
      <c r="AH44" s="57">
        <v>1802950</v>
      </c>
      <c r="AI44" s="57">
        <v>1770337</v>
      </c>
      <c r="AJ44" s="57">
        <v>1739771</v>
      </c>
      <c r="AK44" s="57">
        <v>1713726</v>
      </c>
      <c r="AL44" s="57">
        <v>1691467</v>
      </c>
      <c r="AM44" s="57">
        <v>1672433</v>
      </c>
      <c r="AN44" s="57">
        <v>1653498</v>
      </c>
      <c r="AO44" s="57">
        <v>1635528</v>
      </c>
      <c r="AP44" s="57">
        <v>1616634</v>
      </c>
      <c r="AQ44" s="174">
        <v>1603367</v>
      </c>
      <c r="AR44" s="57">
        <v>1590516</v>
      </c>
      <c r="AS44" s="57">
        <v>1577491</v>
      </c>
      <c r="AT44" s="121">
        <v>1781258</v>
      </c>
      <c r="AU44" s="22">
        <v>1784225</v>
      </c>
      <c r="AV44" s="22">
        <v>1792604</v>
      </c>
      <c r="AW44" s="22">
        <v>1802668</v>
      </c>
      <c r="AX44" s="22">
        <v>1799312</v>
      </c>
      <c r="AY44" s="22">
        <v>1772535</v>
      </c>
    </row>
    <row r="45" spans="1:51">
      <c r="A45" s="42" t="s">
        <v>54</v>
      </c>
      <c r="B45" s="27">
        <v>864559</v>
      </c>
      <c r="C45" s="7">
        <v>828679</v>
      </c>
      <c r="D45" s="7">
        <v>957309</v>
      </c>
      <c r="E45" s="7">
        <v>928559</v>
      </c>
      <c r="F45" s="14">
        <v>859496</v>
      </c>
      <c r="G45" s="7">
        <v>835175</v>
      </c>
      <c r="H45" s="7">
        <v>817945</v>
      </c>
      <c r="I45" s="7">
        <v>804169</v>
      </c>
      <c r="J45" s="7">
        <v>797330</v>
      </c>
      <c r="K45" s="7">
        <v>796404</v>
      </c>
      <c r="L45" s="7">
        <v>795445</v>
      </c>
      <c r="M45" s="7">
        <v>798227</v>
      </c>
      <c r="N45" s="7">
        <v>807433</v>
      </c>
      <c r="O45" s="7">
        <v>814367</v>
      </c>
      <c r="P45" s="7">
        <v>834555</v>
      </c>
      <c r="Q45" s="7">
        <v>852581</v>
      </c>
      <c r="R45" s="7">
        <v>874602</v>
      </c>
      <c r="S45" s="7">
        <v>891130</v>
      </c>
      <c r="T45" s="7">
        <v>907396</v>
      </c>
      <c r="U45" s="7">
        <v>919689</v>
      </c>
      <c r="V45" s="7">
        <v>927529</v>
      </c>
      <c r="W45" s="7">
        <v>936961</v>
      </c>
      <c r="X45" s="7">
        <v>944083</v>
      </c>
      <c r="Y45" s="7">
        <v>950227</v>
      </c>
      <c r="Z45" s="57">
        <v>958201</v>
      </c>
      <c r="AA45" s="57">
        <v>957200</v>
      </c>
      <c r="AB45" s="57">
        <v>953828</v>
      </c>
      <c r="AC45" s="57">
        <v>946588</v>
      </c>
      <c r="AD45" s="57">
        <v>940340</v>
      </c>
      <c r="AE45" s="57">
        <v>934135</v>
      </c>
      <c r="AF45" s="57">
        <v>934300</v>
      </c>
      <c r="AG45" s="57">
        <v>930845</v>
      </c>
      <c r="AH45" s="57">
        <v>926988</v>
      </c>
      <c r="AI45" s="57">
        <v>927719</v>
      </c>
      <c r="AJ45" s="57">
        <v>927947</v>
      </c>
      <c r="AK45" s="57">
        <v>927417</v>
      </c>
      <c r="AL45" s="57">
        <v>928290</v>
      </c>
      <c r="AM45" s="57">
        <v>931544</v>
      </c>
      <c r="AN45" s="57">
        <v>933183</v>
      </c>
      <c r="AO45" s="57">
        <v>933853</v>
      </c>
      <c r="AP45" s="57">
        <v>935829</v>
      </c>
      <c r="AQ45" s="174">
        <v>943426</v>
      </c>
      <c r="AR45" s="57">
        <v>947713</v>
      </c>
      <c r="AS45" s="57">
        <v>951535</v>
      </c>
      <c r="AT45" s="121">
        <v>952224</v>
      </c>
      <c r="AU45" s="22">
        <v>963523</v>
      </c>
      <c r="AV45" s="22">
        <v>1007662</v>
      </c>
      <c r="AW45" s="22">
        <v>1061013</v>
      </c>
      <c r="AX45" s="22">
        <v>1068722</v>
      </c>
      <c r="AY45" s="22">
        <v>1088756</v>
      </c>
    </row>
    <row r="46" spans="1:51">
      <c r="A46" s="2" t="s">
        <v>55</v>
      </c>
      <c r="B46" s="27">
        <v>1008339</v>
      </c>
      <c r="C46" s="7">
        <v>944081</v>
      </c>
      <c r="D46" s="7">
        <v>1057785</v>
      </c>
      <c r="E46" s="7">
        <v>1035199</v>
      </c>
      <c r="F46" s="14">
        <v>1003123</v>
      </c>
      <c r="G46" s="7">
        <v>977590</v>
      </c>
      <c r="H46" s="7">
        <v>955238</v>
      </c>
      <c r="I46" s="7">
        <v>937412</v>
      </c>
      <c r="J46" s="7">
        <v>938256</v>
      </c>
      <c r="K46" s="7">
        <v>940787</v>
      </c>
      <c r="L46" s="7">
        <v>943371</v>
      </c>
      <c r="M46" s="7">
        <v>946648</v>
      </c>
      <c r="N46" s="7">
        <v>947104</v>
      </c>
      <c r="O46" s="7">
        <v>941674</v>
      </c>
      <c r="P46" s="7">
        <v>942641</v>
      </c>
      <c r="Q46" s="7">
        <v>955551</v>
      </c>
      <c r="R46" s="7">
        <v>969147</v>
      </c>
      <c r="S46" s="7">
        <v>982973</v>
      </c>
      <c r="T46" s="7">
        <v>996670</v>
      </c>
      <c r="U46" s="7">
        <v>1012886</v>
      </c>
      <c r="V46" s="7">
        <v>1028421</v>
      </c>
      <c r="W46" s="7">
        <v>1039687</v>
      </c>
      <c r="X46" s="7">
        <v>1038915</v>
      </c>
      <c r="Y46" s="7">
        <v>1036451</v>
      </c>
      <c r="Z46" s="57">
        <v>1059216</v>
      </c>
      <c r="AA46" s="57">
        <v>1056951</v>
      </c>
      <c r="AB46" s="57">
        <v>1053920</v>
      </c>
      <c r="AC46" s="57">
        <v>1051264</v>
      </c>
      <c r="AD46" s="57">
        <v>1047851</v>
      </c>
      <c r="AE46" s="57">
        <v>1045813</v>
      </c>
      <c r="AF46" s="57">
        <v>1048921</v>
      </c>
      <c r="AG46" s="57">
        <v>1046771</v>
      </c>
      <c r="AH46" s="57">
        <v>1040271</v>
      </c>
      <c r="AI46" s="57">
        <v>1037098</v>
      </c>
      <c r="AJ46" s="57">
        <v>1034360</v>
      </c>
      <c r="AK46" s="57">
        <v>1029097</v>
      </c>
      <c r="AL46" s="57">
        <v>1024058</v>
      </c>
      <c r="AM46" s="57">
        <v>1020848</v>
      </c>
      <c r="AN46" s="57">
        <v>1018305</v>
      </c>
      <c r="AO46" s="57">
        <v>1017116</v>
      </c>
      <c r="AP46" s="57">
        <v>1012905</v>
      </c>
      <c r="AQ46" s="174">
        <v>1008492</v>
      </c>
      <c r="AR46" s="57">
        <v>1004072</v>
      </c>
      <c r="AS46" s="57">
        <v>1002426</v>
      </c>
      <c r="AT46" s="121">
        <v>1034393</v>
      </c>
      <c r="AU46" s="22">
        <v>1040241</v>
      </c>
      <c r="AV46" s="22">
        <v>1060182</v>
      </c>
      <c r="AW46" s="22">
        <v>1071708</v>
      </c>
      <c r="AX46" s="22">
        <v>1073091</v>
      </c>
      <c r="AY46" s="22">
        <v>1078644</v>
      </c>
    </row>
    <row r="47" spans="1:51">
      <c r="A47" s="2" t="s">
        <v>56</v>
      </c>
      <c r="B47" s="27">
        <v>324224</v>
      </c>
      <c r="C47" s="7">
        <v>308901</v>
      </c>
      <c r="D47" s="7">
        <v>333182</v>
      </c>
      <c r="E47" s="7">
        <v>327313</v>
      </c>
      <c r="F47" s="14">
        <v>322699</v>
      </c>
      <c r="G47" s="7">
        <v>315069</v>
      </c>
      <c r="H47" s="7">
        <v>309629</v>
      </c>
      <c r="I47" s="7">
        <v>305617</v>
      </c>
      <c r="J47" s="7">
        <v>305066</v>
      </c>
      <c r="K47" s="7">
        <v>305317</v>
      </c>
      <c r="L47" s="7">
        <v>304784</v>
      </c>
      <c r="M47" s="7">
        <v>304228</v>
      </c>
      <c r="N47" s="7">
        <v>305633</v>
      </c>
      <c r="O47" s="7">
        <v>307636</v>
      </c>
      <c r="P47" s="7">
        <v>309161</v>
      </c>
      <c r="Q47" s="7">
        <v>314141</v>
      </c>
      <c r="R47" s="7">
        <v>317002</v>
      </c>
      <c r="S47" s="7">
        <v>320385</v>
      </c>
      <c r="T47" s="7">
        <v>324196</v>
      </c>
      <c r="U47" s="7">
        <v>326952</v>
      </c>
      <c r="V47" s="7">
        <v>328767</v>
      </c>
      <c r="W47" s="7">
        <v>330619</v>
      </c>
      <c r="X47" s="7">
        <v>329971</v>
      </c>
      <c r="Y47" s="7">
        <v>328998</v>
      </c>
      <c r="Z47" s="57">
        <v>333256</v>
      </c>
      <c r="AA47" s="57">
        <v>329840</v>
      </c>
      <c r="AB47" s="57">
        <v>327945</v>
      </c>
      <c r="AC47" s="57">
        <v>325659</v>
      </c>
      <c r="AD47" s="57">
        <v>323789</v>
      </c>
      <c r="AE47" s="57">
        <v>322119</v>
      </c>
      <c r="AF47" s="57">
        <v>322878</v>
      </c>
      <c r="AG47" s="57">
        <v>322856</v>
      </c>
      <c r="AH47" s="57">
        <v>323279</v>
      </c>
      <c r="AI47" s="57">
        <v>324848</v>
      </c>
      <c r="AJ47" s="57">
        <v>327804</v>
      </c>
      <c r="AK47" s="57">
        <v>329394</v>
      </c>
      <c r="AL47" s="57">
        <v>331688</v>
      </c>
      <c r="AM47" s="57">
        <v>334188</v>
      </c>
      <c r="AN47" s="57">
        <v>336431</v>
      </c>
      <c r="AO47" s="57">
        <v>339706</v>
      </c>
      <c r="AP47" s="57">
        <v>340516</v>
      </c>
      <c r="AQ47" s="174">
        <v>342672</v>
      </c>
      <c r="AR47" s="57">
        <v>343998</v>
      </c>
      <c r="AS47" s="57">
        <v>345194</v>
      </c>
      <c r="AT47" s="121">
        <v>326310</v>
      </c>
      <c r="AU47" s="22">
        <v>328414</v>
      </c>
      <c r="AV47" s="22">
        <v>332196</v>
      </c>
      <c r="AW47" s="22">
        <v>330817</v>
      </c>
      <c r="AX47" s="22">
        <v>330444</v>
      </c>
      <c r="AY47" s="22">
        <v>329117</v>
      </c>
    </row>
    <row r="48" spans="1:51">
      <c r="A48" s="2" t="s">
        <v>57</v>
      </c>
      <c r="B48" s="27">
        <v>136239</v>
      </c>
      <c r="C48" s="7">
        <v>127242</v>
      </c>
      <c r="D48" s="7">
        <v>121448</v>
      </c>
      <c r="E48" s="7">
        <v>105276</v>
      </c>
      <c r="F48" s="14">
        <v>135775</v>
      </c>
      <c r="G48" s="7">
        <v>133293</v>
      </c>
      <c r="H48" s="7">
        <v>132282</v>
      </c>
      <c r="I48" s="7">
        <v>132337</v>
      </c>
      <c r="J48" s="7">
        <v>133190</v>
      </c>
      <c r="K48" s="7">
        <v>132877</v>
      </c>
      <c r="L48" s="7">
        <v>132144</v>
      </c>
      <c r="M48" s="7">
        <v>131772</v>
      </c>
      <c r="N48" s="7">
        <v>130444</v>
      </c>
      <c r="O48" s="7">
        <v>128979</v>
      </c>
      <c r="P48" s="7">
        <v>124020</v>
      </c>
      <c r="Q48" s="7">
        <v>125915</v>
      </c>
      <c r="R48" s="7">
        <v>126873</v>
      </c>
      <c r="S48" s="7">
        <v>127519</v>
      </c>
      <c r="T48" s="7">
        <v>128030</v>
      </c>
      <c r="U48" s="7">
        <v>127827</v>
      </c>
      <c r="V48" s="7">
        <v>126168</v>
      </c>
      <c r="W48" s="7">
        <v>124583</v>
      </c>
      <c r="X48" s="7">
        <v>122788</v>
      </c>
      <c r="Y48" s="7">
        <v>120794</v>
      </c>
      <c r="Z48" s="57">
        <v>121107</v>
      </c>
      <c r="AA48" s="57">
        <v>117621</v>
      </c>
      <c r="AB48" s="57">
        <v>115076</v>
      </c>
      <c r="AC48" s="57">
        <v>112559</v>
      </c>
      <c r="AD48" s="57">
        <v>110698</v>
      </c>
      <c r="AE48" s="57">
        <v>109172</v>
      </c>
      <c r="AF48" s="57">
        <v>107091</v>
      </c>
      <c r="AG48" s="57">
        <v>106113</v>
      </c>
      <c r="AH48" s="57">
        <v>105200</v>
      </c>
      <c r="AI48" s="57">
        <v>104570</v>
      </c>
      <c r="AJ48" s="57">
        <v>105516</v>
      </c>
      <c r="AK48" s="57">
        <v>106718</v>
      </c>
      <c r="AL48" s="57">
        <v>109510</v>
      </c>
      <c r="AM48" s="57">
        <v>113921</v>
      </c>
      <c r="AN48" s="57">
        <v>117511</v>
      </c>
      <c r="AO48" s="57">
        <v>120779</v>
      </c>
      <c r="AP48" s="57">
        <v>121075</v>
      </c>
      <c r="AQ48" s="174">
        <v>121729</v>
      </c>
      <c r="AR48" s="57">
        <v>123767</v>
      </c>
      <c r="AS48" s="57">
        <v>126069</v>
      </c>
      <c r="AT48" s="121">
        <v>100212</v>
      </c>
      <c r="AU48" s="22">
        <v>100148</v>
      </c>
      <c r="AV48" s="22">
        <v>100607</v>
      </c>
      <c r="AW48" s="22">
        <v>98467</v>
      </c>
      <c r="AX48" s="22">
        <v>97682</v>
      </c>
      <c r="AY48" s="22">
        <v>93861</v>
      </c>
    </row>
    <row r="49" spans="1:51">
      <c r="A49" s="2" t="s">
        <v>58</v>
      </c>
      <c r="B49" s="27">
        <v>2307170</v>
      </c>
      <c r="C49" s="7">
        <v>2011891</v>
      </c>
      <c r="D49" s="7">
        <v>2133466</v>
      </c>
      <c r="E49" s="7">
        <v>2009895</v>
      </c>
      <c r="F49" s="14">
        <v>2293516</v>
      </c>
      <c r="G49" s="7">
        <v>2228384</v>
      </c>
      <c r="H49" s="7">
        <v>2169340</v>
      </c>
      <c r="I49" s="7">
        <v>2127812</v>
      </c>
      <c r="J49" s="7">
        <v>2109423</v>
      </c>
      <c r="K49" s="7">
        <v>2090088</v>
      </c>
      <c r="L49" s="7">
        <v>2069780</v>
      </c>
      <c r="M49" s="7">
        <v>2056829</v>
      </c>
      <c r="N49" s="7">
        <v>2043165</v>
      </c>
      <c r="O49" s="7">
        <v>2023920</v>
      </c>
      <c r="P49" s="7">
        <v>1989684</v>
      </c>
      <c r="Q49" s="7">
        <v>2009713</v>
      </c>
      <c r="R49" s="7">
        <v>2031499</v>
      </c>
      <c r="S49" s="7">
        <v>2045260</v>
      </c>
      <c r="T49" s="7">
        <v>2065695</v>
      </c>
      <c r="U49" s="7">
        <v>2078591</v>
      </c>
      <c r="V49" s="7">
        <v>2088480</v>
      </c>
      <c r="W49" s="7">
        <v>2104291</v>
      </c>
      <c r="X49" s="7">
        <v>2103822</v>
      </c>
      <c r="Y49" s="7">
        <v>2103859</v>
      </c>
      <c r="Z49" s="57">
        <v>2133092</v>
      </c>
      <c r="AA49" s="57">
        <v>2128033</v>
      </c>
      <c r="AB49" s="57">
        <v>2119359</v>
      </c>
      <c r="AC49" s="57">
        <v>2106682</v>
      </c>
      <c r="AD49" s="57">
        <v>2096346</v>
      </c>
      <c r="AE49" s="57">
        <v>2085105</v>
      </c>
      <c r="AF49" s="57">
        <v>2076899</v>
      </c>
      <c r="AG49" s="57">
        <v>2061483</v>
      </c>
      <c r="AH49" s="57">
        <v>2042598</v>
      </c>
      <c r="AI49" s="57">
        <v>2024231</v>
      </c>
      <c r="AJ49" s="57">
        <v>2004591</v>
      </c>
      <c r="AK49" s="57">
        <v>1985352</v>
      </c>
      <c r="AL49" s="57">
        <v>1969878</v>
      </c>
      <c r="AM49" s="57">
        <v>1959009</v>
      </c>
      <c r="AN49" s="57">
        <v>1947728</v>
      </c>
      <c r="AO49" s="57">
        <v>1935389</v>
      </c>
      <c r="AP49" s="57">
        <v>1914249</v>
      </c>
      <c r="AQ49" s="174">
        <v>1906455</v>
      </c>
      <c r="AR49" s="57">
        <v>1897436</v>
      </c>
      <c r="AS49" s="57">
        <v>1887191</v>
      </c>
      <c r="AT49" s="121">
        <v>1962589</v>
      </c>
      <c r="AU49" s="22">
        <v>1964401</v>
      </c>
      <c r="AV49" s="22">
        <v>1959902</v>
      </c>
      <c r="AW49" s="22">
        <v>1941941</v>
      </c>
      <c r="AX49" s="22">
        <v>1935944</v>
      </c>
      <c r="AY49" s="22">
        <v>1907681</v>
      </c>
    </row>
    <row r="50" spans="1:51">
      <c r="A50" s="2" t="s">
        <v>59</v>
      </c>
      <c r="B50" s="27">
        <v>147160</v>
      </c>
      <c r="C50" s="7">
        <v>143649</v>
      </c>
      <c r="D50" s="7">
        <v>151575</v>
      </c>
      <c r="E50" s="7">
        <v>143176</v>
      </c>
      <c r="F50" s="14">
        <v>146126</v>
      </c>
      <c r="G50" s="7">
        <v>141291</v>
      </c>
      <c r="H50" s="7">
        <v>138673</v>
      </c>
      <c r="I50" s="7">
        <v>136943</v>
      </c>
      <c r="J50" s="7">
        <v>137856</v>
      </c>
      <c r="K50" s="7">
        <v>139412</v>
      </c>
      <c r="L50" s="7">
        <v>140510</v>
      </c>
      <c r="M50" s="7">
        <v>141101</v>
      </c>
      <c r="N50" s="7">
        <v>142610</v>
      </c>
      <c r="O50" s="7">
        <v>143456</v>
      </c>
      <c r="P50" s="7">
        <v>144014</v>
      </c>
      <c r="Q50" s="7">
        <v>146437</v>
      </c>
      <c r="R50" s="7">
        <v>150438</v>
      </c>
      <c r="S50" s="7">
        <v>151950</v>
      </c>
      <c r="T50" s="7">
        <v>152877</v>
      </c>
      <c r="U50" s="7">
        <v>153132</v>
      </c>
      <c r="V50" s="7">
        <v>151634</v>
      </c>
      <c r="W50" s="7">
        <v>151669</v>
      </c>
      <c r="X50" s="7">
        <v>150304</v>
      </c>
      <c r="Y50" s="7">
        <v>148251</v>
      </c>
      <c r="Z50" s="57">
        <v>151651</v>
      </c>
      <c r="AA50" s="57">
        <v>149445</v>
      </c>
      <c r="AB50" s="57">
        <v>147210</v>
      </c>
      <c r="AC50" s="57">
        <v>144605</v>
      </c>
      <c r="AD50" s="57">
        <v>143855</v>
      </c>
      <c r="AE50" s="57">
        <v>142922</v>
      </c>
      <c r="AF50" s="57">
        <v>142124</v>
      </c>
      <c r="AG50" s="57">
        <v>141644</v>
      </c>
      <c r="AH50" s="57">
        <v>142116</v>
      </c>
      <c r="AI50" s="57">
        <v>141700</v>
      </c>
      <c r="AJ50" s="57">
        <v>143431</v>
      </c>
      <c r="AK50" s="57">
        <v>144064</v>
      </c>
      <c r="AL50" s="57">
        <v>145547</v>
      </c>
      <c r="AM50" s="57">
        <v>148002</v>
      </c>
      <c r="AN50" s="57">
        <v>149797</v>
      </c>
      <c r="AO50" s="57">
        <v>150080</v>
      </c>
      <c r="AP50" s="57">
        <v>151918</v>
      </c>
      <c r="AQ50" s="174">
        <v>153097</v>
      </c>
      <c r="AR50" s="57">
        <v>154719</v>
      </c>
      <c r="AS50" s="57">
        <v>155934</v>
      </c>
      <c r="AT50" s="121">
        <v>141981</v>
      </c>
      <c r="AU50" s="22">
        <v>142776</v>
      </c>
      <c r="AV50" s="22">
        <v>144085</v>
      </c>
      <c r="AW50" s="22">
        <v>143284</v>
      </c>
      <c r="AX50" s="22">
        <v>142890</v>
      </c>
      <c r="AY50" s="22">
        <v>141609</v>
      </c>
    </row>
    <row r="51" spans="1:51">
      <c r="A51" s="3" t="s">
        <v>60</v>
      </c>
      <c r="B51" s="40">
        <v>1010880</v>
      </c>
      <c r="C51" s="11">
        <v>926648</v>
      </c>
      <c r="D51" s="11">
        <v>1026409</v>
      </c>
      <c r="E51" s="11">
        <v>981049</v>
      </c>
      <c r="F51" s="26">
        <v>1004808</v>
      </c>
      <c r="G51" s="11">
        <v>975847</v>
      </c>
      <c r="H51" s="11">
        <v>950326</v>
      </c>
      <c r="I51" s="11">
        <v>923866</v>
      </c>
      <c r="J51" s="11">
        <v>914008</v>
      </c>
      <c r="K51" s="11">
        <v>908082</v>
      </c>
      <c r="L51" s="11">
        <v>905984</v>
      </c>
      <c r="M51" s="11">
        <v>907095</v>
      </c>
      <c r="N51" s="11">
        <v>910677</v>
      </c>
      <c r="O51" s="11">
        <v>916536</v>
      </c>
      <c r="P51" s="11">
        <v>935482</v>
      </c>
      <c r="Q51" s="11">
        <v>951681</v>
      </c>
      <c r="R51" s="11">
        <v>969174</v>
      </c>
      <c r="S51" s="11">
        <v>979486</v>
      </c>
      <c r="T51" s="11">
        <v>993355</v>
      </c>
      <c r="U51" s="11">
        <v>1002792</v>
      </c>
      <c r="V51" s="11">
        <v>1007722</v>
      </c>
      <c r="W51" s="11">
        <v>1015343</v>
      </c>
      <c r="X51" s="11">
        <v>1016651</v>
      </c>
      <c r="Y51" s="11">
        <v>1016446</v>
      </c>
      <c r="Z51" s="59">
        <v>1027481</v>
      </c>
      <c r="AA51" s="59">
        <v>1023568</v>
      </c>
      <c r="AB51" s="59">
        <v>1020369</v>
      </c>
      <c r="AC51" s="59">
        <v>1012191</v>
      </c>
      <c r="AD51" s="59">
        <v>1006018</v>
      </c>
      <c r="AE51" s="59">
        <v>1000900</v>
      </c>
      <c r="AF51" s="59">
        <v>998017</v>
      </c>
      <c r="AG51" s="59">
        <v>993130</v>
      </c>
      <c r="AH51" s="59">
        <v>987738</v>
      </c>
      <c r="AI51" s="59">
        <v>983516</v>
      </c>
      <c r="AJ51" s="59">
        <v>979150</v>
      </c>
      <c r="AK51" s="59">
        <v>972913</v>
      </c>
      <c r="AL51" s="59">
        <v>967612</v>
      </c>
      <c r="AM51" s="59">
        <v>963445</v>
      </c>
      <c r="AN51" s="59">
        <v>958821</v>
      </c>
      <c r="AO51" s="59">
        <v>954900</v>
      </c>
      <c r="AP51" s="59">
        <v>950787</v>
      </c>
      <c r="AQ51" s="175">
        <v>946756</v>
      </c>
      <c r="AR51" s="59">
        <v>941466</v>
      </c>
      <c r="AS51" s="59">
        <v>936100</v>
      </c>
      <c r="AT51" s="122">
        <v>962846</v>
      </c>
      <c r="AU51" s="28">
        <v>969520</v>
      </c>
      <c r="AV51" s="28">
        <v>991290</v>
      </c>
      <c r="AW51" s="28">
        <v>1008744</v>
      </c>
      <c r="AX51" s="28">
        <v>1008696</v>
      </c>
      <c r="AY51" s="28">
        <v>999194</v>
      </c>
    </row>
    <row r="52" spans="1:51">
      <c r="A52" s="9" t="s">
        <v>61</v>
      </c>
      <c r="B52" s="54">
        <f t="shared" ref="B52:H52" si="16">SUM(B54:B62)</f>
        <v>9980175</v>
      </c>
      <c r="C52" s="54">
        <f t="shared" si="16"/>
        <v>8402179</v>
      </c>
      <c r="D52" s="54">
        <f t="shared" si="16"/>
        <v>9651772</v>
      </c>
      <c r="E52" s="54">
        <f t="shared" si="16"/>
        <v>9108893</v>
      </c>
      <c r="F52" s="55">
        <f t="shared" si="16"/>
        <v>9915157</v>
      </c>
      <c r="G52" s="54">
        <f t="shared" si="16"/>
        <v>9610231</v>
      </c>
      <c r="H52" s="54">
        <f t="shared" si="16"/>
        <v>9324365</v>
      </c>
      <c r="I52" s="54">
        <f>SUM(I54:I62)</f>
        <v>9103474</v>
      </c>
      <c r="J52" s="54">
        <f t="shared" ref="J52:AY52" si="17">SUM(J54:J62)</f>
        <v>8931687</v>
      </c>
      <c r="K52" s="54">
        <f t="shared" si="17"/>
        <v>8796318</v>
      </c>
      <c r="L52" s="54">
        <f t="shared" si="17"/>
        <v>8696043</v>
      </c>
      <c r="M52" s="54">
        <f t="shared" si="17"/>
        <v>8610797</v>
      </c>
      <c r="N52" s="54">
        <f t="shared" si="17"/>
        <v>8527151</v>
      </c>
      <c r="O52" s="54">
        <f t="shared" si="17"/>
        <v>8427940</v>
      </c>
      <c r="P52" s="54">
        <f t="shared" si="17"/>
        <v>8360185</v>
      </c>
      <c r="Q52" s="54">
        <f t="shared" si="17"/>
        <v>8451800</v>
      </c>
      <c r="R52" s="54">
        <f t="shared" si="17"/>
        <v>8569590</v>
      </c>
      <c r="S52" s="54">
        <f t="shared" si="17"/>
        <v>8704312</v>
      </c>
      <c r="T52" s="54">
        <f t="shared" si="17"/>
        <v>8853179</v>
      </c>
      <c r="U52" s="54">
        <f t="shared" si="17"/>
        <v>8982467</v>
      </c>
      <c r="V52" s="54">
        <f t="shared" si="17"/>
        <v>9078056</v>
      </c>
      <c r="W52" s="54">
        <f t="shared" si="17"/>
        <v>9153118</v>
      </c>
      <c r="X52" s="54">
        <f t="shared" si="17"/>
        <v>9200096</v>
      </c>
      <c r="Y52" s="54">
        <f t="shared" si="17"/>
        <v>9253702</v>
      </c>
      <c r="Z52" s="54">
        <f t="shared" si="17"/>
        <v>9655080</v>
      </c>
      <c r="AA52" s="54">
        <f t="shared" si="17"/>
        <v>9676444</v>
      </c>
      <c r="AB52" s="54">
        <f t="shared" si="17"/>
        <v>9677346</v>
      </c>
      <c r="AC52" s="54">
        <f t="shared" si="17"/>
        <v>9634607</v>
      </c>
      <c r="AD52" s="54">
        <f t="shared" si="17"/>
        <v>9567285</v>
      </c>
      <c r="AE52" s="54">
        <f t="shared" si="17"/>
        <v>9489068</v>
      </c>
      <c r="AF52" s="54">
        <f t="shared" si="17"/>
        <v>9417776</v>
      </c>
      <c r="AG52" s="54">
        <f t="shared" si="17"/>
        <v>9324565</v>
      </c>
      <c r="AH52" s="56">
        <f t="shared" si="17"/>
        <v>9227266</v>
      </c>
      <c r="AI52" s="56">
        <f t="shared" si="17"/>
        <v>9156660</v>
      </c>
      <c r="AJ52" s="56">
        <f t="shared" si="17"/>
        <v>9084301</v>
      </c>
      <c r="AK52" s="56">
        <f t="shared" si="17"/>
        <v>8994355</v>
      </c>
      <c r="AL52" s="56">
        <f t="shared" si="17"/>
        <v>8907896</v>
      </c>
      <c r="AM52" s="56">
        <f t="shared" si="17"/>
        <v>8830302</v>
      </c>
      <c r="AN52" s="56">
        <f t="shared" si="17"/>
        <v>8766011</v>
      </c>
      <c r="AO52" s="56">
        <f t="shared" si="17"/>
        <v>8703964</v>
      </c>
      <c r="AP52" s="56">
        <f t="shared" si="17"/>
        <v>8659255</v>
      </c>
      <c r="AQ52" s="176">
        <f t="shared" si="17"/>
        <v>8594734</v>
      </c>
      <c r="AR52" s="56">
        <f t="shared" si="17"/>
        <v>8482169</v>
      </c>
      <c r="AS52" s="56">
        <f t="shared" si="17"/>
        <v>8414882</v>
      </c>
      <c r="AT52" s="124">
        <f t="shared" si="17"/>
        <v>8890326</v>
      </c>
      <c r="AU52" s="56">
        <f t="shared" si="17"/>
        <v>8914671</v>
      </c>
      <c r="AV52" s="56">
        <f t="shared" si="17"/>
        <v>9011786</v>
      </c>
      <c r="AW52" s="56">
        <f t="shared" si="17"/>
        <v>9127373</v>
      </c>
      <c r="AX52" s="54">
        <f t="shared" si="17"/>
        <v>9142169</v>
      </c>
      <c r="AY52" s="54">
        <f t="shared" si="17"/>
        <v>9145466</v>
      </c>
    </row>
    <row r="53" spans="1:51">
      <c r="A53" s="2" t="s">
        <v>88</v>
      </c>
      <c r="B53" s="7"/>
      <c r="C53" s="7"/>
      <c r="D53" s="7"/>
      <c r="E53" s="7"/>
      <c r="F53" s="14"/>
      <c r="G53" s="7"/>
      <c r="H53" s="7"/>
      <c r="I53" s="7"/>
      <c r="J53" s="7"/>
      <c r="K53" s="7"/>
      <c r="L53" s="7"/>
      <c r="M53" s="7"/>
      <c r="N53" s="7"/>
      <c r="O53" s="7"/>
      <c r="P53" s="7"/>
      <c r="Q53" s="7"/>
      <c r="R53" s="7"/>
      <c r="S53" s="7"/>
      <c r="T53" s="7"/>
      <c r="U53" s="7"/>
      <c r="V53" s="7"/>
      <c r="W53" s="7"/>
      <c r="X53" s="7"/>
      <c r="Y53" s="7"/>
      <c r="Z53" s="57"/>
      <c r="AA53" s="57"/>
      <c r="AB53" s="57"/>
      <c r="AC53" s="57"/>
      <c r="AD53" s="57"/>
      <c r="AE53" s="57"/>
      <c r="AF53" s="57"/>
      <c r="AG53" s="57"/>
      <c r="AH53" s="57"/>
      <c r="AI53" s="57"/>
      <c r="AJ53" s="57"/>
      <c r="AK53" s="57"/>
      <c r="AL53" s="57"/>
      <c r="AM53" s="57"/>
      <c r="AN53" s="57"/>
      <c r="AO53" s="57"/>
      <c r="AP53" s="57"/>
      <c r="AQ53" s="174"/>
      <c r="AR53" s="57"/>
      <c r="AS53" s="57"/>
      <c r="AT53" s="121"/>
      <c r="AU53" s="22"/>
      <c r="AV53" s="22"/>
      <c r="AW53" s="22"/>
      <c r="AX53" s="22"/>
      <c r="AY53" s="22"/>
    </row>
    <row r="54" spans="1:51">
      <c r="A54" s="2" t="s">
        <v>62</v>
      </c>
      <c r="B54" s="7">
        <v>637731</v>
      </c>
      <c r="C54" s="7">
        <v>520351</v>
      </c>
      <c r="D54" s="7">
        <v>618365</v>
      </c>
      <c r="E54" s="7">
        <v>614909</v>
      </c>
      <c r="F54" s="14">
        <v>633013</v>
      </c>
      <c r="G54" s="7">
        <v>611279</v>
      </c>
      <c r="H54" s="7">
        <v>589165</v>
      </c>
      <c r="I54" s="7">
        <v>573220</v>
      </c>
      <c r="J54" s="7">
        <v>558490</v>
      </c>
      <c r="K54" s="7">
        <v>548812</v>
      </c>
      <c r="L54" s="7">
        <v>542261</v>
      </c>
      <c r="M54" s="7">
        <v>535296</v>
      </c>
      <c r="N54" s="7">
        <v>529158</v>
      </c>
      <c r="O54" s="7">
        <v>521563</v>
      </c>
      <c r="P54" s="7">
        <v>518537</v>
      </c>
      <c r="Q54" s="7">
        <v>526107</v>
      </c>
      <c r="R54" s="7">
        <v>533178</v>
      </c>
      <c r="S54" s="7">
        <v>544163</v>
      </c>
      <c r="T54" s="7">
        <v>555032</v>
      </c>
      <c r="U54" s="7">
        <v>564847</v>
      </c>
      <c r="V54" s="7">
        <v>570471</v>
      </c>
      <c r="W54" s="7">
        <v>574964</v>
      </c>
      <c r="X54" s="7">
        <v>591730</v>
      </c>
      <c r="Y54" s="7">
        <v>610095</v>
      </c>
      <c r="Z54" s="57">
        <v>619228</v>
      </c>
      <c r="AA54" s="57">
        <v>625689</v>
      </c>
      <c r="AB54" s="57">
        <v>631296</v>
      </c>
      <c r="AC54" s="57">
        <v>633786</v>
      </c>
      <c r="AD54" s="57">
        <v>633810</v>
      </c>
      <c r="AE54" s="57">
        <v>631870</v>
      </c>
      <c r="AF54" s="57">
        <v>629758</v>
      </c>
      <c r="AG54" s="57">
        <v>625658</v>
      </c>
      <c r="AH54" s="57">
        <v>621121</v>
      </c>
      <c r="AI54" s="57">
        <v>617722</v>
      </c>
      <c r="AJ54" s="57">
        <v>613160</v>
      </c>
      <c r="AK54" s="57">
        <v>607362</v>
      </c>
      <c r="AL54" s="57">
        <v>600507</v>
      </c>
      <c r="AM54" s="57">
        <v>593629</v>
      </c>
      <c r="AN54" s="57">
        <v>585993</v>
      </c>
      <c r="AO54" s="57">
        <v>576439</v>
      </c>
      <c r="AP54" s="57">
        <v>567973</v>
      </c>
      <c r="AQ54" s="174">
        <v>560505</v>
      </c>
      <c r="AR54" s="57">
        <v>552620</v>
      </c>
      <c r="AS54" s="57">
        <v>545730</v>
      </c>
      <c r="AT54" s="121">
        <v>578328</v>
      </c>
      <c r="AU54" s="22">
        <v>578131</v>
      </c>
      <c r="AV54" s="22">
        <v>582290</v>
      </c>
      <c r="AW54" s="22">
        <v>596303</v>
      </c>
      <c r="AX54" s="22">
        <v>598479</v>
      </c>
      <c r="AY54" s="22">
        <v>601076</v>
      </c>
    </row>
    <row r="55" spans="1:51">
      <c r="A55" s="2" t="s">
        <v>63</v>
      </c>
      <c r="B55" s="7">
        <v>242873</v>
      </c>
      <c r="C55" s="7">
        <v>222988</v>
      </c>
      <c r="D55" s="7">
        <v>230483</v>
      </c>
      <c r="E55" s="7">
        <v>205013</v>
      </c>
      <c r="F55" s="14">
        <v>241581</v>
      </c>
      <c r="G55" s="7">
        <v>235345</v>
      </c>
      <c r="H55" s="7">
        <v>230488</v>
      </c>
      <c r="I55" s="7">
        <v>226688</v>
      </c>
      <c r="J55" s="7">
        <v>224327</v>
      </c>
      <c r="K55" s="7">
        <v>222355</v>
      </c>
      <c r="L55" s="7">
        <v>220839</v>
      </c>
      <c r="M55" s="7">
        <v>221109</v>
      </c>
      <c r="N55" s="7">
        <v>221861</v>
      </c>
      <c r="O55" s="7">
        <v>222254</v>
      </c>
      <c r="P55" s="7">
        <v>221257</v>
      </c>
      <c r="Q55" s="7">
        <v>223250</v>
      </c>
      <c r="R55" s="7">
        <v>224519</v>
      </c>
      <c r="S55" s="7">
        <v>225948</v>
      </c>
      <c r="T55" s="7">
        <v>228114</v>
      </c>
      <c r="U55" s="7">
        <v>228290</v>
      </c>
      <c r="V55" s="7">
        <v>228185</v>
      </c>
      <c r="W55" s="7">
        <v>226732</v>
      </c>
      <c r="X55" s="7">
        <v>224918</v>
      </c>
      <c r="Y55" s="7">
        <v>223221</v>
      </c>
      <c r="Z55" s="57">
        <v>230553</v>
      </c>
      <c r="AA55" s="57">
        <v>229407</v>
      </c>
      <c r="AB55" s="57">
        <v>228215</v>
      </c>
      <c r="AC55" s="57">
        <v>225958</v>
      </c>
      <c r="AD55" s="57">
        <v>223723</v>
      </c>
      <c r="AE55" s="57">
        <v>220681</v>
      </c>
      <c r="AF55" s="57">
        <v>217888</v>
      </c>
      <c r="AG55" s="57">
        <v>214740</v>
      </c>
      <c r="AH55" s="57">
        <v>210680</v>
      </c>
      <c r="AI55" s="57">
        <v>207756</v>
      </c>
      <c r="AJ55" s="57">
        <v>204128</v>
      </c>
      <c r="AK55" s="57">
        <v>201439</v>
      </c>
      <c r="AL55" s="57">
        <v>198732</v>
      </c>
      <c r="AM55" s="57">
        <v>196262</v>
      </c>
      <c r="AN55" s="57">
        <v>194198</v>
      </c>
      <c r="AO55" s="57">
        <v>191693</v>
      </c>
      <c r="AP55" s="57">
        <v>189646</v>
      </c>
      <c r="AQ55" s="174">
        <v>188132</v>
      </c>
      <c r="AR55" s="57">
        <v>186385</v>
      </c>
      <c r="AS55" s="57">
        <v>185305</v>
      </c>
      <c r="AT55" s="121">
        <v>194137</v>
      </c>
      <c r="AU55" s="22">
        <v>194738</v>
      </c>
      <c r="AV55" s="22">
        <v>196836</v>
      </c>
      <c r="AW55" s="22">
        <v>197086</v>
      </c>
      <c r="AX55" s="22">
        <v>196156</v>
      </c>
      <c r="AY55" s="22">
        <v>190083</v>
      </c>
    </row>
    <row r="56" spans="1:51">
      <c r="A56" s="42" t="s">
        <v>64</v>
      </c>
      <c r="B56" s="7">
        <v>1153174</v>
      </c>
      <c r="C56" s="7">
        <v>939672</v>
      </c>
      <c r="D56" s="7">
        <v>1102820</v>
      </c>
      <c r="E56" s="7">
        <v>1051836</v>
      </c>
      <c r="F56" s="14">
        <v>1144722</v>
      </c>
      <c r="G56" s="7">
        <v>1105798</v>
      </c>
      <c r="H56" s="7">
        <v>1064068</v>
      </c>
      <c r="I56" s="7">
        <v>1032161</v>
      </c>
      <c r="J56" s="7">
        <v>1007619</v>
      </c>
      <c r="K56" s="7">
        <v>988607</v>
      </c>
      <c r="L56" s="7">
        <v>972077</v>
      </c>
      <c r="M56" s="7">
        <v>960637</v>
      </c>
      <c r="N56" s="7">
        <v>947408</v>
      </c>
      <c r="O56" s="7">
        <v>940430</v>
      </c>
      <c r="P56" s="7">
        <v>931948</v>
      </c>
      <c r="Q56" s="7">
        <v>943610</v>
      </c>
      <c r="R56" s="7">
        <v>952819</v>
      </c>
      <c r="S56" s="7">
        <v>973868</v>
      </c>
      <c r="T56" s="7">
        <v>995718</v>
      </c>
      <c r="U56" s="7">
        <v>1017328</v>
      </c>
      <c r="V56" s="7">
        <v>1036150</v>
      </c>
      <c r="W56" s="7">
        <v>1049899</v>
      </c>
      <c r="X56" s="7">
        <v>1062681</v>
      </c>
      <c r="Y56" s="7">
        <v>1076314</v>
      </c>
      <c r="Z56" s="57">
        <v>1104452</v>
      </c>
      <c r="AA56" s="57">
        <v>1109721</v>
      </c>
      <c r="AB56" s="57">
        <v>1109720</v>
      </c>
      <c r="AC56" s="57">
        <v>1104154</v>
      </c>
      <c r="AD56" s="57">
        <v>1094862</v>
      </c>
      <c r="AE56" s="57">
        <v>1086323</v>
      </c>
      <c r="AF56" s="57">
        <v>1078453</v>
      </c>
      <c r="AG56" s="57">
        <v>1070844</v>
      </c>
      <c r="AH56" s="57">
        <v>1061465</v>
      </c>
      <c r="AI56" s="57">
        <v>1055673</v>
      </c>
      <c r="AJ56" s="57">
        <v>1049470</v>
      </c>
      <c r="AK56" s="57">
        <v>1040993</v>
      </c>
      <c r="AL56" s="57">
        <v>1033773</v>
      </c>
      <c r="AM56" s="57">
        <v>1028400</v>
      </c>
      <c r="AN56" s="57">
        <v>1024413</v>
      </c>
      <c r="AO56" s="57">
        <v>1020525</v>
      </c>
      <c r="AP56" s="57">
        <v>1016726</v>
      </c>
      <c r="AQ56" s="174">
        <v>1009367</v>
      </c>
      <c r="AR56" s="57">
        <v>1004823</v>
      </c>
      <c r="AS56" s="57">
        <v>995437</v>
      </c>
      <c r="AT56" s="121">
        <v>1064249</v>
      </c>
      <c r="AU56" s="22">
        <v>1065560</v>
      </c>
      <c r="AV56" s="22">
        <v>1070880</v>
      </c>
      <c r="AW56" s="22">
        <v>1087668</v>
      </c>
      <c r="AX56" s="22">
        <v>1093159</v>
      </c>
      <c r="AY56" s="22">
        <v>1115007</v>
      </c>
    </row>
    <row r="57" spans="1:51">
      <c r="A57" s="2" t="s">
        <v>65</v>
      </c>
      <c r="B57" s="7">
        <v>195570</v>
      </c>
      <c r="C57" s="7">
        <v>193999</v>
      </c>
      <c r="D57" s="7">
        <v>233901</v>
      </c>
      <c r="E57" s="7">
        <v>217428</v>
      </c>
      <c r="F57" s="14">
        <v>194739</v>
      </c>
      <c r="G57" s="7">
        <v>190552</v>
      </c>
      <c r="H57" s="7">
        <v>187602</v>
      </c>
      <c r="I57" s="7">
        <v>183606</v>
      </c>
      <c r="J57" s="7">
        <v>182497</v>
      </c>
      <c r="K57" s="7">
        <v>182006</v>
      </c>
      <c r="L57" s="7">
        <v>184579</v>
      </c>
      <c r="M57" s="7">
        <v>186711</v>
      </c>
      <c r="N57" s="7">
        <v>190751</v>
      </c>
      <c r="O57" s="7">
        <v>192229</v>
      </c>
      <c r="P57" s="7">
        <v>192122</v>
      </c>
      <c r="Q57" s="7">
        <v>195941</v>
      </c>
      <c r="R57" s="7">
        <v>200868</v>
      </c>
      <c r="S57" s="7">
        <v>205703</v>
      </c>
      <c r="T57" s="7">
        <v>211849</v>
      </c>
      <c r="U57" s="7">
        <v>216556</v>
      </c>
      <c r="V57" s="7">
        <v>219517</v>
      </c>
      <c r="W57" s="7">
        <v>222739</v>
      </c>
      <c r="X57" s="7">
        <v>226735</v>
      </c>
      <c r="Y57" s="7">
        <v>230521</v>
      </c>
      <c r="Z57" s="57">
        <v>234585</v>
      </c>
      <c r="AA57" s="57">
        <v>236137</v>
      </c>
      <c r="AB57" s="57">
        <v>237276</v>
      </c>
      <c r="AC57" s="57">
        <v>236258</v>
      </c>
      <c r="AD57" s="57">
        <v>234203</v>
      </c>
      <c r="AE57" s="57">
        <v>231919</v>
      </c>
      <c r="AF57" s="57">
        <v>229823</v>
      </c>
      <c r="AG57" s="57">
        <v>226719</v>
      </c>
      <c r="AH57" s="57">
        <v>222949</v>
      </c>
      <c r="AI57" s="57">
        <v>219520</v>
      </c>
      <c r="AJ57" s="57">
        <v>216431</v>
      </c>
      <c r="AK57" s="57">
        <v>212596</v>
      </c>
      <c r="AL57" s="57">
        <v>209381</v>
      </c>
      <c r="AM57" s="57">
        <v>205461</v>
      </c>
      <c r="AN57" s="57">
        <v>202596</v>
      </c>
      <c r="AO57" s="57">
        <v>199404</v>
      </c>
      <c r="AP57" s="57">
        <v>196388</v>
      </c>
      <c r="AQ57" s="174">
        <v>194292</v>
      </c>
      <c r="AR57" s="57">
        <v>193969</v>
      </c>
      <c r="AS57" s="57">
        <v>191632</v>
      </c>
      <c r="AT57" s="121">
        <v>224993</v>
      </c>
      <c r="AU57" s="22">
        <v>227167</v>
      </c>
      <c r="AV57" s="22">
        <v>238449</v>
      </c>
      <c r="AW57" s="22">
        <v>252458</v>
      </c>
      <c r="AX57" s="22">
        <v>254798</v>
      </c>
      <c r="AY57" s="22">
        <v>261750</v>
      </c>
    </row>
    <row r="58" spans="1:51">
      <c r="A58" s="2" t="s">
        <v>66</v>
      </c>
      <c r="B58" s="7">
        <v>1527572</v>
      </c>
      <c r="C58" s="7">
        <v>1269214</v>
      </c>
      <c r="D58" s="7">
        <v>1523822</v>
      </c>
      <c r="E58" s="7">
        <v>1524194</v>
      </c>
      <c r="F58" s="14">
        <v>1517482</v>
      </c>
      <c r="G58" s="7">
        <v>1470283</v>
      </c>
      <c r="H58" s="7">
        <v>1423473</v>
      </c>
      <c r="I58" s="7">
        <v>1384505</v>
      </c>
      <c r="J58" s="7">
        <v>1359545</v>
      </c>
      <c r="K58" s="7">
        <v>1339767</v>
      </c>
      <c r="L58" s="7">
        <v>1323170</v>
      </c>
      <c r="M58" s="7">
        <v>1307816</v>
      </c>
      <c r="N58" s="7">
        <v>1290016</v>
      </c>
      <c r="O58" s="7">
        <v>1271279</v>
      </c>
      <c r="P58" s="7">
        <v>1266792</v>
      </c>
      <c r="Q58" s="7">
        <v>1279016</v>
      </c>
      <c r="R58" s="7">
        <v>1301239</v>
      </c>
      <c r="S58" s="7">
        <v>1327828</v>
      </c>
      <c r="T58" s="7">
        <v>1359637</v>
      </c>
      <c r="U58" s="7">
        <v>1388410</v>
      </c>
      <c r="V58" s="7">
        <v>1412235</v>
      </c>
      <c r="W58" s="7">
        <v>1429976</v>
      </c>
      <c r="X58" s="7">
        <v>1444970</v>
      </c>
      <c r="Y58" s="7">
        <v>1459941</v>
      </c>
      <c r="Z58" s="57">
        <v>1525617</v>
      </c>
      <c r="AA58" s="57">
        <v>1541487</v>
      </c>
      <c r="AB58" s="57">
        <v>1554150</v>
      </c>
      <c r="AC58" s="57">
        <v>1559347</v>
      </c>
      <c r="AD58" s="57">
        <v>1559393</v>
      </c>
      <c r="AE58" s="57">
        <v>1557540</v>
      </c>
      <c r="AF58" s="57">
        <v>1550704</v>
      </c>
      <c r="AG58" s="57">
        <v>1539719</v>
      </c>
      <c r="AH58" s="57">
        <v>1530186</v>
      </c>
      <c r="AI58" s="57">
        <v>1527788</v>
      </c>
      <c r="AJ58" s="57">
        <v>1521292</v>
      </c>
      <c r="AK58" s="57">
        <v>1510069</v>
      </c>
      <c r="AL58" s="57">
        <v>1498885</v>
      </c>
      <c r="AM58" s="57">
        <v>1488882</v>
      </c>
      <c r="AN58" s="57">
        <v>1479562</v>
      </c>
      <c r="AO58" s="57">
        <v>1468687</v>
      </c>
      <c r="AP58" s="57">
        <v>1463420</v>
      </c>
      <c r="AQ58" s="174">
        <v>1457300</v>
      </c>
      <c r="AR58" s="57">
        <v>1432977</v>
      </c>
      <c r="AS58" s="57">
        <v>1423876</v>
      </c>
      <c r="AT58" s="121">
        <v>1501597</v>
      </c>
      <c r="AU58" s="22">
        <v>1506997</v>
      </c>
      <c r="AV58" s="22">
        <v>1526729</v>
      </c>
      <c r="AW58" s="22">
        <v>1546431</v>
      </c>
      <c r="AX58" s="22">
        <v>1550700</v>
      </c>
      <c r="AY58" s="22">
        <v>1563534</v>
      </c>
    </row>
    <row r="59" spans="1:51">
      <c r="A59" s="2" t="s">
        <v>67</v>
      </c>
      <c r="B59" s="7">
        <v>3551938</v>
      </c>
      <c r="C59" s="7">
        <v>2999522</v>
      </c>
      <c r="D59" s="7">
        <v>3450696</v>
      </c>
      <c r="E59" s="7">
        <v>3169107</v>
      </c>
      <c r="F59" s="14">
        <v>3529386</v>
      </c>
      <c r="G59" s="7">
        <v>3423047</v>
      </c>
      <c r="H59" s="7">
        <v>3331670</v>
      </c>
      <c r="I59" s="7">
        <v>3267548</v>
      </c>
      <c r="J59" s="7">
        <v>3213590</v>
      </c>
      <c r="K59" s="7">
        <v>3172675</v>
      </c>
      <c r="L59" s="7">
        <v>3131807</v>
      </c>
      <c r="M59" s="7">
        <v>3094484</v>
      </c>
      <c r="N59" s="7">
        <v>3058971</v>
      </c>
      <c r="O59" s="7">
        <v>3016079</v>
      </c>
      <c r="P59" s="7">
        <v>2981873</v>
      </c>
      <c r="Q59" s="7">
        <v>3013373</v>
      </c>
      <c r="R59" s="7">
        <v>3052558</v>
      </c>
      <c r="S59" s="7">
        <v>3088991</v>
      </c>
      <c r="T59" s="7">
        <v>3133066</v>
      </c>
      <c r="U59" s="7">
        <v>3173443</v>
      </c>
      <c r="V59" s="7">
        <v>3206754</v>
      </c>
      <c r="W59" s="7">
        <v>3228821</v>
      </c>
      <c r="X59" s="7">
        <v>3226118</v>
      </c>
      <c r="Y59" s="7">
        <v>3226729</v>
      </c>
      <c r="Z59" s="57">
        <v>3450658</v>
      </c>
      <c r="AA59" s="57">
        <v>3451644</v>
      </c>
      <c r="AB59" s="57">
        <v>3442768</v>
      </c>
      <c r="AC59" s="57">
        <v>3417167</v>
      </c>
      <c r="AD59" s="57">
        <v>3379351</v>
      </c>
      <c r="AE59" s="57">
        <v>3337176</v>
      </c>
      <c r="AF59" s="57">
        <v>3300978</v>
      </c>
      <c r="AG59" s="57">
        <v>3258085</v>
      </c>
      <c r="AH59" s="57">
        <v>3217110</v>
      </c>
      <c r="AI59" s="57">
        <v>3187532</v>
      </c>
      <c r="AJ59" s="57">
        <v>3160002</v>
      </c>
      <c r="AK59" s="57">
        <v>3126298</v>
      </c>
      <c r="AL59" s="57">
        <v>3093777</v>
      </c>
      <c r="AM59" s="57">
        <v>3066349</v>
      </c>
      <c r="AN59" s="57">
        <v>3044315</v>
      </c>
      <c r="AO59" s="57">
        <v>3026430</v>
      </c>
      <c r="AP59" s="57">
        <v>3020502</v>
      </c>
      <c r="AQ59" s="174">
        <v>2990091</v>
      </c>
      <c r="AR59" s="57">
        <v>2928516</v>
      </c>
      <c r="AS59" s="57">
        <v>2901288</v>
      </c>
      <c r="AT59" s="121">
        <v>3082251</v>
      </c>
      <c r="AU59" s="22">
        <v>3088612</v>
      </c>
      <c r="AV59" s="22">
        <v>3107262</v>
      </c>
      <c r="AW59" s="22">
        <v>3123356</v>
      </c>
      <c r="AX59" s="22">
        <v>3124233</v>
      </c>
      <c r="AY59" s="22">
        <v>3110440</v>
      </c>
    </row>
    <row r="60" spans="1:51">
      <c r="A60" s="2" t="s">
        <v>68</v>
      </c>
      <c r="B60" s="7">
        <v>2375838</v>
      </c>
      <c r="C60" s="7">
        <v>1996214</v>
      </c>
      <c r="D60" s="7">
        <v>2194274</v>
      </c>
      <c r="E60" s="7">
        <v>2062617</v>
      </c>
      <c r="F60" s="14">
        <v>2360555</v>
      </c>
      <c r="G60" s="7">
        <v>2288768</v>
      </c>
      <c r="H60" s="7">
        <v>2220317</v>
      </c>
      <c r="I60" s="7">
        <v>2164958</v>
      </c>
      <c r="J60" s="7">
        <v>2119590</v>
      </c>
      <c r="K60" s="7">
        <v>2079288</v>
      </c>
      <c r="L60" s="7">
        <v>2059809</v>
      </c>
      <c r="M60" s="7">
        <v>2042852</v>
      </c>
      <c r="N60" s="7">
        <v>2027983</v>
      </c>
      <c r="O60" s="7">
        <v>2005178</v>
      </c>
      <c r="P60" s="7">
        <v>1988900</v>
      </c>
      <c r="Q60" s="7">
        <v>2008338</v>
      </c>
      <c r="R60" s="7">
        <v>2038658</v>
      </c>
      <c r="S60" s="7">
        <v>2066748</v>
      </c>
      <c r="T60" s="7">
        <v>2094064</v>
      </c>
      <c r="U60" s="7">
        <v>2113734</v>
      </c>
      <c r="V60" s="7">
        <v>2122717</v>
      </c>
      <c r="W60" s="7">
        <v>2136053</v>
      </c>
      <c r="X60" s="7">
        <v>2138998</v>
      </c>
      <c r="Y60" s="7">
        <v>2140428</v>
      </c>
      <c r="Z60" s="57">
        <v>2192290</v>
      </c>
      <c r="AA60" s="57">
        <v>2185056</v>
      </c>
      <c r="AB60" s="57">
        <v>2177213</v>
      </c>
      <c r="AC60" s="57">
        <v>2163765</v>
      </c>
      <c r="AD60" s="57">
        <v>2150893</v>
      </c>
      <c r="AE60" s="57">
        <v>2137263</v>
      </c>
      <c r="AF60" s="57">
        <v>2128935</v>
      </c>
      <c r="AG60" s="57">
        <v>2112900</v>
      </c>
      <c r="AH60" s="57">
        <v>2092754</v>
      </c>
      <c r="AI60" s="57">
        <v>2074112</v>
      </c>
      <c r="AJ60" s="57">
        <v>2057044</v>
      </c>
      <c r="AK60" s="57">
        <v>2036838</v>
      </c>
      <c r="AL60" s="57">
        <v>2017874</v>
      </c>
      <c r="AM60" s="57">
        <v>1999741</v>
      </c>
      <c r="AN60" s="57">
        <v>1985809</v>
      </c>
      <c r="AO60" s="57">
        <v>1975355</v>
      </c>
      <c r="AP60" s="57">
        <v>1963040</v>
      </c>
      <c r="AQ60" s="174">
        <v>1955686</v>
      </c>
      <c r="AR60" s="57">
        <v>1945813</v>
      </c>
      <c r="AS60" s="57">
        <v>1936689</v>
      </c>
      <c r="AT60" s="121">
        <v>1971108</v>
      </c>
      <c r="AU60" s="22">
        <v>1978847</v>
      </c>
      <c r="AV60" s="22">
        <v>2007437</v>
      </c>
      <c r="AW60" s="22">
        <v>2032363</v>
      </c>
      <c r="AX60" s="22">
        <v>2032034</v>
      </c>
      <c r="AY60" s="22">
        <v>2011988</v>
      </c>
    </row>
    <row r="61" spans="1:51">
      <c r="A61" s="2" t="s">
        <v>69</v>
      </c>
      <c r="B61" s="7">
        <v>186159</v>
      </c>
      <c r="C61" s="7">
        <v>158625</v>
      </c>
      <c r="D61" s="7">
        <v>183926</v>
      </c>
      <c r="E61" s="7">
        <v>166508</v>
      </c>
      <c r="F61" s="14">
        <v>184917</v>
      </c>
      <c r="G61" s="7">
        <v>179127</v>
      </c>
      <c r="H61" s="7">
        <v>173734</v>
      </c>
      <c r="I61" s="7">
        <v>168827</v>
      </c>
      <c r="J61" s="7">
        <v>164952</v>
      </c>
      <c r="K61" s="7">
        <v>162522</v>
      </c>
      <c r="L61" s="7">
        <v>161452</v>
      </c>
      <c r="M61" s="7">
        <v>161636</v>
      </c>
      <c r="N61" s="7">
        <v>160433</v>
      </c>
      <c r="O61" s="7">
        <v>158582</v>
      </c>
      <c r="P61" s="7">
        <v>157401</v>
      </c>
      <c r="Q61" s="7">
        <v>159196</v>
      </c>
      <c r="R61" s="7">
        <v>161143</v>
      </c>
      <c r="S61" s="7">
        <v>164696</v>
      </c>
      <c r="T61" s="7">
        <v>167110</v>
      </c>
      <c r="U61" s="7">
        <v>169893</v>
      </c>
      <c r="V61" s="7">
        <v>171549</v>
      </c>
      <c r="W61" s="7">
        <v>174227</v>
      </c>
      <c r="X61" s="7">
        <v>175448</v>
      </c>
      <c r="Y61" s="7">
        <v>179143</v>
      </c>
      <c r="Z61" s="57">
        <v>184202</v>
      </c>
      <c r="AA61" s="57">
        <v>184839</v>
      </c>
      <c r="AB61" s="57">
        <v>185332</v>
      </c>
      <c r="AC61" s="57">
        <v>184731</v>
      </c>
      <c r="AD61" s="57">
        <v>183092</v>
      </c>
      <c r="AE61" s="57">
        <v>180219</v>
      </c>
      <c r="AF61" s="57">
        <v>177079</v>
      </c>
      <c r="AG61" s="57">
        <v>174028</v>
      </c>
      <c r="AH61" s="57">
        <v>170869</v>
      </c>
      <c r="AI61" s="57">
        <v>168242</v>
      </c>
      <c r="AJ61" s="57">
        <v>165937</v>
      </c>
      <c r="AK61" s="57">
        <v>163630</v>
      </c>
      <c r="AL61" s="57">
        <v>161272</v>
      </c>
      <c r="AM61" s="57">
        <v>159355</v>
      </c>
      <c r="AN61" s="57">
        <v>157956</v>
      </c>
      <c r="AO61" s="57">
        <v>155916</v>
      </c>
      <c r="AP61" s="57">
        <v>153673</v>
      </c>
      <c r="AQ61" s="174">
        <v>152571</v>
      </c>
      <c r="AR61" s="57">
        <v>151297</v>
      </c>
      <c r="AS61" s="57">
        <v>149963</v>
      </c>
      <c r="AT61" s="121">
        <v>178471</v>
      </c>
      <c r="AU61" s="22">
        <v>178934</v>
      </c>
      <c r="AV61" s="22">
        <v>183046</v>
      </c>
      <c r="AW61" s="22">
        <v>187745</v>
      </c>
      <c r="AX61" s="22">
        <v>188166</v>
      </c>
      <c r="AY61" s="22">
        <v>187296</v>
      </c>
    </row>
    <row r="62" spans="1:51">
      <c r="A62" s="3" t="s">
        <v>70</v>
      </c>
      <c r="B62" s="11">
        <v>109320</v>
      </c>
      <c r="C62" s="11">
        <v>101594</v>
      </c>
      <c r="D62" s="11">
        <v>113485</v>
      </c>
      <c r="E62" s="11">
        <v>97281</v>
      </c>
      <c r="F62" s="26">
        <v>108762</v>
      </c>
      <c r="G62" s="11">
        <v>106032</v>
      </c>
      <c r="H62" s="11">
        <v>103848</v>
      </c>
      <c r="I62" s="11">
        <v>101961</v>
      </c>
      <c r="J62" s="11">
        <v>101077</v>
      </c>
      <c r="K62" s="11">
        <v>100286</v>
      </c>
      <c r="L62" s="11">
        <v>100049</v>
      </c>
      <c r="M62" s="11">
        <v>100256</v>
      </c>
      <c r="N62" s="11">
        <v>100570</v>
      </c>
      <c r="O62" s="11">
        <v>100346</v>
      </c>
      <c r="P62" s="11">
        <v>101355</v>
      </c>
      <c r="Q62" s="11">
        <v>102969</v>
      </c>
      <c r="R62" s="11">
        <v>104608</v>
      </c>
      <c r="S62" s="11">
        <v>106367</v>
      </c>
      <c r="T62" s="11">
        <v>108589</v>
      </c>
      <c r="U62" s="11">
        <v>109966</v>
      </c>
      <c r="V62" s="11">
        <v>110478</v>
      </c>
      <c r="W62" s="11">
        <v>109707</v>
      </c>
      <c r="X62" s="11">
        <v>108498</v>
      </c>
      <c r="Y62" s="11">
        <v>107310</v>
      </c>
      <c r="Z62" s="59">
        <v>113495</v>
      </c>
      <c r="AA62" s="59">
        <v>112464</v>
      </c>
      <c r="AB62" s="59">
        <v>111376</v>
      </c>
      <c r="AC62" s="59">
        <v>109441</v>
      </c>
      <c r="AD62" s="59">
        <v>107958</v>
      </c>
      <c r="AE62" s="59">
        <v>106077</v>
      </c>
      <c r="AF62" s="59">
        <v>104158</v>
      </c>
      <c r="AG62" s="59">
        <v>101872</v>
      </c>
      <c r="AH62" s="59">
        <v>100132</v>
      </c>
      <c r="AI62" s="59">
        <v>98315</v>
      </c>
      <c r="AJ62" s="59">
        <v>96837</v>
      </c>
      <c r="AK62" s="59">
        <v>95130</v>
      </c>
      <c r="AL62" s="59">
        <v>93695</v>
      </c>
      <c r="AM62" s="59">
        <v>92223</v>
      </c>
      <c r="AN62" s="59">
        <v>91169</v>
      </c>
      <c r="AO62" s="59">
        <v>89515</v>
      </c>
      <c r="AP62" s="59">
        <v>87887</v>
      </c>
      <c r="AQ62" s="175">
        <v>86790</v>
      </c>
      <c r="AR62" s="59">
        <v>85769</v>
      </c>
      <c r="AS62" s="59">
        <v>84962</v>
      </c>
      <c r="AT62" s="122">
        <v>95192</v>
      </c>
      <c r="AU62" s="28">
        <v>95685</v>
      </c>
      <c r="AV62" s="28">
        <v>98857</v>
      </c>
      <c r="AW62" s="28">
        <v>103963</v>
      </c>
      <c r="AX62" s="28">
        <v>104444</v>
      </c>
      <c r="AY62" s="28">
        <v>104292</v>
      </c>
    </row>
    <row r="63" spans="1:51">
      <c r="A63" s="48" t="s">
        <v>71</v>
      </c>
      <c r="B63" s="46">
        <v>109126</v>
      </c>
      <c r="C63" s="46">
        <v>80182</v>
      </c>
      <c r="D63" s="46">
        <v>82460</v>
      </c>
      <c r="E63" s="46">
        <v>68202</v>
      </c>
      <c r="F63" s="45">
        <v>108017</v>
      </c>
      <c r="G63" s="46">
        <v>103082</v>
      </c>
      <c r="H63" s="46">
        <v>97528</v>
      </c>
      <c r="I63" s="46">
        <v>92683</v>
      </c>
      <c r="J63" s="46">
        <v>89443</v>
      </c>
      <c r="K63" s="46">
        <v>88330</v>
      </c>
      <c r="L63" s="46">
        <v>89231</v>
      </c>
      <c r="M63" s="46">
        <v>89001</v>
      </c>
      <c r="N63" s="46">
        <v>87203</v>
      </c>
      <c r="O63" s="46">
        <v>85299</v>
      </c>
      <c r="P63" s="46">
        <v>75227</v>
      </c>
      <c r="Q63" s="46">
        <v>75479</v>
      </c>
      <c r="R63" s="46">
        <v>74662</v>
      </c>
      <c r="S63" s="46">
        <v>74191</v>
      </c>
      <c r="T63" s="46">
        <v>74300</v>
      </c>
      <c r="U63" s="46">
        <v>75419</v>
      </c>
      <c r="V63" s="46">
        <v>74499</v>
      </c>
      <c r="W63" s="46">
        <v>73662</v>
      </c>
      <c r="X63" s="46">
        <v>69519</v>
      </c>
      <c r="Y63" s="46">
        <v>67990</v>
      </c>
      <c r="Z63" s="60">
        <v>82226</v>
      </c>
      <c r="AA63" s="60">
        <v>82180</v>
      </c>
      <c r="AB63" s="60">
        <v>81366</v>
      </c>
      <c r="AC63" s="60">
        <v>79712</v>
      </c>
      <c r="AD63" s="60">
        <v>77684</v>
      </c>
      <c r="AE63" s="60">
        <v>74935</v>
      </c>
      <c r="AF63" s="60">
        <v>74166</v>
      </c>
      <c r="AG63" s="60">
        <v>72191</v>
      </c>
      <c r="AH63" s="60">
        <v>69530</v>
      </c>
      <c r="AI63" s="60">
        <v>69494</v>
      </c>
      <c r="AJ63" s="60">
        <v>67944</v>
      </c>
      <c r="AK63" s="60">
        <v>67709</v>
      </c>
      <c r="AL63" s="60">
        <v>68762</v>
      </c>
      <c r="AM63" s="60">
        <v>70507</v>
      </c>
      <c r="AN63" s="60">
        <v>72411</v>
      </c>
      <c r="AO63" s="60">
        <v>74755</v>
      </c>
      <c r="AP63" s="60">
        <v>77386</v>
      </c>
      <c r="AQ63" s="178">
        <v>79457</v>
      </c>
      <c r="AR63" s="60">
        <v>81430</v>
      </c>
      <c r="AS63" s="60">
        <v>82800</v>
      </c>
      <c r="AT63" s="123">
        <v>71891</v>
      </c>
      <c r="AU63" s="47">
        <v>73202</v>
      </c>
      <c r="AV63" s="47">
        <v>77173</v>
      </c>
      <c r="AW63" s="47">
        <v>72798</v>
      </c>
      <c r="AX63" s="47">
        <v>71623</v>
      </c>
      <c r="AY63" s="47">
        <v>67418</v>
      </c>
    </row>
    <row r="64" spans="1:51">
      <c r="AH64" s="23"/>
      <c r="AI64" s="23"/>
      <c r="AJ64" s="23"/>
      <c r="AK64" s="23"/>
      <c r="AL64" s="23"/>
      <c r="AM64" s="23"/>
      <c r="AN64" s="23"/>
      <c r="AO64" s="23"/>
      <c r="AP64" s="23"/>
      <c r="AQ64" s="171"/>
      <c r="AR64" s="23"/>
      <c r="AS64" s="23"/>
      <c r="AX64" s="2"/>
      <c r="AY64" s="2"/>
    </row>
    <row r="65" spans="1:51">
      <c r="A65" s="15"/>
      <c r="B65" s="2" t="s">
        <v>90</v>
      </c>
      <c r="C65" s="2" t="s">
        <v>92</v>
      </c>
      <c r="D65" s="2" t="s">
        <v>91</v>
      </c>
      <c r="F65" s="2" t="s">
        <v>90</v>
      </c>
      <c r="G65" s="2" t="s">
        <v>90</v>
      </c>
      <c r="H65" s="2" t="s">
        <v>90</v>
      </c>
      <c r="I65" s="2" t="s">
        <v>90</v>
      </c>
      <c r="J65" s="2" t="s">
        <v>90</v>
      </c>
      <c r="K65" s="2" t="s">
        <v>90</v>
      </c>
      <c r="L65" s="2" t="s">
        <v>90</v>
      </c>
      <c r="M65" s="2" t="s">
        <v>90</v>
      </c>
      <c r="N65" s="2" t="s">
        <v>90</v>
      </c>
      <c r="O65" s="2" t="s">
        <v>90</v>
      </c>
      <c r="P65" s="2" t="s">
        <v>92</v>
      </c>
      <c r="Q65" s="2" t="s">
        <v>92</v>
      </c>
      <c r="R65" s="2" t="s">
        <v>92</v>
      </c>
      <c r="S65" s="2" t="s">
        <v>92</v>
      </c>
      <c r="T65" s="2" t="s">
        <v>92</v>
      </c>
      <c r="U65" s="2" t="s">
        <v>92</v>
      </c>
      <c r="V65" s="2" t="s">
        <v>92</v>
      </c>
      <c r="W65" s="2" t="s">
        <v>92</v>
      </c>
      <c r="X65" s="2" t="s">
        <v>92</v>
      </c>
      <c r="Y65" s="2" t="s">
        <v>92</v>
      </c>
      <c r="Z65" s="2" t="s">
        <v>91</v>
      </c>
      <c r="AH65" s="24"/>
      <c r="AI65" s="23"/>
      <c r="AJ65" s="2" t="s">
        <v>93</v>
      </c>
      <c r="AR65" s="2" t="s">
        <v>124</v>
      </c>
      <c r="AS65" s="2" t="s">
        <v>124</v>
      </c>
      <c r="AT65" s="23" t="s">
        <v>95</v>
      </c>
      <c r="AX65" s="2"/>
      <c r="AY65" s="2"/>
    </row>
    <row r="66" spans="1:51">
      <c r="B66" s="2" t="s">
        <v>97</v>
      </c>
      <c r="C66" s="2" t="s">
        <v>99</v>
      </c>
      <c r="D66" s="2" t="s">
        <v>98</v>
      </c>
      <c r="F66" s="2" t="s">
        <v>97</v>
      </c>
      <c r="G66" s="2" t="s">
        <v>97</v>
      </c>
      <c r="H66" s="2" t="s">
        <v>97</v>
      </c>
      <c r="I66" s="2" t="s">
        <v>97</v>
      </c>
      <c r="J66" s="2" t="s">
        <v>97</v>
      </c>
      <c r="K66" s="2" t="s">
        <v>97</v>
      </c>
      <c r="L66" s="2" t="s">
        <v>97</v>
      </c>
      <c r="M66" s="2" t="s">
        <v>97</v>
      </c>
      <c r="N66" s="2" t="s">
        <v>97</v>
      </c>
      <c r="O66" s="2" t="s">
        <v>97</v>
      </c>
      <c r="P66" s="2" t="s">
        <v>99</v>
      </c>
      <c r="Q66" s="2" t="s">
        <v>99</v>
      </c>
      <c r="R66" s="2" t="s">
        <v>99</v>
      </c>
      <c r="S66" s="2" t="s">
        <v>99</v>
      </c>
      <c r="T66" s="2" t="s">
        <v>99</v>
      </c>
      <c r="U66" s="2" t="s">
        <v>99</v>
      </c>
      <c r="V66" s="2" t="s">
        <v>99</v>
      </c>
      <c r="W66" s="2" t="s">
        <v>99</v>
      </c>
      <c r="X66" s="2" t="s">
        <v>99</v>
      </c>
      <c r="Y66" s="2" t="s">
        <v>99</v>
      </c>
      <c r="Z66" s="2" t="s">
        <v>98</v>
      </c>
      <c r="AH66" s="23"/>
      <c r="AI66" s="23"/>
      <c r="AJ66" s="2" t="s">
        <v>94</v>
      </c>
      <c r="AX66" s="2"/>
      <c r="AY66" s="2"/>
    </row>
    <row r="67" spans="1:51">
      <c r="B67" s="2" t="s">
        <v>102</v>
      </c>
      <c r="C67" s="2" t="s">
        <v>104</v>
      </c>
      <c r="D67" s="10" t="s">
        <v>103</v>
      </c>
      <c r="F67" s="2" t="s">
        <v>102</v>
      </c>
      <c r="G67" s="2" t="s">
        <v>102</v>
      </c>
      <c r="H67" s="2" t="s">
        <v>102</v>
      </c>
      <c r="I67" s="2" t="s">
        <v>102</v>
      </c>
      <c r="J67" s="2" t="s">
        <v>102</v>
      </c>
      <c r="K67" s="2" t="s">
        <v>102</v>
      </c>
      <c r="L67" s="2" t="s">
        <v>102</v>
      </c>
      <c r="M67" s="2" t="s">
        <v>102</v>
      </c>
      <c r="N67" s="2" t="s">
        <v>102</v>
      </c>
      <c r="O67" s="2" t="s">
        <v>102</v>
      </c>
      <c r="P67" s="2" t="s">
        <v>104</v>
      </c>
      <c r="Q67" s="2" t="s">
        <v>104</v>
      </c>
      <c r="R67" s="2" t="s">
        <v>104</v>
      </c>
      <c r="S67" s="2" t="s">
        <v>104</v>
      </c>
      <c r="T67" s="2" t="s">
        <v>104</v>
      </c>
      <c r="U67" s="2" t="s">
        <v>104</v>
      </c>
      <c r="V67" s="2" t="s">
        <v>104</v>
      </c>
      <c r="W67" s="2" t="s">
        <v>104</v>
      </c>
      <c r="X67" s="10" t="s">
        <v>104</v>
      </c>
      <c r="Y67" s="2" t="s">
        <v>104</v>
      </c>
      <c r="Z67" s="10" t="s">
        <v>103</v>
      </c>
      <c r="AH67" s="23"/>
      <c r="AI67" s="23"/>
      <c r="AJ67" s="10" t="s">
        <v>105</v>
      </c>
      <c r="AK67" s="10"/>
      <c r="AL67" s="10"/>
      <c r="AM67" s="10"/>
      <c r="AN67" s="10"/>
      <c r="AO67" s="10"/>
      <c r="AP67" s="10"/>
      <c r="AQ67" s="180"/>
      <c r="AR67" s="10"/>
      <c r="AS67" s="10"/>
      <c r="AX67" s="2"/>
      <c r="AY67" s="2"/>
    </row>
    <row r="68" spans="1:51">
      <c r="B68" s="2" t="s">
        <v>106</v>
      </c>
      <c r="C68" s="10" t="s">
        <v>108</v>
      </c>
      <c r="D68" s="2" t="s">
        <v>107</v>
      </c>
      <c r="E68" s="10"/>
      <c r="F68" s="10" t="s">
        <v>106</v>
      </c>
      <c r="G68" s="10" t="s">
        <v>106</v>
      </c>
      <c r="H68" s="10" t="s">
        <v>106</v>
      </c>
      <c r="I68" s="10" t="s">
        <v>106</v>
      </c>
      <c r="J68" s="10" t="s">
        <v>106</v>
      </c>
      <c r="K68" s="10" t="s">
        <v>106</v>
      </c>
      <c r="L68" s="10" t="s">
        <v>106</v>
      </c>
      <c r="M68" s="10" t="s">
        <v>106</v>
      </c>
      <c r="N68" s="10" t="s">
        <v>106</v>
      </c>
      <c r="O68" s="10" t="s">
        <v>106</v>
      </c>
      <c r="P68" s="10" t="s">
        <v>108</v>
      </c>
      <c r="Q68" s="10" t="s">
        <v>108</v>
      </c>
      <c r="R68" s="10" t="s">
        <v>108</v>
      </c>
      <c r="S68" s="10" t="s">
        <v>108</v>
      </c>
      <c r="T68" s="10" t="s">
        <v>108</v>
      </c>
      <c r="U68" s="10" t="s">
        <v>108</v>
      </c>
      <c r="V68" s="10" t="s">
        <v>108</v>
      </c>
      <c r="W68" s="10" t="s">
        <v>108</v>
      </c>
      <c r="X68" s="2" t="s">
        <v>108</v>
      </c>
      <c r="Y68" s="10" t="s">
        <v>108</v>
      </c>
      <c r="Z68" s="2" t="s">
        <v>107</v>
      </c>
      <c r="AA68" s="10"/>
      <c r="AB68" s="10"/>
      <c r="AC68" s="10"/>
      <c r="AD68" s="10"/>
      <c r="AE68" s="10"/>
      <c r="AF68" s="10"/>
      <c r="AG68" s="10"/>
      <c r="AH68" s="23"/>
      <c r="AI68" s="23"/>
      <c r="AJ68" s="2" t="s">
        <v>107</v>
      </c>
      <c r="AX68" s="2"/>
      <c r="AY68" s="2"/>
    </row>
    <row r="69" spans="1:51">
      <c r="AH69" s="23"/>
      <c r="AI69" s="23"/>
      <c r="AJ69" s="23"/>
      <c r="AK69" s="23"/>
      <c r="AL69" s="23"/>
      <c r="AM69" s="23"/>
      <c r="AN69" s="23"/>
      <c r="AO69" s="23"/>
      <c r="AP69" s="23"/>
      <c r="AQ69" s="171"/>
      <c r="AR69" s="23"/>
      <c r="AS69" s="23"/>
      <c r="AX69" s="2"/>
      <c r="AY69" s="2"/>
    </row>
    <row r="70" spans="1:51">
      <c r="B70" s="12"/>
    </row>
    <row r="71" spans="1:51">
      <c r="B71" s="12"/>
    </row>
  </sheetData>
  <phoneticPr fontId="6" type="noConversion"/>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FF"/>
  </sheetPr>
  <dimension ref="A1:AY70"/>
  <sheetViews>
    <sheetView zoomScale="70" zoomScaleNormal="70" workbookViewId="0">
      <pane xSplit="1" ySplit="3" topLeftCell="B4" activePane="bottomRight" state="frozen"/>
      <selection pane="topRight" activeCell="AL74" sqref="AL74"/>
      <selection pane="bottomLeft" activeCell="AL74" sqref="AL74"/>
      <selection pane="bottomRight" sqref="A1:XFD1048576"/>
    </sheetView>
  </sheetViews>
  <sheetFormatPr defaultColWidth="9.1796875" defaultRowHeight="12.5"/>
  <cols>
    <col min="1" max="1" width="12.1796875" style="2" customWidth="1"/>
    <col min="2" max="13" width="12" style="2" customWidth="1"/>
    <col min="14" max="42" width="11.81640625" style="2" customWidth="1"/>
    <col min="43" max="43" width="11.81640625" style="179" customWidth="1"/>
    <col min="44" max="45" width="11.81640625" style="2" customWidth="1"/>
    <col min="46" max="51" width="13" style="23" customWidth="1"/>
    <col min="52" max="16384" width="9.1796875" style="2"/>
  </cols>
  <sheetData>
    <row r="1" spans="1:51" ht="13">
      <c r="A1" s="13"/>
      <c r="B1" s="13" t="s">
        <v>75</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32"/>
      <c r="AJ1" s="32"/>
      <c r="AK1" s="32"/>
      <c r="AL1" s="32"/>
      <c r="AM1" s="32"/>
      <c r="AN1" s="32"/>
      <c r="AO1" s="32"/>
      <c r="AP1" s="32"/>
      <c r="AQ1" s="161"/>
      <c r="AR1" s="32"/>
      <c r="AS1" s="32"/>
      <c r="AT1" s="20" t="s">
        <v>12</v>
      </c>
      <c r="AU1" s="21"/>
      <c r="AV1" s="21"/>
      <c r="AW1" s="21"/>
      <c r="AX1" s="21"/>
      <c r="AY1" s="21"/>
    </row>
    <row r="2" spans="1:51">
      <c r="A2" s="1"/>
      <c r="B2" s="17" t="s">
        <v>81</v>
      </c>
      <c r="C2" s="16" t="s">
        <v>81</v>
      </c>
      <c r="D2" s="1" t="s">
        <v>82</v>
      </c>
      <c r="E2" s="1" t="s">
        <v>116</v>
      </c>
      <c r="F2" s="17" t="s">
        <v>83</v>
      </c>
      <c r="G2" s="1" t="s">
        <v>83</v>
      </c>
      <c r="H2" s="1" t="s">
        <v>83</v>
      </c>
      <c r="I2" s="1" t="s">
        <v>83</v>
      </c>
      <c r="J2" s="1" t="s">
        <v>83</v>
      </c>
      <c r="K2" s="1" t="s">
        <v>83</v>
      </c>
      <c r="L2" s="1" t="s">
        <v>83</v>
      </c>
      <c r="M2" s="1" t="s">
        <v>83</v>
      </c>
      <c r="N2" s="1" t="s">
        <v>83</v>
      </c>
      <c r="O2" s="1" t="s">
        <v>83</v>
      </c>
      <c r="P2" s="1" t="s">
        <v>83</v>
      </c>
      <c r="Q2" s="1" t="s">
        <v>83</v>
      </c>
      <c r="R2" s="1" t="s">
        <v>83</v>
      </c>
      <c r="S2" s="1" t="s">
        <v>83</v>
      </c>
      <c r="T2" s="1" t="s">
        <v>83</v>
      </c>
      <c r="U2" s="1" t="s">
        <v>83</v>
      </c>
      <c r="V2" s="1" t="s">
        <v>83</v>
      </c>
      <c r="W2" s="1" t="s">
        <v>83</v>
      </c>
      <c r="X2" s="1" t="s">
        <v>83</v>
      </c>
      <c r="Y2" s="1" t="s">
        <v>83</v>
      </c>
      <c r="Z2" s="16" t="s">
        <v>83</v>
      </c>
      <c r="AA2" s="1" t="s">
        <v>83</v>
      </c>
      <c r="AB2" s="1" t="s">
        <v>83</v>
      </c>
      <c r="AC2" s="1" t="s">
        <v>83</v>
      </c>
      <c r="AD2" s="1" t="s">
        <v>83</v>
      </c>
      <c r="AE2" s="1" t="s">
        <v>83</v>
      </c>
      <c r="AF2" s="1" t="s">
        <v>83</v>
      </c>
      <c r="AG2" s="1" t="s">
        <v>83</v>
      </c>
      <c r="AH2" s="1" t="s">
        <v>83</v>
      </c>
      <c r="AI2" s="1" t="s">
        <v>83</v>
      </c>
      <c r="AJ2" s="1" t="s">
        <v>83</v>
      </c>
      <c r="AK2" s="1" t="s">
        <v>83</v>
      </c>
      <c r="AL2" s="1" t="s">
        <v>83</v>
      </c>
      <c r="AM2" s="1" t="s">
        <v>83</v>
      </c>
      <c r="AN2" s="1" t="s">
        <v>83</v>
      </c>
      <c r="AO2" s="1" t="s">
        <v>83</v>
      </c>
      <c r="AP2" s="1" t="s">
        <v>83</v>
      </c>
      <c r="AQ2" s="160" t="s">
        <v>83</v>
      </c>
      <c r="AR2" s="141" t="s">
        <v>83</v>
      </c>
      <c r="AS2" s="141" t="s">
        <v>83</v>
      </c>
      <c r="AT2" s="118" t="s">
        <v>83</v>
      </c>
      <c r="AU2" s="29" t="s">
        <v>83</v>
      </c>
      <c r="AV2" s="29" t="s">
        <v>83</v>
      </c>
      <c r="AW2" s="29" t="s">
        <v>83</v>
      </c>
      <c r="AX2" s="29" t="s">
        <v>83</v>
      </c>
      <c r="AY2" s="29" t="s">
        <v>83</v>
      </c>
    </row>
    <row r="3" spans="1:51">
      <c r="A3" s="19"/>
      <c r="B3" s="25">
        <v>1980</v>
      </c>
      <c r="C3" s="18">
        <v>1990</v>
      </c>
      <c r="D3" s="18">
        <v>2000</v>
      </c>
      <c r="E3" s="18">
        <v>2010</v>
      </c>
      <c r="F3" s="25">
        <v>1980</v>
      </c>
      <c r="G3" s="18">
        <v>1981</v>
      </c>
      <c r="H3" s="18">
        <v>1982</v>
      </c>
      <c r="I3" s="18">
        <v>1983</v>
      </c>
      <c r="J3" s="18">
        <v>1984</v>
      </c>
      <c r="K3" s="18">
        <v>1985</v>
      </c>
      <c r="L3" s="18">
        <v>1986</v>
      </c>
      <c r="M3" s="18">
        <v>1987</v>
      </c>
      <c r="N3" s="18">
        <v>1988</v>
      </c>
      <c r="O3" s="18">
        <v>1989</v>
      </c>
      <c r="P3" s="18">
        <v>1990</v>
      </c>
      <c r="Q3" s="18">
        <v>1991</v>
      </c>
      <c r="R3" s="18">
        <v>1992</v>
      </c>
      <c r="S3" s="18">
        <v>1993</v>
      </c>
      <c r="T3" s="18">
        <v>1994</v>
      </c>
      <c r="U3" s="18">
        <v>1995</v>
      </c>
      <c r="V3" s="18">
        <v>1996</v>
      </c>
      <c r="W3" s="18">
        <v>1997</v>
      </c>
      <c r="X3" s="18">
        <v>1998</v>
      </c>
      <c r="Y3" s="18">
        <v>1999</v>
      </c>
      <c r="Z3" s="18">
        <v>2000</v>
      </c>
      <c r="AA3" s="18">
        <v>2001</v>
      </c>
      <c r="AB3" s="18">
        <v>2002</v>
      </c>
      <c r="AC3" s="18">
        <v>2003</v>
      </c>
      <c r="AD3" s="18">
        <v>2004</v>
      </c>
      <c r="AE3" s="18">
        <v>2005</v>
      </c>
      <c r="AF3" s="18">
        <v>2006</v>
      </c>
      <c r="AG3" s="18">
        <v>2007</v>
      </c>
      <c r="AH3" s="18">
        <v>2008</v>
      </c>
      <c r="AI3" s="18">
        <v>2009</v>
      </c>
      <c r="AJ3" s="18">
        <v>2010</v>
      </c>
      <c r="AK3" s="18">
        <v>2011</v>
      </c>
      <c r="AL3" s="18">
        <v>2012</v>
      </c>
      <c r="AM3" s="18">
        <v>2013</v>
      </c>
      <c r="AN3" s="18">
        <v>2014</v>
      </c>
      <c r="AO3" s="18">
        <v>2015</v>
      </c>
      <c r="AP3" s="18">
        <v>2016</v>
      </c>
      <c r="AQ3" s="162">
        <v>2017</v>
      </c>
      <c r="AR3" s="142">
        <v>2018</v>
      </c>
      <c r="AS3" s="142">
        <v>2019</v>
      </c>
      <c r="AT3" s="119">
        <v>2015</v>
      </c>
      <c r="AU3" s="30">
        <v>2016</v>
      </c>
      <c r="AV3" s="30">
        <v>2020</v>
      </c>
      <c r="AW3" s="30">
        <v>2025</v>
      </c>
      <c r="AX3" s="30">
        <v>2026</v>
      </c>
      <c r="AY3" s="21">
        <v>2030</v>
      </c>
    </row>
    <row r="4" spans="1:51">
      <c r="A4" s="44" t="s">
        <v>84</v>
      </c>
      <c r="B4" s="49">
        <f>+B5+B23+B38+B52+B63</f>
        <v>30022207</v>
      </c>
      <c r="C4" s="50">
        <f t="shared" ref="C4:AY4" si="0">+C5+C23+C38+C52+C63</f>
        <v>26956190</v>
      </c>
      <c r="D4" s="51">
        <f t="shared" si="0"/>
        <v>27141150</v>
      </c>
      <c r="E4" s="51">
        <f t="shared" ref="E4" si="1">+E5+E23+E38+E52+E63</f>
        <v>30672088</v>
      </c>
      <c r="F4" s="49">
        <f t="shared" si="0"/>
        <v>30103067</v>
      </c>
      <c r="G4" s="51">
        <f t="shared" si="0"/>
        <v>30245067</v>
      </c>
      <c r="H4" s="51">
        <f t="shared" si="0"/>
        <v>30161695</v>
      </c>
      <c r="I4" s="51">
        <f t="shared" si="0"/>
        <v>29923030</v>
      </c>
      <c r="J4" s="51">
        <f t="shared" si="0"/>
        <v>29460566</v>
      </c>
      <c r="K4" s="51">
        <f t="shared" si="0"/>
        <v>28902109</v>
      </c>
      <c r="L4" s="51">
        <f t="shared" si="0"/>
        <v>28226369</v>
      </c>
      <c r="M4" s="51">
        <f t="shared" si="0"/>
        <v>27693044</v>
      </c>
      <c r="N4" s="51">
        <f t="shared" si="0"/>
        <v>27354957</v>
      </c>
      <c r="O4" s="51">
        <f t="shared" si="0"/>
        <v>27156248</v>
      </c>
      <c r="P4" s="51">
        <f t="shared" si="0"/>
        <v>26834844</v>
      </c>
      <c r="Q4" s="51">
        <f t="shared" si="0"/>
        <v>26352263</v>
      </c>
      <c r="R4" s="51">
        <f t="shared" si="0"/>
        <v>25976042</v>
      </c>
      <c r="S4" s="51">
        <f t="shared" si="0"/>
        <v>25739925</v>
      </c>
      <c r="T4" s="51">
        <f t="shared" si="0"/>
        <v>25396776</v>
      </c>
      <c r="U4" s="51">
        <f t="shared" si="0"/>
        <v>25112313</v>
      </c>
      <c r="V4" s="51">
        <f t="shared" si="0"/>
        <v>24842610</v>
      </c>
      <c r="W4" s="51">
        <f t="shared" si="0"/>
        <v>24980036</v>
      </c>
      <c r="X4" s="51">
        <f t="shared" si="0"/>
        <v>25476201</v>
      </c>
      <c r="Y4" s="51">
        <f t="shared" si="0"/>
        <v>26011449</v>
      </c>
      <c r="Z4" s="51">
        <f t="shared" si="0"/>
        <v>27315274</v>
      </c>
      <c r="AA4" s="51">
        <f t="shared" si="0"/>
        <v>27992652</v>
      </c>
      <c r="AB4" s="51">
        <f t="shared" si="0"/>
        <v>28480708</v>
      </c>
      <c r="AC4" s="51">
        <f t="shared" si="0"/>
        <v>28916746</v>
      </c>
      <c r="AD4" s="51">
        <f t="shared" si="0"/>
        <v>29302179</v>
      </c>
      <c r="AE4" s="51">
        <f t="shared" si="0"/>
        <v>29441546</v>
      </c>
      <c r="AF4" s="51">
        <f t="shared" si="0"/>
        <v>29602839</v>
      </c>
      <c r="AG4" s="51">
        <f t="shared" si="0"/>
        <v>29808025</v>
      </c>
      <c r="AH4" s="51">
        <f t="shared" si="0"/>
        <v>30194274</v>
      </c>
      <c r="AI4" s="51">
        <f t="shared" si="0"/>
        <v>30530346</v>
      </c>
      <c r="AJ4" s="51">
        <f t="shared" ref="AJ4:AK4" si="2">+AJ5+AJ23+AJ38+AJ52+AJ63</f>
        <v>30763721</v>
      </c>
      <c r="AK4" s="51">
        <f t="shared" si="2"/>
        <v>31068027</v>
      </c>
      <c r="AL4" s="51">
        <f t="shared" ref="AL4:AM4" si="3">+AL5+AL23+AL38+AL52+AL63</f>
        <v>31353406</v>
      </c>
      <c r="AM4" s="51">
        <f t="shared" si="3"/>
        <v>31457653</v>
      </c>
      <c r="AN4" s="51">
        <f t="shared" ref="AN4:AO4" si="4">+AN5+AN23+AN38+AN52+AN63</f>
        <v>31464158</v>
      </c>
      <c r="AO4" s="51">
        <f t="shared" si="4"/>
        <v>31219892</v>
      </c>
      <c r="AP4" s="51">
        <f t="shared" ref="AP4:AQ4" si="5">+AP5+AP23+AP38+AP52+AP63</f>
        <v>30843811</v>
      </c>
      <c r="AQ4" s="172">
        <f t="shared" si="5"/>
        <v>30616469</v>
      </c>
      <c r="AR4" s="51">
        <f t="shared" ref="AR4:AS4" si="6">+AR5+AR23+AR38+AR52+AR63</f>
        <v>29937396</v>
      </c>
      <c r="AS4" s="51">
        <f t="shared" si="6"/>
        <v>29783124</v>
      </c>
      <c r="AT4" s="120">
        <f t="shared" si="0"/>
        <v>29999631</v>
      </c>
      <c r="AU4" s="52">
        <f t="shared" si="0"/>
        <v>29607775</v>
      </c>
      <c r="AV4" s="52">
        <f t="shared" si="0"/>
        <v>29338501</v>
      </c>
      <c r="AW4" s="52">
        <f t="shared" si="0"/>
        <v>30979896</v>
      </c>
      <c r="AX4" s="52">
        <f t="shared" si="0"/>
        <v>31239520</v>
      </c>
      <c r="AY4" s="52">
        <f t="shared" si="0"/>
        <v>32532779</v>
      </c>
    </row>
    <row r="5" spans="1:51">
      <c r="A5" s="44" t="s">
        <v>85</v>
      </c>
      <c r="B5" s="49">
        <f>SUM(B7:B22)</f>
        <v>9968581</v>
      </c>
      <c r="C5" s="50">
        <f t="shared" ref="C5:AY5" si="7">SUM(C7:C22)</f>
        <v>9264776</v>
      </c>
      <c r="D5" s="51">
        <f t="shared" si="7"/>
        <v>9751276</v>
      </c>
      <c r="E5" s="51">
        <f t="shared" ref="E5" si="8">SUM(E7:E22)</f>
        <v>11260205</v>
      </c>
      <c r="F5" s="49">
        <f t="shared" si="7"/>
        <v>10015483</v>
      </c>
      <c r="G5" s="51">
        <f t="shared" si="7"/>
        <v>10142582</v>
      </c>
      <c r="H5" s="51">
        <f t="shared" si="7"/>
        <v>10206516</v>
      </c>
      <c r="I5" s="51">
        <f t="shared" si="7"/>
        <v>10207964</v>
      </c>
      <c r="J5" s="51">
        <f t="shared" si="7"/>
        <v>10085026</v>
      </c>
      <c r="K5" s="51">
        <f t="shared" si="7"/>
        <v>9911810</v>
      </c>
      <c r="L5" s="51">
        <f t="shared" si="7"/>
        <v>9695532</v>
      </c>
      <c r="M5" s="51">
        <f t="shared" si="7"/>
        <v>9507299</v>
      </c>
      <c r="N5" s="51">
        <f t="shared" si="7"/>
        <v>9359351</v>
      </c>
      <c r="O5" s="51">
        <f t="shared" si="7"/>
        <v>9304291</v>
      </c>
      <c r="P5" s="51">
        <f t="shared" si="7"/>
        <v>9237872</v>
      </c>
      <c r="Q5" s="51">
        <f t="shared" si="7"/>
        <v>9156870</v>
      </c>
      <c r="R5" s="51">
        <f t="shared" si="7"/>
        <v>9105318</v>
      </c>
      <c r="S5" s="51">
        <f t="shared" si="7"/>
        <v>9097558</v>
      </c>
      <c r="T5" s="51">
        <f t="shared" si="7"/>
        <v>9048752</v>
      </c>
      <c r="U5" s="51">
        <f t="shared" si="7"/>
        <v>9003065</v>
      </c>
      <c r="V5" s="51">
        <f t="shared" si="7"/>
        <v>8933935</v>
      </c>
      <c r="W5" s="51">
        <f t="shared" si="7"/>
        <v>8976135</v>
      </c>
      <c r="X5" s="51">
        <f t="shared" si="7"/>
        <v>9142835</v>
      </c>
      <c r="Y5" s="51">
        <f t="shared" si="7"/>
        <v>9317816</v>
      </c>
      <c r="Z5" s="51">
        <f t="shared" si="7"/>
        <v>9824725</v>
      </c>
      <c r="AA5" s="51">
        <f t="shared" si="7"/>
        <v>10086506</v>
      </c>
      <c r="AB5" s="51">
        <f t="shared" si="7"/>
        <v>10279953</v>
      </c>
      <c r="AC5" s="51">
        <f t="shared" si="7"/>
        <v>10444175</v>
      </c>
      <c r="AD5" s="51">
        <f t="shared" si="7"/>
        <v>10630668</v>
      </c>
      <c r="AE5" s="51">
        <f t="shared" si="7"/>
        <v>10699151</v>
      </c>
      <c r="AF5" s="51">
        <f t="shared" si="7"/>
        <v>10771751</v>
      </c>
      <c r="AG5" s="51">
        <f t="shared" si="7"/>
        <v>10890364</v>
      </c>
      <c r="AH5" s="51">
        <f t="shared" si="7"/>
        <v>11044225</v>
      </c>
      <c r="AI5" s="51">
        <f t="shared" si="7"/>
        <v>11195285</v>
      </c>
      <c r="AJ5" s="51">
        <f t="shared" ref="AJ5:AK5" si="9">SUM(AJ7:AJ22)</f>
        <v>11301247</v>
      </c>
      <c r="AK5" s="51">
        <f t="shared" si="9"/>
        <v>11447005</v>
      </c>
      <c r="AL5" s="51">
        <f t="shared" ref="AL5:AM5" si="10">SUM(AL7:AL22)</f>
        <v>11598403</v>
      </c>
      <c r="AM5" s="51">
        <f t="shared" si="10"/>
        <v>11655031</v>
      </c>
      <c r="AN5" s="51">
        <f t="shared" ref="AN5:AO5" si="11">SUM(AN7:AN22)</f>
        <v>11672571</v>
      </c>
      <c r="AO5" s="51">
        <f t="shared" si="11"/>
        <v>11595363</v>
      </c>
      <c r="AP5" s="51">
        <f t="shared" ref="AP5:AQ5" si="12">SUM(AP7:AP22)</f>
        <v>11454505</v>
      </c>
      <c r="AQ5" s="172">
        <f t="shared" si="12"/>
        <v>11419221</v>
      </c>
      <c r="AR5" s="51">
        <f t="shared" ref="AR5:AS5" si="13">SUM(AR7:AR22)</f>
        <v>11185949</v>
      </c>
      <c r="AS5" s="51">
        <f t="shared" si="13"/>
        <v>11191605</v>
      </c>
      <c r="AT5" s="120">
        <f t="shared" si="7"/>
        <v>11023794</v>
      </c>
      <c r="AU5" s="52">
        <f t="shared" si="7"/>
        <v>10953470</v>
      </c>
      <c r="AV5" s="52">
        <f t="shared" si="7"/>
        <v>11246776</v>
      </c>
      <c r="AW5" s="52">
        <f t="shared" si="7"/>
        <v>12314420</v>
      </c>
      <c r="AX5" s="52">
        <f t="shared" si="7"/>
        <v>12451379</v>
      </c>
      <c r="AY5" s="52">
        <f t="shared" si="7"/>
        <v>13016945</v>
      </c>
    </row>
    <row r="6" spans="1:51">
      <c r="A6" s="41" t="s">
        <v>88</v>
      </c>
      <c r="B6" s="14"/>
      <c r="C6" s="31"/>
      <c r="D6" s="7"/>
      <c r="E6" s="7"/>
      <c r="F6" s="14"/>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173"/>
      <c r="AR6" s="7"/>
      <c r="AS6" s="7"/>
      <c r="AT6" s="121"/>
      <c r="AU6" s="22"/>
      <c r="AV6" s="22"/>
      <c r="AW6" s="22"/>
      <c r="AX6" s="22"/>
      <c r="AY6" s="22"/>
    </row>
    <row r="7" spans="1:51">
      <c r="A7" s="42" t="s">
        <v>18</v>
      </c>
      <c r="B7" s="14">
        <v>515003</v>
      </c>
      <c r="C7" s="7">
        <v>445119</v>
      </c>
      <c r="D7" s="7">
        <v>439627</v>
      </c>
      <c r="E7" s="7">
        <v>479175</v>
      </c>
      <c r="F7" s="14">
        <v>516458</v>
      </c>
      <c r="G7" s="7">
        <v>519159</v>
      </c>
      <c r="H7" s="7">
        <v>516632</v>
      </c>
      <c r="I7" s="7">
        <v>512702</v>
      </c>
      <c r="J7" s="7">
        <v>504668</v>
      </c>
      <c r="K7" s="7">
        <v>493014</v>
      </c>
      <c r="L7" s="7">
        <v>478025</v>
      </c>
      <c r="M7" s="7">
        <v>466312</v>
      </c>
      <c r="N7" s="7">
        <v>457084</v>
      </c>
      <c r="O7" s="7">
        <v>450158</v>
      </c>
      <c r="P7" s="7">
        <v>448094</v>
      </c>
      <c r="Q7" s="7">
        <v>449037</v>
      </c>
      <c r="R7" s="7">
        <v>451458</v>
      </c>
      <c r="S7" s="7">
        <v>454770</v>
      </c>
      <c r="T7" s="7">
        <v>451423</v>
      </c>
      <c r="U7" s="7">
        <v>444704</v>
      </c>
      <c r="V7" s="7">
        <v>437421</v>
      </c>
      <c r="W7" s="7">
        <v>433513</v>
      </c>
      <c r="X7" s="7">
        <v>438019</v>
      </c>
      <c r="Y7" s="7">
        <v>439534</v>
      </c>
      <c r="Z7" s="57">
        <v>442313</v>
      </c>
      <c r="AA7" s="57">
        <v>447790</v>
      </c>
      <c r="AB7" s="57">
        <v>450340</v>
      </c>
      <c r="AC7" s="57">
        <v>456171</v>
      </c>
      <c r="AD7" s="57">
        <v>457017</v>
      </c>
      <c r="AE7" s="57">
        <v>457896</v>
      </c>
      <c r="AF7" s="57">
        <v>459528</v>
      </c>
      <c r="AG7" s="57">
        <v>463397</v>
      </c>
      <c r="AH7" s="57">
        <v>470184</v>
      </c>
      <c r="AI7" s="57">
        <v>477868</v>
      </c>
      <c r="AJ7" s="57">
        <v>481928</v>
      </c>
      <c r="AK7" s="57">
        <v>482263</v>
      </c>
      <c r="AL7" s="57">
        <v>485426</v>
      </c>
      <c r="AM7" s="57">
        <v>485718</v>
      </c>
      <c r="AN7" s="57">
        <v>479836</v>
      </c>
      <c r="AO7" s="57">
        <v>468660</v>
      </c>
      <c r="AP7" s="57">
        <v>459616</v>
      </c>
      <c r="AQ7" s="174">
        <v>456229</v>
      </c>
      <c r="AR7" s="57">
        <v>448580</v>
      </c>
      <c r="AS7" s="57">
        <v>446435</v>
      </c>
      <c r="AT7" s="121">
        <v>411769</v>
      </c>
      <c r="AU7" s="22">
        <v>407380</v>
      </c>
      <c r="AV7" s="22">
        <v>407768</v>
      </c>
      <c r="AW7" s="22">
        <v>415016</v>
      </c>
      <c r="AX7" s="22">
        <v>412908</v>
      </c>
      <c r="AY7" s="22">
        <v>414478</v>
      </c>
    </row>
    <row r="8" spans="1:51">
      <c r="A8" s="42" t="s">
        <v>19</v>
      </c>
      <c r="B8" s="14">
        <v>278165</v>
      </c>
      <c r="C8" s="7">
        <v>237941</v>
      </c>
      <c r="D8" s="7">
        <v>261736</v>
      </c>
      <c r="E8" s="7">
        <v>284105</v>
      </c>
      <c r="F8" s="14">
        <v>279235</v>
      </c>
      <c r="G8" s="7">
        <v>281835</v>
      </c>
      <c r="H8" s="7">
        <v>282977</v>
      </c>
      <c r="I8" s="7">
        <v>283550</v>
      </c>
      <c r="J8" s="7">
        <v>280201</v>
      </c>
      <c r="K8" s="7">
        <v>273324</v>
      </c>
      <c r="L8" s="7">
        <v>264594</v>
      </c>
      <c r="M8" s="7">
        <v>256837</v>
      </c>
      <c r="N8" s="7">
        <v>248272</v>
      </c>
      <c r="O8" s="7">
        <v>242260</v>
      </c>
      <c r="P8" s="7">
        <v>238868</v>
      </c>
      <c r="Q8" s="7">
        <v>239894</v>
      </c>
      <c r="R8" s="7">
        <v>241671</v>
      </c>
      <c r="S8" s="7">
        <v>246273</v>
      </c>
      <c r="T8" s="7">
        <v>247832</v>
      </c>
      <c r="U8" s="7">
        <v>248435</v>
      </c>
      <c r="V8" s="7">
        <v>247651</v>
      </c>
      <c r="W8" s="7">
        <v>248415</v>
      </c>
      <c r="X8" s="7">
        <v>250431</v>
      </c>
      <c r="Y8" s="7">
        <v>251473</v>
      </c>
      <c r="Z8" s="57">
        <v>263620</v>
      </c>
      <c r="AA8" s="57">
        <v>268067</v>
      </c>
      <c r="AB8" s="57">
        <v>272197</v>
      </c>
      <c r="AC8" s="57">
        <v>275438</v>
      </c>
      <c r="AD8" s="57">
        <v>274639</v>
      </c>
      <c r="AE8" s="57">
        <v>274188</v>
      </c>
      <c r="AF8" s="57">
        <v>273910</v>
      </c>
      <c r="AG8" s="57">
        <v>275587</v>
      </c>
      <c r="AH8" s="57">
        <v>278789</v>
      </c>
      <c r="AI8" s="57">
        <v>282587</v>
      </c>
      <c r="AJ8" s="57">
        <v>285468</v>
      </c>
      <c r="AK8" s="57">
        <v>288482</v>
      </c>
      <c r="AL8" s="57">
        <v>289223</v>
      </c>
      <c r="AM8" s="57">
        <v>288323</v>
      </c>
      <c r="AN8" s="57">
        <v>286564</v>
      </c>
      <c r="AO8" s="57">
        <v>284141</v>
      </c>
      <c r="AP8" s="57">
        <v>281738</v>
      </c>
      <c r="AQ8" s="174">
        <v>281348</v>
      </c>
      <c r="AR8" s="57">
        <v>278711</v>
      </c>
      <c r="AS8" s="57">
        <v>277746</v>
      </c>
      <c r="AT8" s="121">
        <v>259068</v>
      </c>
      <c r="AU8" s="22">
        <v>258591</v>
      </c>
      <c r="AV8" s="22">
        <v>265738</v>
      </c>
      <c r="AW8" s="22">
        <v>277770</v>
      </c>
      <c r="AX8" s="22">
        <v>278721</v>
      </c>
      <c r="AY8" s="22">
        <v>280011</v>
      </c>
    </row>
    <row r="9" spans="1:51">
      <c r="A9" s="2" t="s">
        <v>20</v>
      </c>
      <c r="B9" s="14">
        <v>83373</v>
      </c>
      <c r="C9" s="7">
        <v>76833</v>
      </c>
      <c r="D9" s="7">
        <v>75331</v>
      </c>
      <c r="E9" s="7">
        <v>90905</v>
      </c>
      <c r="F9" s="14">
        <v>83709</v>
      </c>
      <c r="G9" s="7">
        <v>84539</v>
      </c>
      <c r="H9" s="7">
        <v>84679</v>
      </c>
      <c r="I9" s="7">
        <v>84390</v>
      </c>
      <c r="J9" s="7">
        <v>83272</v>
      </c>
      <c r="K9" s="7">
        <v>81758</v>
      </c>
      <c r="L9" s="7">
        <v>79625</v>
      </c>
      <c r="M9" s="7">
        <v>78109</v>
      </c>
      <c r="N9" s="7">
        <v>77555</v>
      </c>
      <c r="O9" s="7">
        <v>77297</v>
      </c>
      <c r="P9" s="7">
        <v>76279</v>
      </c>
      <c r="Q9" s="7">
        <v>74386</v>
      </c>
      <c r="R9" s="7">
        <v>72309</v>
      </c>
      <c r="S9" s="7">
        <v>70787</v>
      </c>
      <c r="T9" s="7">
        <v>68722</v>
      </c>
      <c r="U9" s="7">
        <v>67051</v>
      </c>
      <c r="V9" s="7">
        <v>65107</v>
      </c>
      <c r="W9" s="7">
        <v>65110</v>
      </c>
      <c r="X9" s="7">
        <v>67054</v>
      </c>
      <c r="Y9" s="7">
        <v>69255</v>
      </c>
      <c r="Z9" s="57">
        <v>75977</v>
      </c>
      <c r="AA9" s="57">
        <v>78573</v>
      </c>
      <c r="AB9" s="57">
        <v>80776</v>
      </c>
      <c r="AC9" s="57">
        <v>82293</v>
      </c>
      <c r="AD9" s="57">
        <v>82802</v>
      </c>
      <c r="AE9" s="57">
        <v>83727</v>
      </c>
      <c r="AF9" s="57">
        <v>84747</v>
      </c>
      <c r="AG9" s="57">
        <v>86795</v>
      </c>
      <c r="AH9" s="57">
        <v>88595</v>
      </c>
      <c r="AI9" s="57">
        <v>89747</v>
      </c>
      <c r="AJ9" s="57">
        <v>91078</v>
      </c>
      <c r="AK9" s="57">
        <v>92331</v>
      </c>
      <c r="AL9" s="57">
        <v>93201</v>
      </c>
      <c r="AM9" s="57">
        <v>92135</v>
      </c>
      <c r="AN9" s="57">
        <v>89714</v>
      </c>
      <c r="AO9" s="57">
        <v>87900</v>
      </c>
      <c r="AP9" s="57">
        <v>85584</v>
      </c>
      <c r="AQ9" s="174">
        <v>84974</v>
      </c>
      <c r="AR9" s="57">
        <v>82175</v>
      </c>
      <c r="AS9" s="57">
        <v>81429</v>
      </c>
      <c r="AT9" s="121">
        <v>77582</v>
      </c>
      <c r="AU9" s="22">
        <v>76269</v>
      </c>
      <c r="AV9" s="22">
        <v>75388</v>
      </c>
      <c r="AW9" s="22">
        <v>77862</v>
      </c>
      <c r="AX9" s="22">
        <v>77955</v>
      </c>
      <c r="AY9" s="22">
        <v>79551</v>
      </c>
    </row>
    <row r="10" spans="1:51">
      <c r="A10" s="42" t="s">
        <v>21</v>
      </c>
      <c r="B10" s="14">
        <v>1139905</v>
      </c>
      <c r="C10" s="7">
        <v>1227499</v>
      </c>
      <c r="D10" s="7">
        <v>1330628</v>
      </c>
      <c r="E10" s="7">
        <v>1739657</v>
      </c>
      <c r="F10" s="14">
        <v>1152076</v>
      </c>
      <c r="G10" s="7">
        <v>1193804</v>
      </c>
      <c r="H10" s="7">
        <v>1214851</v>
      </c>
      <c r="I10" s="7">
        <v>1234400</v>
      </c>
      <c r="J10" s="7">
        <v>1240490</v>
      </c>
      <c r="K10" s="7">
        <v>1239405</v>
      </c>
      <c r="L10" s="7">
        <v>1230027</v>
      </c>
      <c r="M10" s="7">
        <v>1225954</v>
      </c>
      <c r="N10" s="7">
        <v>1218398</v>
      </c>
      <c r="O10" s="7">
        <v>1222889</v>
      </c>
      <c r="P10" s="7">
        <v>1211819</v>
      </c>
      <c r="Q10" s="7">
        <v>1201240</v>
      </c>
      <c r="R10" s="7">
        <v>1190029</v>
      </c>
      <c r="S10" s="7">
        <v>1180537</v>
      </c>
      <c r="T10" s="7">
        <v>1174770</v>
      </c>
      <c r="U10" s="7">
        <v>1170757</v>
      </c>
      <c r="V10" s="7">
        <v>1168986</v>
      </c>
      <c r="W10" s="7">
        <v>1183286</v>
      </c>
      <c r="X10" s="7">
        <v>1209003</v>
      </c>
      <c r="Y10" s="7">
        <v>1235957</v>
      </c>
      <c r="Z10" s="57">
        <v>1342119</v>
      </c>
      <c r="AA10" s="57">
        <v>1402530</v>
      </c>
      <c r="AB10" s="57">
        <v>1457217</v>
      </c>
      <c r="AC10" s="57">
        <v>1514263</v>
      </c>
      <c r="AD10" s="57">
        <v>1572569</v>
      </c>
      <c r="AE10" s="57">
        <v>1614486</v>
      </c>
      <c r="AF10" s="57">
        <v>1654329</v>
      </c>
      <c r="AG10" s="57">
        <v>1689511</v>
      </c>
      <c r="AH10" s="57">
        <v>1717741</v>
      </c>
      <c r="AI10" s="57">
        <v>1731576</v>
      </c>
      <c r="AJ10" s="57">
        <v>1743894</v>
      </c>
      <c r="AK10" s="57">
        <v>1769611</v>
      </c>
      <c r="AL10" s="57">
        <v>1783220</v>
      </c>
      <c r="AM10" s="57">
        <v>1782249</v>
      </c>
      <c r="AN10" s="57">
        <v>1783370</v>
      </c>
      <c r="AO10" s="57">
        <v>1758723</v>
      </c>
      <c r="AP10" s="57">
        <v>1739623</v>
      </c>
      <c r="AQ10" s="174">
        <v>1741788</v>
      </c>
      <c r="AR10" s="57">
        <v>1727342</v>
      </c>
      <c r="AS10" s="57">
        <v>1722241</v>
      </c>
      <c r="AT10" s="121">
        <v>1680977</v>
      </c>
      <c r="AU10" s="22">
        <v>1667169</v>
      </c>
      <c r="AV10" s="22">
        <v>1717358</v>
      </c>
      <c r="AW10" s="22">
        <v>1974418</v>
      </c>
      <c r="AX10" s="22">
        <v>2019807</v>
      </c>
      <c r="AY10" s="22">
        <v>2203178</v>
      </c>
    </row>
    <row r="11" spans="1:51">
      <c r="A11" s="42" t="s">
        <v>22</v>
      </c>
      <c r="B11" s="14">
        <v>732091</v>
      </c>
      <c r="C11" s="7">
        <v>743965</v>
      </c>
      <c r="D11" s="7">
        <v>837739</v>
      </c>
      <c r="E11" s="7">
        <v>970157</v>
      </c>
      <c r="F11" s="14">
        <v>735179</v>
      </c>
      <c r="G11" s="7">
        <v>743044</v>
      </c>
      <c r="H11" s="7">
        <v>749018</v>
      </c>
      <c r="I11" s="7">
        <v>753775</v>
      </c>
      <c r="J11" s="7">
        <v>757528</v>
      </c>
      <c r="K11" s="7">
        <v>759123</v>
      </c>
      <c r="L11" s="7">
        <v>753549</v>
      </c>
      <c r="M11" s="7">
        <v>749454</v>
      </c>
      <c r="N11" s="7">
        <v>746820</v>
      </c>
      <c r="O11" s="7">
        <v>745712</v>
      </c>
      <c r="P11" s="7">
        <v>741038</v>
      </c>
      <c r="Q11" s="7">
        <v>733759</v>
      </c>
      <c r="R11" s="7">
        <v>731009</v>
      </c>
      <c r="S11" s="7">
        <v>730881</v>
      </c>
      <c r="T11" s="7">
        <v>732063</v>
      </c>
      <c r="U11" s="7">
        <v>730927</v>
      </c>
      <c r="V11" s="7">
        <v>728478</v>
      </c>
      <c r="W11" s="7">
        <v>736994</v>
      </c>
      <c r="X11" s="7">
        <v>754676</v>
      </c>
      <c r="Y11" s="7">
        <v>773918</v>
      </c>
      <c r="Z11" s="57">
        <v>843938</v>
      </c>
      <c r="AA11" s="57">
        <v>865527</v>
      </c>
      <c r="AB11" s="57">
        <v>878016</v>
      </c>
      <c r="AC11" s="57">
        <v>883837</v>
      </c>
      <c r="AD11" s="57">
        <v>903192</v>
      </c>
      <c r="AE11" s="57">
        <v>899276</v>
      </c>
      <c r="AF11" s="57">
        <v>916487</v>
      </c>
      <c r="AG11" s="57">
        <v>930121</v>
      </c>
      <c r="AH11" s="57">
        <v>949364</v>
      </c>
      <c r="AI11" s="57">
        <v>967864</v>
      </c>
      <c r="AJ11" s="57">
        <v>975248</v>
      </c>
      <c r="AK11" s="57">
        <v>995789</v>
      </c>
      <c r="AL11" s="57">
        <v>1017269</v>
      </c>
      <c r="AM11" s="57">
        <v>1017363</v>
      </c>
      <c r="AN11" s="57">
        <v>1021569</v>
      </c>
      <c r="AO11" s="57">
        <v>1017007</v>
      </c>
      <c r="AP11" s="57">
        <v>1005386</v>
      </c>
      <c r="AQ11" s="174">
        <v>1003431</v>
      </c>
      <c r="AR11" s="57">
        <v>979321</v>
      </c>
      <c r="AS11" s="57">
        <v>987871</v>
      </c>
      <c r="AT11" s="121">
        <v>1004900</v>
      </c>
      <c r="AU11" s="22">
        <v>1003178</v>
      </c>
      <c r="AV11" s="22">
        <v>1050505</v>
      </c>
      <c r="AW11" s="22">
        <v>1140761</v>
      </c>
      <c r="AX11" s="22">
        <v>1144814</v>
      </c>
      <c r="AY11" s="22">
        <v>1171301</v>
      </c>
    </row>
    <row r="12" spans="1:51">
      <c r="A12" s="42" t="s">
        <v>23</v>
      </c>
      <c r="B12" s="14">
        <v>491715</v>
      </c>
      <c r="C12" s="7">
        <v>402756</v>
      </c>
      <c r="D12" s="7">
        <v>401826</v>
      </c>
      <c r="E12" s="7">
        <v>412801</v>
      </c>
      <c r="F12" s="14">
        <v>492161</v>
      </c>
      <c r="G12" s="7">
        <v>490987</v>
      </c>
      <c r="H12" s="7">
        <v>488352</v>
      </c>
      <c r="I12" s="7">
        <v>483305</v>
      </c>
      <c r="J12" s="7">
        <v>470069</v>
      </c>
      <c r="K12" s="7">
        <v>456670</v>
      </c>
      <c r="L12" s="7">
        <v>439137</v>
      </c>
      <c r="M12" s="7">
        <v>424546</v>
      </c>
      <c r="N12" s="7">
        <v>413605</v>
      </c>
      <c r="O12" s="7">
        <v>406117</v>
      </c>
      <c r="P12" s="7">
        <v>404363</v>
      </c>
      <c r="Q12" s="7">
        <v>401478</v>
      </c>
      <c r="R12" s="7">
        <v>401905</v>
      </c>
      <c r="S12" s="7">
        <v>403547</v>
      </c>
      <c r="T12" s="7">
        <v>402221</v>
      </c>
      <c r="U12" s="7">
        <v>401248</v>
      </c>
      <c r="V12" s="7">
        <v>397201</v>
      </c>
      <c r="W12" s="7">
        <v>394870</v>
      </c>
      <c r="X12" s="7">
        <v>400137</v>
      </c>
      <c r="Y12" s="7">
        <v>404621</v>
      </c>
      <c r="Z12" s="57">
        <v>404212</v>
      </c>
      <c r="AA12" s="57">
        <v>410470</v>
      </c>
      <c r="AB12" s="57">
        <v>414033</v>
      </c>
      <c r="AC12" s="57">
        <v>413359</v>
      </c>
      <c r="AD12" s="57">
        <v>416058</v>
      </c>
      <c r="AE12" s="57">
        <v>413365</v>
      </c>
      <c r="AF12" s="57">
        <v>404147</v>
      </c>
      <c r="AG12" s="57">
        <v>407357</v>
      </c>
      <c r="AH12" s="57">
        <v>407524</v>
      </c>
      <c r="AI12" s="57">
        <v>410298</v>
      </c>
      <c r="AJ12" s="57">
        <v>414147</v>
      </c>
      <c r="AK12" s="57">
        <v>419076</v>
      </c>
      <c r="AL12" s="57">
        <v>424062</v>
      </c>
      <c r="AM12" s="57">
        <v>426934</v>
      </c>
      <c r="AN12" s="57">
        <v>430215</v>
      </c>
      <c r="AO12" s="57">
        <v>423779</v>
      </c>
      <c r="AP12" s="57">
        <v>419965</v>
      </c>
      <c r="AQ12" s="174">
        <v>418416</v>
      </c>
      <c r="AR12" s="57">
        <v>410042</v>
      </c>
      <c r="AS12" s="57">
        <v>407799</v>
      </c>
      <c r="AT12" s="121">
        <v>396112</v>
      </c>
      <c r="AU12" s="22">
        <v>392910</v>
      </c>
      <c r="AV12" s="22">
        <v>395471</v>
      </c>
      <c r="AW12" s="22">
        <v>406720</v>
      </c>
      <c r="AX12" s="22">
        <v>405836</v>
      </c>
      <c r="AY12" s="22">
        <v>402003</v>
      </c>
    </row>
    <row r="13" spans="1:51">
      <c r="A13" s="42" t="s">
        <v>24</v>
      </c>
      <c r="B13" s="14">
        <v>595259</v>
      </c>
      <c r="C13" s="7">
        <v>466703</v>
      </c>
      <c r="D13" s="7">
        <v>473816</v>
      </c>
      <c r="E13" s="7">
        <v>474531</v>
      </c>
      <c r="F13" s="14">
        <v>597549</v>
      </c>
      <c r="G13" s="7">
        <v>603154</v>
      </c>
      <c r="H13" s="7">
        <v>606774</v>
      </c>
      <c r="I13" s="7">
        <v>600892</v>
      </c>
      <c r="J13" s="7">
        <v>585157</v>
      </c>
      <c r="K13" s="7">
        <v>566473</v>
      </c>
      <c r="L13" s="7">
        <v>543119</v>
      </c>
      <c r="M13" s="7">
        <v>516351</v>
      </c>
      <c r="N13" s="7">
        <v>494900</v>
      </c>
      <c r="O13" s="7">
        <v>478820</v>
      </c>
      <c r="P13" s="7">
        <v>469778</v>
      </c>
      <c r="Q13" s="7">
        <v>465404</v>
      </c>
      <c r="R13" s="7">
        <v>462539</v>
      </c>
      <c r="S13" s="7">
        <v>461025</v>
      </c>
      <c r="T13" s="7">
        <v>460179</v>
      </c>
      <c r="U13" s="7">
        <v>460667</v>
      </c>
      <c r="V13" s="7">
        <v>459805</v>
      </c>
      <c r="W13" s="7">
        <v>463579</v>
      </c>
      <c r="X13" s="7">
        <v>473066</v>
      </c>
      <c r="Y13" s="7">
        <v>481018</v>
      </c>
      <c r="Z13" s="57">
        <v>476707</v>
      </c>
      <c r="AA13" s="57">
        <v>485755</v>
      </c>
      <c r="AB13" s="57">
        <v>495255</v>
      </c>
      <c r="AC13" s="57">
        <v>501905</v>
      </c>
      <c r="AD13" s="57">
        <v>507416</v>
      </c>
      <c r="AE13" s="57">
        <v>502929</v>
      </c>
      <c r="AF13" s="57">
        <v>457982</v>
      </c>
      <c r="AG13" s="57">
        <v>466153</v>
      </c>
      <c r="AH13" s="57">
        <v>469188</v>
      </c>
      <c r="AI13" s="57">
        <v>473102</v>
      </c>
      <c r="AJ13" s="57">
        <v>475254</v>
      </c>
      <c r="AK13" s="57">
        <v>473595</v>
      </c>
      <c r="AL13" s="57">
        <v>474874</v>
      </c>
      <c r="AM13" s="57">
        <v>473242</v>
      </c>
      <c r="AN13" s="57">
        <v>466593</v>
      </c>
      <c r="AO13" s="57">
        <v>455796</v>
      </c>
      <c r="AP13" s="57">
        <v>442533</v>
      </c>
      <c r="AQ13" s="174">
        <v>435147</v>
      </c>
      <c r="AR13" s="57">
        <v>419766</v>
      </c>
      <c r="AS13" s="57">
        <v>414122</v>
      </c>
      <c r="AT13" s="121">
        <v>436098</v>
      </c>
      <c r="AU13" s="22">
        <v>429185</v>
      </c>
      <c r="AV13" s="22">
        <v>423728</v>
      </c>
      <c r="AW13" s="22">
        <v>450934</v>
      </c>
      <c r="AX13" s="22">
        <v>452581</v>
      </c>
      <c r="AY13" s="22">
        <v>448644</v>
      </c>
    </row>
    <row r="14" spans="1:51">
      <c r="A14" s="42" t="s">
        <v>25</v>
      </c>
      <c r="B14" s="14">
        <v>551640</v>
      </c>
      <c r="C14" s="7">
        <v>510418</v>
      </c>
      <c r="D14" s="7">
        <v>450928</v>
      </c>
      <c r="E14" s="7">
        <v>557360</v>
      </c>
      <c r="F14" s="14">
        <v>553080</v>
      </c>
      <c r="G14" s="7">
        <v>555555</v>
      </c>
      <c r="H14" s="7">
        <v>554334</v>
      </c>
      <c r="I14" s="7">
        <v>554551</v>
      </c>
      <c r="J14" s="7">
        <v>552168</v>
      </c>
      <c r="K14" s="7">
        <v>546750</v>
      </c>
      <c r="L14" s="7">
        <v>543158</v>
      </c>
      <c r="M14" s="7">
        <v>537622</v>
      </c>
      <c r="N14" s="7">
        <v>530693</v>
      </c>
      <c r="O14" s="7">
        <v>519972</v>
      </c>
      <c r="P14" s="7">
        <v>504415</v>
      </c>
      <c r="Q14" s="7">
        <v>484568</v>
      </c>
      <c r="R14" s="7">
        <v>466154</v>
      </c>
      <c r="S14" s="7">
        <v>452016</v>
      </c>
      <c r="T14" s="7">
        <v>441313</v>
      </c>
      <c r="U14" s="7">
        <v>432516</v>
      </c>
      <c r="V14" s="7">
        <v>427478</v>
      </c>
      <c r="W14" s="7">
        <v>427282</v>
      </c>
      <c r="X14" s="7">
        <v>433031</v>
      </c>
      <c r="Y14" s="7">
        <v>441978</v>
      </c>
      <c r="Z14" s="57">
        <v>454371</v>
      </c>
      <c r="AA14" s="57">
        <v>471120</v>
      </c>
      <c r="AB14" s="57">
        <v>485825</v>
      </c>
      <c r="AC14" s="57">
        <v>499273</v>
      </c>
      <c r="AD14" s="57">
        <v>509342</v>
      </c>
      <c r="AE14" s="57">
        <v>519290</v>
      </c>
      <c r="AF14" s="57">
        <v>526940</v>
      </c>
      <c r="AG14" s="57">
        <v>536683</v>
      </c>
      <c r="AH14" s="57">
        <v>544224</v>
      </c>
      <c r="AI14" s="57">
        <v>552258</v>
      </c>
      <c r="AJ14" s="57">
        <v>560115</v>
      </c>
      <c r="AK14" s="57">
        <v>566667</v>
      </c>
      <c r="AL14" s="57">
        <v>566113</v>
      </c>
      <c r="AM14" s="57">
        <v>564079</v>
      </c>
      <c r="AN14" s="57">
        <v>562215</v>
      </c>
      <c r="AO14" s="57">
        <v>554122</v>
      </c>
      <c r="AP14" s="57">
        <v>546861</v>
      </c>
      <c r="AQ14" s="174">
        <v>540688</v>
      </c>
      <c r="AR14" s="57">
        <v>523241</v>
      </c>
      <c r="AS14" s="57">
        <v>519308</v>
      </c>
      <c r="AT14" s="121">
        <v>585870</v>
      </c>
      <c r="AU14" s="22">
        <v>575119</v>
      </c>
      <c r="AV14" s="22">
        <v>563276</v>
      </c>
      <c r="AW14" s="22">
        <v>593629</v>
      </c>
      <c r="AX14" s="22">
        <v>599105</v>
      </c>
      <c r="AY14" s="22">
        <v>633888</v>
      </c>
    </row>
    <row r="15" spans="1:51">
      <c r="A15" s="42" t="s">
        <v>26</v>
      </c>
      <c r="B15" s="14">
        <v>338789</v>
      </c>
      <c r="C15" s="7">
        <v>294214</v>
      </c>
      <c r="D15" s="7">
        <v>310988</v>
      </c>
      <c r="E15" s="7">
        <v>304834</v>
      </c>
      <c r="F15" s="14">
        <v>340618</v>
      </c>
      <c r="G15" s="7">
        <v>345874</v>
      </c>
      <c r="H15" s="7">
        <v>348493</v>
      </c>
      <c r="I15" s="7">
        <v>347941</v>
      </c>
      <c r="J15" s="7">
        <v>342530</v>
      </c>
      <c r="K15" s="7">
        <v>333508</v>
      </c>
      <c r="L15" s="7">
        <v>323456</v>
      </c>
      <c r="M15" s="7">
        <v>312939</v>
      </c>
      <c r="N15" s="7">
        <v>304817</v>
      </c>
      <c r="O15" s="7">
        <v>299223</v>
      </c>
      <c r="P15" s="7">
        <v>298011</v>
      </c>
      <c r="Q15" s="7">
        <v>299778</v>
      </c>
      <c r="R15" s="7">
        <v>300782</v>
      </c>
      <c r="S15" s="7">
        <v>304375</v>
      </c>
      <c r="T15" s="7">
        <v>304576</v>
      </c>
      <c r="U15" s="7">
        <v>303426</v>
      </c>
      <c r="V15" s="7">
        <v>299031</v>
      </c>
      <c r="W15" s="7">
        <v>296825</v>
      </c>
      <c r="X15" s="7">
        <v>300061</v>
      </c>
      <c r="Y15" s="7">
        <v>302471</v>
      </c>
      <c r="Z15" s="57">
        <v>312601</v>
      </c>
      <c r="AA15" s="57">
        <v>315538</v>
      </c>
      <c r="AB15" s="57">
        <v>316252</v>
      </c>
      <c r="AC15" s="57">
        <v>316354</v>
      </c>
      <c r="AD15" s="57">
        <v>317354</v>
      </c>
      <c r="AE15" s="57">
        <v>312253</v>
      </c>
      <c r="AF15" s="57">
        <v>304729</v>
      </c>
      <c r="AG15" s="57">
        <v>303636</v>
      </c>
      <c r="AH15" s="57">
        <v>304659</v>
      </c>
      <c r="AI15" s="57">
        <v>304123</v>
      </c>
      <c r="AJ15" s="57">
        <v>305359</v>
      </c>
      <c r="AK15" s="57">
        <v>308617</v>
      </c>
      <c r="AL15" s="57">
        <v>312151</v>
      </c>
      <c r="AM15" s="57">
        <v>313795</v>
      </c>
      <c r="AN15" s="57">
        <v>311100</v>
      </c>
      <c r="AO15" s="57">
        <v>303494</v>
      </c>
      <c r="AP15" s="57">
        <v>295917</v>
      </c>
      <c r="AQ15" s="174">
        <v>292380</v>
      </c>
      <c r="AR15" s="57">
        <v>281556</v>
      </c>
      <c r="AS15" s="57">
        <v>278538</v>
      </c>
      <c r="AT15" s="121">
        <v>272093</v>
      </c>
      <c r="AU15" s="22">
        <v>268434</v>
      </c>
      <c r="AV15" s="22">
        <v>267469</v>
      </c>
      <c r="AW15" s="22">
        <v>277630</v>
      </c>
      <c r="AX15" s="22">
        <v>276128</v>
      </c>
      <c r="AY15" s="22">
        <v>270323</v>
      </c>
    </row>
    <row r="16" spans="1:51">
      <c r="A16" s="2" t="s">
        <v>27</v>
      </c>
      <c r="B16" s="14">
        <v>822091</v>
      </c>
      <c r="C16" s="7">
        <v>788394</v>
      </c>
      <c r="D16" s="7">
        <v>804175</v>
      </c>
      <c r="E16" s="7">
        <v>938618</v>
      </c>
      <c r="F16" s="14">
        <v>825386</v>
      </c>
      <c r="G16" s="7">
        <v>833604</v>
      </c>
      <c r="H16" s="7">
        <v>834550</v>
      </c>
      <c r="I16" s="7">
        <v>831855</v>
      </c>
      <c r="J16" s="7">
        <v>823330</v>
      </c>
      <c r="K16" s="7">
        <v>812847</v>
      </c>
      <c r="L16" s="7">
        <v>792073</v>
      </c>
      <c r="M16" s="7">
        <v>783155</v>
      </c>
      <c r="N16" s="7">
        <v>780048</v>
      </c>
      <c r="O16" s="7">
        <v>783878</v>
      </c>
      <c r="P16" s="7">
        <v>785576</v>
      </c>
      <c r="Q16" s="7">
        <v>777016</v>
      </c>
      <c r="R16" s="7">
        <v>762587</v>
      </c>
      <c r="S16" s="7">
        <v>751837</v>
      </c>
      <c r="T16" s="7">
        <v>732778</v>
      </c>
      <c r="U16" s="7">
        <v>716816</v>
      </c>
      <c r="V16" s="7">
        <v>699477</v>
      </c>
      <c r="W16" s="7">
        <v>694894</v>
      </c>
      <c r="X16" s="7">
        <v>702132</v>
      </c>
      <c r="Y16" s="7">
        <v>709470</v>
      </c>
      <c r="Z16" s="57">
        <v>814148</v>
      </c>
      <c r="AA16" s="57">
        <v>824143</v>
      </c>
      <c r="AB16" s="57">
        <v>829360</v>
      </c>
      <c r="AC16" s="57">
        <v>823373</v>
      </c>
      <c r="AD16" s="57">
        <v>843075</v>
      </c>
      <c r="AE16" s="57">
        <v>851613</v>
      </c>
      <c r="AF16" s="57">
        <v>877922</v>
      </c>
      <c r="AG16" s="57">
        <v>884049</v>
      </c>
      <c r="AH16" s="57">
        <v>912993</v>
      </c>
      <c r="AI16" s="57">
        <v>930002</v>
      </c>
      <c r="AJ16" s="57">
        <v>943952</v>
      </c>
      <c r="AK16" s="57">
        <v>954384</v>
      </c>
      <c r="AL16" s="57">
        <v>972301</v>
      </c>
      <c r="AM16" s="57">
        <v>985385</v>
      </c>
      <c r="AN16" s="57">
        <v>987888</v>
      </c>
      <c r="AO16" s="57">
        <v>988097</v>
      </c>
      <c r="AP16" s="57">
        <v>966234</v>
      </c>
      <c r="AQ16" s="174">
        <v>972516</v>
      </c>
      <c r="AR16" s="57">
        <v>942568</v>
      </c>
      <c r="AS16" s="57">
        <v>945882</v>
      </c>
      <c r="AT16" s="121">
        <v>1009035</v>
      </c>
      <c r="AU16" s="22">
        <v>1009227</v>
      </c>
      <c r="AV16" s="22">
        <v>1059450</v>
      </c>
      <c r="AW16" s="22">
        <v>1144143</v>
      </c>
      <c r="AX16" s="22">
        <v>1151046</v>
      </c>
      <c r="AY16" s="22">
        <v>1199540</v>
      </c>
    </row>
    <row r="17" spans="1:51">
      <c r="A17" s="42" t="s">
        <v>28</v>
      </c>
      <c r="B17" s="14">
        <v>401900</v>
      </c>
      <c r="C17" s="7">
        <v>322872</v>
      </c>
      <c r="D17" s="7">
        <v>357068</v>
      </c>
      <c r="E17" s="7">
        <v>381186</v>
      </c>
      <c r="F17" s="14">
        <v>403841</v>
      </c>
      <c r="G17" s="7">
        <v>409149</v>
      </c>
      <c r="H17" s="7">
        <v>419720</v>
      </c>
      <c r="I17" s="7">
        <v>419214</v>
      </c>
      <c r="J17" s="7">
        <v>403060</v>
      </c>
      <c r="K17" s="7">
        <v>383501</v>
      </c>
      <c r="L17" s="7">
        <v>364091</v>
      </c>
      <c r="M17" s="7">
        <v>345214</v>
      </c>
      <c r="N17" s="7">
        <v>331411</v>
      </c>
      <c r="O17" s="7">
        <v>325801</v>
      </c>
      <c r="P17" s="7">
        <v>322443</v>
      </c>
      <c r="Q17" s="7">
        <v>322384</v>
      </c>
      <c r="R17" s="7">
        <v>326331</v>
      </c>
      <c r="S17" s="7">
        <v>329713</v>
      </c>
      <c r="T17" s="7">
        <v>329247</v>
      </c>
      <c r="U17" s="7">
        <v>328996</v>
      </c>
      <c r="V17" s="7">
        <v>328471</v>
      </c>
      <c r="W17" s="7">
        <v>330430</v>
      </c>
      <c r="X17" s="7">
        <v>336797</v>
      </c>
      <c r="Y17" s="7">
        <v>342931</v>
      </c>
      <c r="Z17" s="57">
        <v>358769</v>
      </c>
      <c r="AA17" s="57">
        <v>370282</v>
      </c>
      <c r="AB17" s="57">
        <v>377837</v>
      </c>
      <c r="AC17" s="57">
        <v>382551</v>
      </c>
      <c r="AD17" s="57">
        <v>387413</v>
      </c>
      <c r="AE17" s="57">
        <v>383508</v>
      </c>
      <c r="AF17" s="57">
        <v>382704</v>
      </c>
      <c r="AG17" s="57">
        <v>380258</v>
      </c>
      <c r="AH17" s="57">
        <v>378760</v>
      </c>
      <c r="AI17" s="57">
        <v>379433</v>
      </c>
      <c r="AJ17" s="57">
        <v>381880</v>
      </c>
      <c r="AK17" s="57">
        <v>384262</v>
      </c>
      <c r="AL17" s="57">
        <v>389952</v>
      </c>
      <c r="AM17" s="57">
        <v>392936</v>
      </c>
      <c r="AN17" s="57">
        <v>392303</v>
      </c>
      <c r="AO17" s="57">
        <v>389737</v>
      </c>
      <c r="AP17" s="57">
        <v>383081</v>
      </c>
      <c r="AQ17" s="174">
        <v>379876</v>
      </c>
      <c r="AR17" s="57">
        <v>371480</v>
      </c>
      <c r="AS17" s="57">
        <v>372630</v>
      </c>
      <c r="AT17" s="121">
        <v>340201</v>
      </c>
      <c r="AU17" s="22">
        <v>338145</v>
      </c>
      <c r="AV17" s="22">
        <v>342889</v>
      </c>
      <c r="AW17" s="22">
        <v>366373</v>
      </c>
      <c r="AX17" s="22">
        <v>369804</v>
      </c>
      <c r="AY17" s="22">
        <v>375736</v>
      </c>
    </row>
    <row r="18" spans="1:51">
      <c r="A18" s="42" t="s">
        <v>29</v>
      </c>
      <c r="B18" s="14">
        <v>447344</v>
      </c>
      <c r="C18" s="7">
        <v>409069</v>
      </c>
      <c r="D18" s="7">
        <v>407852</v>
      </c>
      <c r="E18" s="7">
        <v>476445</v>
      </c>
      <c r="F18" s="14">
        <v>450504</v>
      </c>
      <c r="G18" s="7">
        <v>460401</v>
      </c>
      <c r="H18" s="7">
        <v>459608</v>
      </c>
      <c r="I18" s="7">
        <v>455321</v>
      </c>
      <c r="J18" s="7">
        <v>450156</v>
      </c>
      <c r="K18" s="7">
        <v>437115</v>
      </c>
      <c r="L18" s="7">
        <v>428261</v>
      </c>
      <c r="M18" s="7">
        <v>419834</v>
      </c>
      <c r="N18" s="7">
        <v>411543</v>
      </c>
      <c r="O18" s="7">
        <v>410643</v>
      </c>
      <c r="P18" s="7">
        <v>410274</v>
      </c>
      <c r="Q18" s="7">
        <v>410705</v>
      </c>
      <c r="R18" s="7">
        <v>408915</v>
      </c>
      <c r="S18" s="7">
        <v>404863</v>
      </c>
      <c r="T18" s="7">
        <v>396832</v>
      </c>
      <c r="U18" s="7">
        <v>389480</v>
      </c>
      <c r="V18" s="7">
        <v>381672</v>
      </c>
      <c r="W18" s="7">
        <v>379854</v>
      </c>
      <c r="X18" s="7">
        <v>385887</v>
      </c>
      <c r="Y18" s="7">
        <v>392508</v>
      </c>
      <c r="Z18" s="57">
        <v>411542</v>
      </c>
      <c r="AA18" s="57">
        <v>418620</v>
      </c>
      <c r="AB18" s="57">
        <v>423094</v>
      </c>
      <c r="AC18" s="57">
        <v>427016</v>
      </c>
      <c r="AD18" s="57">
        <v>436251</v>
      </c>
      <c r="AE18" s="57">
        <v>436933</v>
      </c>
      <c r="AF18" s="57">
        <v>440433</v>
      </c>
      <c r="AG18" s="57">
        <v>450662</v>
      </c>
      <c r="AH18" s="57">
        <v>462421</v>
      </c>
      <c r="AI18" s="57">
        <v>471721</v>
      </c>
      <c r="AJ18" s="57">
        <v>477552</v>
      </c>
      <c r="AK18" s="57">
        <v>482787</v>
      </c>
      <c r="AL18" s="57">
        <v>487285</v>
      </c>
      <c r="AM18" s="57">
        <v>488056</v>
      </c>
      <c r="AN18" s="57">
        <v>481976</v>
      </c>
      <c r="AO18" s="57">
        <v>477124</v>
      </c>
      <c r="AP18" s="57">
        <v>468536</v>
      </c>
      <c r="AQ18" s="174">
        <v>467788</v>
      </c>
      <c r="AR18" s="57">
        <v>445650</v>
      </c>
      <c r="AS18" s="57">
        <v>446088</v>
      </c>
      <c r="AT18" s="121">
        <v>432719</v>
      </c>
      <c r="AU18" s="22">
        <v>426892</v>
      </c>
      <c r="AV18" s="22">
        <v>429255</v>
      </c>
      <c r="AW18" s="22">
        <v>447140</v>
      </c>
      <c r="AX18" s="22">
        <v>447551</v>
      </c>
      <c r="AY18" s="22">
        <v>455380</v>
      </c>
    </row>
    <row r="19" spans="1:51">
      <c r="A19" s="42" t="s">
        <v>30</v>
      </c>
      <c r="B19" s="14">
        <v>601062</v>
      </c>
      <c r="C19" s="7">
        <v>530530</v>
      </c>
      <c r="D19" s="7">
        <v>548802</v>
      </c>
      <c r="E19" s="7">
        <v>606364</v>
      </c>
      <c r="F19" s="14">
        <v>602141</v>
      </c>
      <c r="G19" s="7">
        <v>602831</v>
      </c>
      <c r="H19" s="7">
        <v>599507</v>
      </c>
      <c r="I19" s="7">
        <v>593263</v>
      </c>
      <c r="J19" s="7">
        <v>583457</v>
      </c>
      <c r="K19" s="7">
        <v>571535</v>
      </c>
      <c r="L19" s="7">
        <v>553509</v>
      </c>
      <c r="M19" s="7">
        <v>543990</v>
      </c>
      <c r="N19" s="7">
        <v>537902</v>
      </c>
      <c r="O19" s="7">
        <v>534036</v>
      </c>
      <c r="P19" s="7">
        <v>530322</v>
      </c>
      <c r="Q19" s="7">
        <v>526336</v>
      </c>
      <c r="R19" s="7">
        <v>523406</v>
      </c>
      <c r="S19" s="7">
        <v>522815</v>
      </c>
      <c r="T19" s="7">
        <v>519653</v>
      </c>
      <c r="U19" s="7">
        <v>516027</v>
      </c>
      <c r="V19" s="7">
        <v>510638</v>
      </c>
      <c r="W19" s="7">
        <v>509421</v>
      </c>
      <c r="X19" s="7">
        <v>515066</v>
      </c>
      <c r="Y19" s="7">
        <v>519799</v>
      </c>
      <c r="Z19" s="57">
        <v>553003</v>
      </c>
      <c r="AA19" s="57">
        <v>563237</v>
      </c>
      <c r="AB19" s="57">
        <v>566369</v>
      </c>
      <c r="AC19" s="57">
        <v>569404</v>
      </c>
      <c r="AD19" s="57">
        <v>575615</v>
      </c>
      <c r="AE19" s="57">
        <v>577078</v>
      </c>
      <c r="AF19" s="57">
        <v>573014</v>
      </c>
      <c r="AG19" s="57">
        <v>584131</v>
      </c>
      <c r="AH19" s="57">
        <v>588847</v>
      </c>
      <c r="AI19" s="57">
        <v>601661</v>
      </c>
      <c r="AJ19" s="57">
        <v>606201</v>
      </c>
      <c r="AK19" s="57">
        <v>614441</v>
      </c>
      <c r="AL19" s="57">
        <v>626913</v>
      </c>
      <c r="AM19" s="57">
        <v>629930</v>
      </c>
      <c r="AN19" s="57">
        <v>631656</v>
      </c>
      <c r="AO19" s="57">
        <v>626568</v>
      </c>
      <c r="AP19" s="57">
        <v>617867</v>
      </c>
      <c r="AQ19" s="174">
        <v>612673</v>
      </c>
      <c r="AR19" s="57">
        <v>606956</v>
      </c>
      <c r="AS19" s="57">
        <v>605180</v>
      </c>
      <c r="AT19" s="121">
        <v>605915</v>
      </c>
      <c r="AU19" s="22">
        <v>603206</v>
      </c>
      <c r="AV19" s="22">
        <v>618679</v>
      </c>
      <c r="AW19" s="22">
        <v>653051</v>
      </c>
      <c r="AX19" s="22">
        <v>656136</v>
      </c>
      <c r="AY19" s="22">
        <v>674717</v>
      </c>
    </row>
    <row r="20" spans="1:51">
      <c r="A20" s="42" t="s">
        <v>31</v>
      </c>
      <c r="B20" s="27">
        <v>1985545</v>
      </c>
      <c r="C20" s="7">
        <v>1901785</v>
      </c>
      <c r="D20" s="7">
        <v>2198897</v>
      </c>
      <c r="E20" s="7">
        <v>2572969</v>
      </c>
      <c r="F20" s="14">
        <v>1994845</v>
      </c>
      <c r="G20" s="7">
        <v>2019920</v>
      </c>
      <c r="H20" s="7">
        <v>2056907</v>
      </c>
      <c r="I20" s="7">
        <v>2068456</v>
      </c>
      <c r="J20" s="7">
        <v>2037807</v>
      </c>
      <c r="K20" s="7">
        <v>2004882</v>
      </c>
      <c r="L20" s="7">
        <v>1965481</v>
      </c>
      <c r="M20" s="7">
        <v>1916715</v>
      </c>
      <c r="N20" s="7">
        <v>1886907</v>
      </c>
      <c r="O20" s="7">
        <v>1896637</v>
      </c>
      <c r="P20" s="7">
        <v>1892382</v>
      </c>
      <c r="Q20" s="7">
        <v>1882328</v>
      </c>
      <c r="R20" s="7">
        <v>1884821</v>
      </c>
      <c r="S20" s="7">
        <v>1907830</v>
      </c>
      <c r="T20" s="7">
        <v>1924382</v>
      </c>
      <c r="U20" s="7">
        <v>1943360</v>
      </c>
      <c r="V20" s="7">
        <v>1947117</v>
      </c>
      <c r="W20" s="7">
        <v>1979779</v>
      </c>
      <c r="X20" s="7">
        <v>2038563</v>
      </c>
      <c r="Y20" s="7">
        <v>2100197</v>
      </c>
      <c r="Z20" s="57">
        <v>2213861</v>
      </c>
      <c r="AA20" s="57">
        <v>2283431</v>
      </c>
      <c r="AB20" s="57">
        <v>2338731</v>
      </c>
      <c r="AC20" s="57">
        <v>2386925</v>
      </c>
      <c r="AD20" s="57">
        <v>2419822</v>
      </c>
      <c r="AE20" s="57">
        <v>2433539</v>
      </c>
      <c r="AF20" s="57">
        <v>2463701</v>
      </c>
      <c r="AG20" s="57">
        <v>2478033</v>
      </c>
      <c r="AH20" s="57">
        <v>2511744</v>
      </c>
      <c r="AI20" s="57">
        <v>2553145</v>
      </c>
      <c r="AJ20" s="57">
        <v>2583845</v>
      </c>
      <c r="AK20" s="57">
        <v>2628352</v>
      </c>
      <c r="AL20" s="57">
        <v>2682217</v>
      </c>
      <c r="AM20" s="57">
        <v>2713763</v>
      </c>
      <c r="AN20" s="57">
        <v>2747682</v>
      </c>
      <c r="AO20" s="57">
        <v>2771653</v>
      </c>
      <c r="AP20" s="57">
        <v>2767722</v>
      </c>
      <c r="AQ20" s="174">
        <v>2768427</v>
      </c>
      <c r="AR20" s="57">
        <v>2742502</v>
      </c>
      <c r="AS20" s="57">
        <v>2766520</v>
      </c>
      <c r="AT20" s="121">
        <v>2535506</v>
      </c>
      <c r="AU20" s="22">
        <v>2532069</v>
      </c>
      <c r="AV20" s="22">
        <v>2658208</v>
      </c>
      <c r="AW20" s="22">
        <v>3055333</v>
      </c>
      <c r="AX20" s="22">
        <v>3118147</v>
      </c>
      <c r="AY20" s="22">
        <v>3334524</v>
      </c>
    </row>
    <row r="21" spans="1:51">
      <c r="A21" s="42" t="s">
        <v>32</v>
      </c>
      <c r="B21" s="27">
        <v>741569</v>
      </c>
      <c r="C21" s="7">
        <v>726291</v>
      </c>
      <c r="D21" s="7">
        <v>679451</v>
      </c>
      <c r="E21" s="7">
        <v>802099</v>
      </c>
      <c r="F21" s="14">
        <v>745747</v>
      </c>
      <c r="G21" s="7">
        <v>757965</v>
      </c>
      <c r="H21" s="7">
        <v>754272</v>
      </c>
      <c r="I21" s="7">
        <v>754424</v>
      </c>
      <c r="J21" s="7">
        <v>750311</v>
      </c>
      <c r="K21" s="7">
        <v>739993</v>
      </c>
      <c r="L21" s="7">
        <v>735224</v>
      </c>
      <c r="M21" s="7">
        <v>735646</v>
      </c>
      <c r="N21" s="7">
        <v>731152</v>
      </c>
      <c r="O21" s="7">
        <v>727370</v>
      </c>
      <c r="P21" s="7">
        <v>721983</v>
      </c>
      <c r="Q21" s="7">
        <v>702968</v>
      </c>
      <c r="R21" s="7">
        <v>693183</v>
      </c>
      <c r="S21" s="7">
        <v>685233</v>
      </c>
      <c r="T21" s="7">
        <v>671687</v>
      </c>
      <c r="U21" s="7">
        <v>659229</v>
      </c>
      <c r="V21" s="7">
        <v>649086</v>
      </c>
      <c r="W21" s="7">
        <v>648469</v>
      </c>
      <c r="X21" s="7">
        <v>656887</v>
      </c>
      <c r="Y21" s="7">
        <v>673268</v>
      </c>
      <c r="Z21" s="57">
        <v>684669</v>
      </c>
      <c r="AA21" s="57">
        <v>707223</v>
      </c>
      <c r="AB21" s="57">
        <v>720196</v>
      </c>
      <c r="AC21" s="57">
        <v>736987</v>
      </c>
      <c r="AD21" s="57">
        <v>754927</v>
      </c>
      <c r="AE21" s="57">
        <v>768224</v>
      </c>
      <c r="AF21" s="57">
        <v>782844</v>
      </c>
      <c r="AG21" s="57">
        <v>787297</v>
      </c>
      <c r="AH21" s="57">
        <v>792992</v>
      </c>
      <c r="AI21" s="57">
        <v>801563</v>
      </c>
      <c r="AJ21" s="57">
        <v>805977</v>
      </c>
      <c r="AK21" s="57">
        <v>815759</v>
      </c>
      <c r="AL21" s="57">
        <v>822694</v>
      </c>
      <c r="AM21" s="57">
        <v>829207</v>
      </c>
      <c r="AN21" s="57">
        <v>829381</v>
      </c>
      <c r="AO21" s="57">
        <v>822968</v>
      </c>
      <c r="AP21" s="57">
        <v>812207</v>
      </c>
      <c r="AQ21" s="174">
        <v>804935</v>
      </c>
      <c r="AR21" s="57">
        <v>770145</v>
      </c>
      <c r="AS21" s="57">
        <v>766083</v>
      </c>
      <c r="AT21" s="121">
        <v>837024</v>
      </c>
      <c r="AU21" s="22">
        <v>829495</v>
      </c>
      <c r="AV21" s="22">
        <v>838974</v>
      </c>
      <c r="AW21" s="22">
        <v>900687</v>
      </c>
      <c r="AX21" s="22">
        <v>909081</v>
      </c>
      <c r="AY21" s="22">
        <v>950207</v>
      </c>
    </row>
    <row r="22" spans="1:51">
      <c r="A22" s="58" t="s">
        <v>33</v>
      </c>
      <c r="B22" s="40">
        <v>243130</v>
      </c>
      <c r="C22" s="11">
        <v>180387</v>
      </c>
      <c r="D22" s="11">
        <v>172412</v>
      </c>
      <c r="E22" s="11">
        <v>168999</v>
      </c>
      <c r="F22" s="26">
        <v>242954</v>
      </c>
      <c r="G22" s="11">
        <v>240761</v>
      </c>
      <c r="H22" s="11">
        <v>235842</v>
      </c>
      <c r="I22" s="11">
        <v>229925</v>
      </c>
      <c r="J22" s="11">
        <v>220822</v>
      </c>
      <c r="K22" s="11">
        <v>211912</v>
      </c>
      <c r="L22" s="11">
        <v>202203</v>
      </c>
      <c r="M22" s="11">
        <v>194621</v>
      </c>
      <c r="N22" s="11">
        <v>188244</v>
      </c>
      <c r="O22" s="11">
        <v>183478</v>
      </c>
      <c r="P22" s="11">
        <v>182227</v>
      </c>
      <c r="Q22" s="11">
        <v>185589</v>
      </c>
      <c r="R22" s="11">
        <v>188219</v>
      </c>
      <c r="S22" s="11">
        <v>191056</v>
      </c>
      <c r="T22" s="11">
        <v>191074</v>
      </c>
      <c r="U22" s="11">
        <v>189426</v>
      </c>
      <c r="V22" s="11">
        <v>186316</v>
      </c>
      <c r="W22" s="11">
        <v>183414</v>
      </c>
      <c r="X22" s="11">
        <v>182025</v>
      </c>
      <c r="Y22" s="11">
        <v>179418</v>
      </c>
      <c r="Z22" s="59">
        <v>172875</v>
      </c>
      <c r="AA22" s="59">
        <v>174200</v>
      </c>
      <c r="AB22" s="59">
        <v>174455</v>
      </c>
      <c r="AC22" s="59">
        <v>175026</v>
      </c>
      <c r="AD22" s="59">
        <v>173176</v>
      </c>
      <c r="AE22" s="59">
        <v>170846</v>
      </c>
      <c r="AF22" s="59">
        <v>168334</v>
      </c>
      <c r="AG22" s="59">
        <v>166694</v>
      </c>
      <c r="AH22" s="59">
        <v>166200</v>
      </c>
      <c r="AI22" s="59">
        <v>168337</v>
      </c>
      <c r="AJ22" s="59">
        <v>169349</v>
      </c>
      <c r="AK22" s="59">
        <v>170589</v>
      </c>
      <c r="AL22" s="59">
        <v>171502</v>
      </c>
      <c r="AM22" s="59">
        <v>171916</v>
      </c>
      <c r="AN22" s="59">
        <v>170509</v>
      </c>
      <c r="AO22" s="59">
        <v>165594</v>
      </c>
      <c r="AP22" s="59">
        <v>161635</v>
      </c>
      <c r="AQ22" s="175">
        <v>158605</v>
      </c>
      <c r="AR22" s="59">
        <v>155914</v>
      </c>
      <c r="AS22" s="59">
        <v>153733</v>
      </c>
      <c r="AT22" s="122">
        <v>138925</v>
      </c>
      <c r="AU22" s="28">
        <v>136201</v>
      </c>
      <c r="AV22" s="28">
        <v>132620</v>
      </c>
      <c r="AW22" s="28">
        <v>132953</v>
      </c>
      <c r="AX22" s="28">
        <v>131759</v>
      </c>
      <c r="AY22" s="28">
        <v>123464</v>
      </c>
    </row>
    <row r="23" spans="1:51">
      <c r="A23" s="41" t="s">
        <v>34</v>
      </c>
      <c r="B23" s="53">
        <f>SUM(B25:B37)</f>
        <v>5922128</v>
      </c>
      <c r="C23" s="54">
        <f t="shared" ref="C23:AY23" si="14">SUM(C25:C37)</f>
        <v>5819940</v>
      </c>
      <c r="D23" s="54">
        <f t="shared" si="14"/>
        <v>6318962</v>
      </c>
      <c r="E23" s="54">
        <f t="shared" si="14"/>
        <v>7333739</v>
      </c>
      <c r="F23" s="55">
        <f t="shared" si="14"/>
        <v>5937239</v>
      </c>
      <c r="G23" s="54">
        <f t="shared" si="14"/>
        <v>5961956</v>
      </c>
      <c r="H23" s="54">
        <f t="shared" si="14"/>
        <v>5942964</v>
      </c>
      <c r="I23" s="54">
        <f t="shared" si="14"/>
        <v>5893196</v>
      </c>
      <c r="J23" s="54">
        <f t="shared" si="14"/>
        <v>5818592</v>
      </c>
      <c r="K23" s="54">
        <f t="shared" si="14"/>
        <v>5761396</v>
      </c>
      <c r="L23" s="54">
        <f t="shared" si="14"/>
        <v>5701248</v>
      </c>
      <c r="M23" s="54">
        <f t="shared" si="14"/>
        <v>5683486</v>
      </c>
      <c r="N23" s="54">
        <f t="shared" si="14"/>
        <v>5710125</v>
      </c>
      <c r="O23" s="54">
        <f t="shared" si="14"/>
        <v>5780756</v>
      </c>
      <c r="P23" s="54">
        <f t="shared" si="14"/>
        <v>5770221</v>
      </c>
      <c r="Q23" s="54">
        <f t="shared" si="14"/>
        <v>5681537</v>
      </c>
      <c r="R23" s="54">
        <f t="shared" si="14"/>
        <v>5629549</v>
      </c>
      <c r="S23" s="54">
        <f t="shared" si="14"/>
        <v>5598392</v>
      </c>
      <c r="T23" s="54">
        <f t="shared" si="14"/>
        <v>5557302</v>
      </c>
      <c r="U23" s="54">
        <f t="shared" si="14"/>
        <v>5549063</v>
      </c>
      <c r="V23" s="54">
        <f t="shared" si="14"/>
        <v>5563706</v>
      </c>
      <c r="W23" s="54">
        <f t="shared" si="14"/>
        <v>5707192</v>
      </c>
      <c r="X23" s="54">
        <f t="shared" si="14"/>
        <v>5917729</v>
      </c>
      <c r="Y23" s="54">
        <f t="shared" si="14"/>
        <v>6151317</v>
      </c>
      <c r="Z23" s="54">
        <f t="shared" si="14"/>
        <v>6368452</v>
      </c>
      <c r="AA23" s="54">
        <f t="shared" si="14"/>
        <v>6573586</v>
      </c>
      <c r="AB23" s="54">
        <f t="shared" si="14"/>
        <v>6722091</v>
      </c>
      <c r="AC23" s="54">
        <f t="shared" si="14"/>
        <v>6827851</v>
      </c>
      <c r="AD23" s="54">
        <f t="shared" si="14"/>
        <v>6916972</v>
      </c>
      <c r="AE23" s="54">
        <f t="shared" si="14"/>
        <v>6969363</v>
      </c>
      <c r="AF23" s="54">
        <f t="shared" si="14"/>
        <v>7017664</v>
      </c>
      <c r="AG23" s="54">
        <f t="shared" si="14"/>
        <v>7072317</v>
      </c>
      <c r="AH23" s="56">
        <f t="shared" si="14"/>
        <v>7191784</v>
      </c>
      <c r="AI23" s="56">
        <f t="shared" si="14"/>
        <v>7288407</v>
      </c>
      <c r="AJ23" s="56">
        <f t="shared" si="14"/>
        <v>7352787</v>
      </c>
      <c r="AK23" s="56">
        <f t="shared" si="14"/>
        <v>7443848</v>
      </c>
      <c r="AL23" s="56">
        <f t="shared" si="14"/>
        <v>7526937</v>
      </c>
      <c r="AM23" s="56">
        <f t="shared" si="14"/>
        <v>7556860</v>
      </c>
      <c r="AN23" s="56">
        <f t="shared" si="14"/>
        <v>7554249</v>
      </c>
      <c r="AO23" s="56">
        <f t="shared" si="14"/>
        <v>7496513</v>
      </c>
      <c r="AP23" s="56">
        <f t="shared" si="14"/>
        <v>7390926</v>
      </c>
      <c r="AQ23" s="176">
        <f t="shared" si="14"/>
        <v>7308481</v>
      </c>
      <c r="AR23" s="56">
        <f t="shared" si="14"/>
        <v>7127846</v>
      </c>
      <c r="AS23" s="56">
        <f t="shared" si="14"/>
        <v>7090899</v>
      </c>
      <c r="AT23" s="124">
        <f t="shared" si="14"/>
        <v>7496336</v>
      </c>
      <c r="AU23" s="56">
        <f t="shared" si="14"/>
        <v>7387949</v>
      </c>
      <c r="AV23" s="56">
        <f t="shared" si="14"/>
        <v>7270764</v>
      </c>
      <c r="AW23" s="56">
        <f t="shared" si="14"/>
        <v>7849897</v>
      </c>
      <c r="AX23" s="54">
        <f t="shared" si="14"/>
        <v>7980619</v>
      </c>
      <c r="AY23" s="54">
        <f t="shared" si="14"/>
        <v>8565607</v>
      </c>
    </row>
    <row r="24" spans="1:51">
      <c r="A24" s="41" t="s">
        <v>88</v>
      </c>
      <c r="B24" s="43"/>
      <c r="F24" s="12"/>
      <c r="AH24" s="23"/>
      <c r="AI24" s="23"/>
      <c r="AJ24" s="23"/>
      <c r="AK24" s="23"/>
      <c r="AL24" s="23"/>
      <c r="AM24" s="23"/>
      <c r="AN24" s="23"/>
      <c r="AO24" s="23"/>
      <c r="AP24" s="23"/>
      <c r="AQ24" s="171"/>
      <c r="AR24" s="23"/>
      <c r="AS24" s="23"/>
      <c r="AT24" s="24"/>
      <c r="AX24" s="2"/>
      <c r="AY24" s="2"/>
    </row>
    <row r="25" spans="1:51" ht="13">
      <c r="A25" s="42" t="s">
        <v>35</v>
      </c>
      <c r="B25" s="27">
        <v>59773</v>
      </c>
      <c r="C25" s="7">
        <v>56639</v>
      </c>
      <c r="D25" s="112">
        <v>57292</v>
      </c>
      <c r="E25" s="112">
        <v>74881</v>
      </c>
      <c r="F25" s="14">
        <v>59470</v>
      </c>
      <c r="G25" s="7">
        <v>57909</v>
      </c>
      <c r="H25" s="7">
        <v>59176</v>
      </c>
      <c r="I25" s="7">
        <v>61416</v>
      </c>
      <c r="J25" s="7">
        <v>61785</v>
      </c>
      <c r="K25" s="7">
        <v>61633</v>
      </c>
      <c r="L25" s="7">
        <v>61708</v>
      </c>
      <c r="M25" s="7">
        <v>59611</v>
      </c>
      <c r="N25" s="7">
        <v>58451</v>
      </c>
      <c r="O25" s="7">
        <v>57818</v>
      </c>
      <c r="P25" s="7">
        <v>56002</v>
      </c>
      <c r="Q25" s="7">
        <v>55958</v>
      </c>
      <c r="R25" s="7">
        <v>58042</v>
      </c>
      <c r="S25" s="7">
        <v>60022</v>
      </c>
      <c r="T25" s="7">
        <v>61100</v>
      </c>
      <c r="U25" s="7">
        <v>62426</v>
      </c>
      <c r="V25" s="7">
        <v>64682</v>
      </c>
      <c r="W25" s="7">
        <v>66729</v>
      </c>
      <c r="X25" s="7">
        <v>68962</v>
      </c>
      <c r="Y25" s="7">
        <v>70923</v>
      </c>
      <c r="Z25" s="57">
        <v>57624</v>
      </c>
      <c r="AA25" s="57">
        <v>61808</v>
      </c>
      <c r="AB25" s="57">
        <v>65410</v>
      </c>
      <c r="AC25" s="57">
        <v>68554</v>
      </c>
      <c r="AD25" s="57">
        <v>71902</v>
      </c>
      <c r="AE25" s="57">
        <v>73619</v>
      </c>
      <c r="AF25" s="57">
        <v>74560</v>
      </c>
      <c r="AG25" s="57">
        <v>74406</v>
      </c>
      <c r="AH25" s="57">
        <v>75284</v>
      </c>
      <c r="AI25" s="57">
        <v>73699</v>
      </c>
      <c r="AJ25" s="57">
        <v>75772</v>
      </c>
      <c r="AK25" s="57">
        <v>77479</v>
      </c>
      <c r="AL25" s="57">
        <v>79202</v>
      </c>
      <c r="AM25" s="57">
        <v>82327</v>
      </c>
      <c r="AN25" s="57">
        <v>81767</v>
      </c>
      <c r="AO25" s="57">
        <v>80623</v>
      </c>
      <c r="AP25" s="57">
        <v>75274</v>
      </c>
      <c r="AQ25" s="174">
        <v>72209</v>
      </c>
      <c r="AR25" s="57">
        <v>62734</v>
      </c>
      <c r="AS25" s="57">
        <v>61032</v>
      </c>
      <c r="AT25" s="121">
        <v>73218</v>
      </c>
      <c r="AU25" s="22">
        <v>71422</v>
      </c>
      <c r="AV25" s="22">
        <v>70171</v>
      </c>
      <c r="AW25" s="22">
        <v>77871</v>
      </c>
      <c r="AX25" s="22">
        <v>79868</v>
      </c>
      <c r="AY25" s="22">
        <v>88438</v>
      </c>
    </row>
    <row r="26" spans="1:51" ht="13">
      <c r="A26" s="42" t="s">
        <v>36</v>
      </c>
      <c r="B26" s="27">
        <v>368836</v>
      </c>
      <c r="C26" s="7">
        <v>395969</v>
      </c>
      <c r="D26" s="112">
        <v>514094</v>
      </c>
      <c r="E26" s="112">
        <v>633211</v>
      </c>
      <c r="F26" s="14">
        <v>371070</v>
      </c>
      <c r="G26" s="7">
        <v>377781</v>
      </c>
      <c r="H26" s="7">
        <v>381910</v>
      </c>
      <c r="I26" s="7">
        <v>383387</v>
      </c>
      <c r="J26" s="7">
        <v>383235</v>
      </c>
      <c r="K26" s="7">
        <v>384231</v>
      </c>
      <c r="L26" s="7">
        <v>387105</v>
      </c>
      <c r="M26" s="7">
        <v>391006</v>
      </c>
      <c r="N26" s="7">
        <v>394950</v>
      </c>
      <c r="O26" s="7">
        <v>397515</v>
      </c>
      <c r="P26" s="7">
        <v>391433</v>
      </c>
      <c r="Q26" s="7">
        <v>388245</v>
      </c>
      <c r="R26" s="7">
        <v>389767</v>
      </c>
      <c r="S26" s="7">
        <v>395208</v>
      </c>
      <c r="T26" s="7">
        <v>406442</v>
      </c>
      <c r="U26" s="7">
        <v>413693</v>
      </c>
      <c r="V26" s="7">
        <v>417142</v>
      </c>
      <c r="W26" s="7">
        <v>430444</v>
      </c>
      <c r="X26" s="7">
        <v>444734</v>
      </c>
      <c r="Y26" s="7">
        <v>459678</v>
      </c>
      <c r="Z26" s="57">
        <v>519907</v>
      </c>
      <c r="AA26" s="57">
        <v>536284</v>
      </c>
      <c r="AB26" s="57">
        <v>550003</v>
      </c>
      <c r="AC26" s="57">
        <v>560755</v>
      </c>
      <c r="AD26" s="57">
        <v>571848</v>
      </c>
      <c r="AE26" s="57">
        <v>581410</v>
      </c>
      <c r="AF26" s="57">
        <v>592843</v>
      </c>
      <c r="AG26" s="57">
        <v>606406</v>
      </c>
      <c r="AH26" s="57">
        <v>621589</v>
      </c>
      <c r="AI26" s="57">
        <v>629874</v>
      </c>
      <c r="AJ26" s="57">
        <v>633869</v>
      </c>
      <c r="AK26" s="57">
        <v>647043</v>
      </c>
      <c r="AL26" s="57">
        <v>659405</v>
      </c>
      <c r="AM26" s="57">
        <v>666278</v>
      </c>
      <c r="AN26" s="57">
        <v>671820</v>
      </c>
      <c r="AO26" s="57">
        <v>672434</v>
      </c>
      <c r="AP26" s="57">
        <v>672268</v>
      </c>
      <c r="AQ26" s="174">
        <v>672443</v>
      </c>
      <c r="AR26" s="57">
        <v>679576</v>
      </c>
      <c r="AS26" s="57">
        <v>686562</v>
      </c>
      <c r="AT26" s="121">
        <v>693311</v>
      </c>
      <c r="AU26" s="22">
        <v>695566</v>
      </c>
      <c r="AV26" s="22">
        <v>737825</v>
      </c>
      <c r="AW26" s="22">
        <v>859847</v>
      </c>
      <c r="AX26" s="22">
        <v>884085</v>
      </c>
      <c r="AY26" s="22">
        <v>982401</v>
      </c>
    </row>
    <row r="27" spans="1:51" ht="13">
      <c r="A27" s="42" t="s">
        <v>37</v>
      </c>
      <c r="B27" s="27">
        <v>3252239</v>
      </c>
      <c r="C27" s="7">
        <v>3460074</v>
      </c>
      <c r="D27" s="112">
        <v>3366023</v>
      </c>
      <c r="E27" s="112">
        <v>3922951</v>
      </c>
      <c r="F27" s="14">
        <v>3266011</v>
      </c>
      <c r="G27" s="7">
        <v>3301488</v>
      </c>
      <c r="H27" s="7">
        <v>3316033</v>
      </c>
      <c r="I27" s="7">
        <v>3314644</v>
      </c>
      <c r="J27" s="7">
        <v>3298629</v>
      </c>
      <c r="K27" s="7">
        <v>3295812</v>
      </c>
      <c r="L27" s="7">
        <v>3292016</v>
      </c>
      <c r="M27" s="7">
        <v>3313738</v>
      </c>
      <c r="N27" s="7">
        <v>3356830</v>
      </c>
      <c r="O27" s="7">
        <v>3426845</v>
      </c>
      <c r="P27" s="7">
        <v>3425170</v>
      </c>
      <c r="Q27" s="7">
        <v>3327546</v>
      </c>
      <c r="R27" s="7">
        <v>3249669</v>
      </c>
      <c r="S27" s="7">
        <v>3170388</v>
      </c>
      <c r="T27" s="7">
        <v>3077558</v>
      </c>
      <c r="U27" s="7">
        <v>3013123</v>
      </c>
      <c r="V27" s="7">
        <v>2982515</v>
      </c>
      <c r="W27" s="7">
        <v>3050146</v>
      </c>
      <c r="X27" s="7">
        <v>3171047</v>
      </c>
      <c r="Y27" s="7">
        <v>3318684</v>
      </c>
      <c r="Z27" s="57">
        <v>3392842</v>
      </c>
      <c r="AA27" s="57">
        <v>3490291</v>
      </c>
      <c r="AB27" s="57">
        <v>3559835</v>
      </c>
      <c r="AC27" s="57">
        <v>3611409</v>
      </c>
      <c r="AD27" s="57">
        <v>3661904</v>
      </c>
      <c r="AE27" s="57">
        <v>3685690</v>
      </c>
      <c r="AF27" s="57">
        <v>3701393</v>
      </c>
      <c r="AG27" s="57">
        <v>3741753</v>
      </c>
      <c r="AH27" s="57">
        <v>3812699</v>
      </c>
      <c r="AI27" s="57">
        <v>3883407</v>
      </c>
      <c r="AJ27" s="57">
        <v>3932344</v>
      </c>
      <c r="AK27" s="57">
        <v>3972131</v>
      </c>
      <c r="AL27" s="57">
        <v>4008905</v>
      </c>
      <c r="AM27" s="57">
        <v>4009616</v>
      </c>
      <c r="AN27" s="57">
        <v>3994433</v>
      </c>
      <c r="AO27" s="57">
        <v>3935102</v>
      </c>
      <c r="AP27" s="57">
        <v>3848787</v>
      </c>
      <c r="AQ27" s="174">
        <v>3798952</v>
      </c>
      <c r="AR27" s="57">
        <v>3663802</v>
      </c>
      <c r="AS27" s="57">
        <v>3610656</v>
      </c>
      <c r="AT27" s="121">
        <v>4102217</v>
      </c>
      <c r="AU27" s="22">
        <v>4008774</v>
      </c>
      <c r="AV27" s="22">
        <v>3791818</v>
      </c>
      <c r="AW27" s="22">
        <v>4034364</v>
      </c>
      <c r="AX27" s="22">
        <v>4097252</v>
      </c>
      <c r="AY27" s="22">
        <v>4382219</v>
      </c>
    </row>
    <row r="28" spans="1:51" ht="13">
      <c r="A28" s="42" t="s">
        <v>38</v>
      </c>
      <c r="B28" s="27">
        <v>418158</v>
      </c>
      <c r="C28" s="7">
        <v>338355</v>
      </c>
      <c r="D28" s="112">
        <v>430184</v>
      </c>
      <c r="E28" s="112">
        <v>487698</v>
      </c>
      <c r="F28" s="14">
        <v>418205</v>
      </c>
      <c r="G28" s="7">
        <v>415898</v>
      </c>
      <c r="H28" s="7">
        <v>411767</v>
      </c>
      <c r="I28" s="7">
        <v>404089</v>
      </c>
      <c r="J28" s="7">
        <v>389783</v>
      </c>
      <c r="K28" s="7">
        <v>378018</v>
      </c>
      <c r="L28" s="7">
        <v>363569</v>
      </c>
      <c r="M28" s="7">
        <v>352958</v>
      </c>
      <c r="N28" s="7">
        <v>344895</v>
      </c>
      <c r="O28" s="7">
        <v>340538</v>
      </c>
      <c r="P28" s="7">
        <v>334992</v>
      </c>
      <c r="Q28" s="7">
        <v>333716</v>
      </c>
      <c r="R28" s="7">
        <v>336444</v>
      </c>
      <c r="S28" s="7">
        <v>342578</v>
      </c>
      <c r="T28" s="7">
        <v>346920</v>
      </c>
      <c r="U28" s="7">
        <v>351400</v>
      </c>
      <c r="V28" s="7">
        <v>354247</v>
      </c>
      <c r="W28" s="7">
        <v>362705</v>
      </c>
      <c r="X28" s="7">
        <v>376366</v>
      </c>
      <c r="Y28" s="7">
        <v>392703</v>
      </c>
      <c r="Z28" s="57">
        <v>433387</v>
      </c>
      <c r="AA28" s="57">
        <v>453471</v>
      </c>
      <c r="AB28" s="57">
        <v>463917</v>
      </c>
      <c r="AC28" s="57">
        <v>466070</v>
      </c>
      <c r="AD28" s="57">
        <v>469704</v>
      </c>
      <c r="AE28" s="57">
        <v>471374</v>
      </c>
      <c r="AF28" s="57">
        <v>477281</v>
      </c>
      <c r="AG28" s="57">
        <v>475507</v>
      </c>
      <c r="AH28" s="57">
        <v>480959</v>
      </c>
      <c r="AI28" s="57">
        <v>485330</v>
      </c>
      <c r="AJ28" s="57">
        <v>492197</v>
      </c>
      <c r="AK28" s="57">
        <v>500955</v>
      </c>
      <c r="AL28" s="57">
        <v>508684</v>
      </c>
      <c r="AM28" s="57">
        <v>515291</v>
      </c>
      <c r="AN28" s="57">
        <v>523398</v>
      </c>
      <c r="AO28" s="57">
        <v>531082</v>
      </c>
      <c r="AP28" s="57">
        <v>534131</v>
      </c>
      <c r="AQ28" s="174">
        <v>521230</v>
      </c>
      <c r="AR28" s="57">
        <v>511369</v>
      </c>
      <c r="AS28" s="57">
        <v>513926</v>
      </c>
      <c r="AT28" s="121">
        <v>476611</v>
      </c>
      <c r="AU28" s="22">
        <v>474071</v>
      </c>
      <c r="AV28" s="22">
        <v>494070</v>
      </c>
      <c r="AW28" s="22">
        <v>543809</v>
      </c>
      <c r="AX28" s="22">
        <v>549550</v>
      </c>
      <c r="AY28" s="22">
        <v>575512</v>
      </c>
    </row>
    <row r="29" spans="1:51" ht="13">
      <c r="A29" s="42" t="s">
        <v>39</v>
      </c>
      <c r="B29" s="27">
        <v>142320</v>
      </c>
      <c r="C29" s="7">
        <v>122597</v>
      </c>
      <c r="D29" s="112">
        <v>114892</v>
      </c>
      <c r="E29" s="112">
        <v>130312</v>
      </c>
      <c r="F29" s="14">
        <v>141806</v>
      </c>
      <c r="G29" s="7">
        <v>138946</v>
      </c>
      <c r="H29" s="7">
        <v>135977</v>
      </c>
      <c r="I29" s="7">
        <v>134069</v>
      </c>
      <c r="J29" s="7">
        <v>131052</v>
      </c>
      <c r="K29" s="7">
        <v>127489</v>
      </c>
      <c r="L29" s="7">
        <v>126330</v>
      </c>
      <c r="M29" s="7">
        <v>126203</v>
      </c>
      <c r="N29" s="7">
        <v>124152</v>
      </c>
      <c r="O29" s="7">
        <v>123319</v>
      </c>
      <c r="P29" s="7">
        <v>122249</v>
      </c>
      <c r="Q29" s="7">
        <v>119347</v>
      </c>
      <c r="R29" s="7">
        <v>118036</v>
      </c>
      <c r="S29" s="7">
        <v>116670</v>
      </c>
      <c r="T29" s="7">
        <v>115969</v>
      </c>
      <c r="U29" s="7">
        <v>115821</v>
      </c>
      <c r="V29" s="7">
        <v>116166</v>
      </c>
      <c r="W29" s="7">
        <v>117605</v>
      </c>
      <c r="X29" s="7">
        <v>119378</v>
      </c>
      <c r="Y29" s="7">
        <v>119733</v>
      </c>
      <c r="Z29" s="57">
        <v>115935</v>
      </c>
      <c r="AA29" s="57">
        <v>121021</v>
      </c>
      <c r="AB29" s="57">
        <v>124720</v>
      </c>
      <c r="AC29" s="57">
        <v>126450</v>
      </c>
      <c r="AD29" s="57">
        <v>128262</v>
      </c>
      <c r="AE29" s="57">
        <v>129823</v>
      </c>
      <c r="AF29" s="57">
        <v>130978</v>
      </c>
      <c r="AG29" s="57">
        <v>127119</v>
      </c>
      <c r="AH29" s="57">
        <v>128035</v>
      </c>
      <c r="AI29" s="57">
        <v>128659</v>
      </c>
      <c r="AJ29" s="57">
        <v>130906</v>
      </c>
      <c r="AK29" s="57">
        <v>133433</v>
      </c>
      <c r="AL29" s="57">
        <v>136021</v>
      </c>
      <c r="AM29" s="57">
        <v>137027</v>
      </c>
      <c r="AN29" s="57">
        <v>138127</v>
      </c>
      <c r="AO29" s="57">
        <v>136178</v>
      </c>
      <c r="AP29" s="57">
        <v>128771</v>
      </c>
      <c r="AQ29" s="174">
        <v>124183</v>
      </c>
      <c r="AR29" s="57">
        <v>105465</v>
      </c>
      <c r="AS29" s="57">
        <v>103374</v>
      </c>
      <c r="AT29" s="121">
        <v>132638</v>
      </c>
      <c r="AU29" s="22">
        <v>128524</v>
      </c>
      <c r="AV29" s="22">
        <v>124859</v>
      </c>
      <c r="AW29" s="22">
        <v>145190</v>
      </c>
      <c r="AX29" s="22">
        <v>147280</v>
      </c>
      <c r="AY29" s="22">
        <v>151023</v>
      </c>
    </row>
    <row r="30" spans="1:51" ht="13">
      <c r="A30" s="42" t="s">
        <v>40</v>
      </c>
      <c r="B30" s="27">
        <v>123034</v>
      </c>
      <c r="C30" s="7">
        <v>98391</v>
      </c>
      <c r="D30" s="112">
        <v>138832</v>
      </c>
      <c r="E30" s="112">
        <v>154418</v>
      </c>
      <c r="F30" s="14">
        <v>123017</v>
      </c>
      <c r="G30" s="7">
        <v>122197</v>
      </c>
      <c r="H30" s="7">
        <v>119794</v>
      </c>
      <c r="I30" s="7">
        <v>117307</v>
      </c>
      <c r="J30" s="7">
        <v>114321</v>
      </c>
      <c r="K30" s="7">
        <v>110597</v>
      </c>
      <c r="L30" s="7">
        <v>105354</v>
      </c>
      <c r="M30" s="7">
        <v>100887</v>
      </c>
      <c r="N30" s="7">
        <v>98357</v>
      </c>
      <c r="O30" s="7">
        <v>98022</v>
      </c>
      <c r="P30" s="7">
        <v>98792</v>
      </c>
      <c r="Q30" s="7">
        <v>103473</v>
      </c>
      <c r="R30" s="7">
        <v>108112</v>
      </c>
      <c r="S30" s="7">
        <v>114637</v>
      </c>
      <c r="T30" s="7">
        <v>120425</v>
      </c>
      <c r="U30" s="7">
        <v>126435</v>
      </c>
      <c r="V30" s="7">
        <v>130028</v>
      </c>
      <c r="W30" s="7">
        <v>134718</v>
      </c>
      <c r="X30" s="7">
        <v>139586</v>
      </c>
      <c r="Y30" s="7">
        <v>143975</v>
      </c>
      <c r="Z30" s="57">
        <v>139460</v>
      </c>
      <c r="AA30" s="57">
        <v>143607</v>
      </c>
      <c r="AB30" s="57">
        <v>146237</v>
      </c>
      <c r="AC30" s="57">
        <v>149304</v>
      </c>
      <c r="AD30" s="57">
        <v>151175</v>
      </c>
      <c r="AE30" s="57">
        <v>152087</v>
      </c>
      <c r="AF30" s="57">
        <v>153142</v>
      </c>
      <c r="AG30" s="57">
        <v>153652</v>
      </c>
      <c r="AH30" s="57">
        <v>154829</v>
      </c>
      <c r="AI30" s="57">
        <v>154919</v>
      </c>
      <c r="AJ30" s="57">
        <v>154355</v>
      </c>
      <c r="AK30" s="57">
        <v>154944</v>
      </c>
      <c r="AL30" s="57">
        <v>155325</v>
      </c>
      <c r="AM30" s="57">
        <v>155677</v>
      </c>
      <c r="AN30" s="57">
        <v>156039</v>
      </c>
      <c r="AO30" s="57">
        <v>155924</v>
      </c>
      <c r="AP30" s="57">
        <v>156563</v>
      </c>
      <c r="AQ30" s="174">
        <v>158794</v>
      </c>
      <c r="AR30" s="57">
        <v>161149</v>
      </c>
      <c r="AS30" s="57">
        <v>163432</v>
      </c>
      <c r="AT30" s="121">
        <v>135916</v>
      </c>
      <c r="AU30" s="22">
        <v>135605</v>
      </c>
      <c r="AV30" s="22">
        <v>142208</v>
      </c>
      <c r="AW30" s="22">
        <v>152698</v>
      </c>
      <c r="AX30" s="22">
        <v>154695</v>
      </c>
      <c r="AY30" s="22">
        <v>164732</v>
      </c>
    </row>
    <row r="31" spans="1:51" ht="13">
      <c r="A31" s="42" t="s">
        <v>41</v>
      </c>
      <c r="B31" s="27">
        <v>103977</v>
      </c>
      <c r="C31" s="7">
        <v>70226</v>
      </c>
      <c r="D31" s="112">
        <v>85760</v>
      </c>
      <c r="E31" s="112">
        <v>94611</v>
      </c>
      <c r="F31" s="14">
        <v>103850</v>
      </c>
      <c r="G31" s="7">
        <v>102738</v>
      </c>
      <c r="H31" s="7">
        <v>101076</v>
      </c>
      <c r="I31" s="7">
        <v>98675</v>
      </c>
      <c r="J31" s="7">
        <v>94636</v>
      </c>
      <c r="K31" s="7">
        <v>89794</v>
      </c>
      <c r="L31" s="7">
        <v>83953</v>
      </c>
      <c r="M31" s="7">
        <v>78908</v>
      </c>
      <c r="N31" s="7">
        <v>74799</v>
      </c>
      <c r="O31" s="7">
        <v>72267</v>
      </c>
      <c r="P31" s="7">
        <v>70324</v>
      </c>
      <c r="Q31" s="7">
        <v>71770</v>
      </c>
      <c r="R31" s="7">
        <v>74074</v>
      </c>
      <c r="S31" s="7">
        <v>77645</v>
      </c>
      <c r="T31" s="7">
        <v>80544</v>
      </c>
      <c r="U31" s="7">
        <v>83675</v>
      </c>
      <c r="V31" s="7">
        <v>85538</v>
      </c>
      <c r="W31" s="7">
        <v>86917</v>
      </c>
      <c r="X31" s="7">
        <v>88262</v>
      </c>
      <c r="Y31" s="7">
        <v>89389</v>
      </c>
      <c r="Z31" s="57">
        <v>86149</v>
      </c>
      <c r="AA31" s="57">
        <v>89021</v>
      </c>
      <c r="AB31" s="57">
        <v>91391</v>
      </c>
      <c r="AC31" s="57">
        <v>94764</v>
      </c>
      <c r="AD31" s="57">
        <v>97191</v>
      </c>
      <c r="AE31" s="57">
        <v>98077</v>
      </c>
      <c r="AF31" s="57">
        <v>98558</v>
      </c>
      <c r="AG31" s="57">
        <v>96650</v>
      </c>
      <c r="AH31" s="57">
        <v>96914</v>
      </c>
      <c r="AI31" s="57">
        <v>95320</v>
      </c>
      <c r="AJ31" s="57">
        <v>95131</v>
      </c>
      <c r="AK31" s="57">
        <v>97047</v>
      </c>
      <c r="AL31" s="57">
        <v>99031</v>
      </c>
      <c r="AM31" s="57">
        <v>100283</v>
      </c>
      <c r="AN31" s="57">
        <v>100985</v>
      </c>
      <c r="AO31" s="57">
        <v>100810</v>
      </c>
      <c r="AP31" s="57">
        <v>99302</v>
      </c>
      <c r="AQ31" s="174">
        <v>98346</v>
      </c>
      <c r="AR31" s="57">
        <v>96783</v>
      </c>
      <c r="AS31" s="57">
        <v>96404</v>
      </c>
      <c r="AT31" s="121">
        <v>74078</v>
      </c>
      <c r="AU31" s="22">
        <v>72419</v>
      </c>
      <c r="AV31" s="22">
        <v>69872</v>
      </c>
      <c r="AW31" s="22">
        <v>71409</v>
      </c>
      <c r="AX31" s="22">
        <v>72024</v>
      </c>
      <c r="AY31" s="22">
        <v>73945</v>
      </c>
    </row>
    <row r="32" spans="1:51" ht="13">
      <c r="A32" s="42" t="s">
        <v>42</v>
      </c>
      <c r="B32" s="27">
        <v>105370</v>
      </c>
      <c r="C32" s="7">
        <v>120771</v>
      </c>
      <c r="D32" s="112">
        <v>179703</v>
      </c>
      <c r="E32" s="112">
        <v>248829</v>
      </c>
      <c r="F32" s="14">
        <v>106040</v>
      </c>
      <c r="G32" s="7">
        <v>108082</v>
      </c>
      <c r="H32" s="7">
        <v>108623</v>
      </c>
      <c r="I32" s="7">
        <v>107766</v>
      </c>
      <c r="J32" s="7">
        <v>107248</v>
      </c>
      <c r="K32" s="7">
        <v>107410</v>
      </c>
      <c r="L32" s="7">
        <v>107847</v>
      </c>
      <c r="M32" s="7">
        <v>110181</v>
      </c>
      <c r="N32" s="7">
        <v>112396</v>
      </c>
      <c r="O32" s="7">
        <v>116999</v>
      </c>
      <c r="P32" s="7">
        <v>118887</v>
      </c>
      <c r="Q32" s="7">
        <v>120945</v>
      </c>
      <c r="R32" s="7">
        <v>119854</v>
      </c>
      <c r="S32" s="7">
        <v>119846</v>
      </c>
      <c r="T32" s="7">
        <v>123854</v>
      </c>
      <c r="U32" s="7">
        <v>128251</v>
      </c>
      <c r="V32" s="7">
        <v>133106</v>
      </c>
      <c r="W32" s="7">
        <v>140784</v>
      </c>
      <c r="X32" s="7">
        <v>148028</v>
      </c>
      <c r="Y32" s="7">
        <v>155758</v>
      </c>
      <c r="Z32" s="57">
        <v>182433</v>
      </c>
      <c r="AA32" s="57">
        <v>190225</v>
      </c>
      <c r="AB32" s="57">
        <v>195356</v>
      </c>
      <c r="AC32" s="57">
        <v>202587</v>
      </c>
      <c r="AD32" s="57">
        <v>212046</v>
      </c>
      <c r="AE32" s="57">
        <v>220673</v>
      </c>
      <c r="AF32" s="57">
        <v>229693</v>
      </c>
      <c r="AG32" s="57">
        <v>237763</v>
      </c>
      <c r="AH32" s="57">
        <v>244843</v>
      </c>
      <c r="AI32" s="57">
        <v>246573</v>
      </c>
      <c r="AJ32" s="57">
        <v>248873</v>
      </c>
      <c r="AK32" s="57">
        <v>250117</v>
      </c>
      <c r="AL32" s="57">
        <v>253686</v>
      </c>
      <c r="AM32" s="57">
        <v>255083</v>
      </c>
      <c r="AN32" s="57">
        <v>254965</v>
      </c>
      <c r="AO32" s="57">
        <v>252520</v>
      </c>
      <c r="AP32" s="57">
        <v>250225</v>
      </c>
      <c r="AQ32" s="174">
        <v>249027</v>
      </c>
      <c r="AR32" s="57">
        <v>245561</v>
      </c>
      <c r="AS32" s="57">
        <v>247555</v>
      </c>
      <c r="AT32" s="121">
        <v>268976</v>
      </c>
      <c r="AU32" s="22">
        <v>271468</v>
      </c>
      <c r="AV32" s="22">
        <v>285509</v>
      </c>
      <c r="AW32" s="22">
        <v>312870</v>
      </c>
      <c r="AX32" s="22">
        <v>318651</v>
      </c>
      <c r="AY32" s="22">
        <v>345666</v>
      </c>
    </row>
    <row r="33" spans="1:51" ht="13">
      <c r="A33" s="42" t="s">
        <v>43</v>
      </c>
      <c r="B33" s="27">
        <v>178274</v>
      </c>
      <c r="C33" s="7">
        <v>152695</v>
      </c>
      <c r="D33" s="112">
        <v>177580</v>
      </c>
      <c r="E33" s="112">
        <v>203539</v>
      </c>
      <c r="F33" s="14">
        <v>178960</v>
      </c>
      <c r="G33" s="7">
        <v>180590</v>
      </c>
      <c r="H33" s="7">
        <v>182092</v>
      </c>
      <c r="I33" s="7">
        <v>183101</v>
      </c>
      <c r="J33" s="7">
        <v>180175</v>
      </c>
      <c r="K33" s="7">
        <v>176209</v>
      </c>
      <c r="L33" s="7">
        <v>171633</v>
      </c>
      <c r="M33" s="7">
        <v>166251</v>
      </c>
      <c r="N33" s="7">
        <v>160120</v>
      </c>
      <c r="O33" s="7">
        <v>155815</v>
      </c>
      <c r="P33" s="7">
        <v>152117</v>
      </c>
      <c r="Q33" s="7">
        <v>153189</v>
      </c>
      <c r="R33" s="7">
        <v>155843</v>
      </c>
      <c r="S33" s="7">
        <v>159007</v>
      </c>
      <c r="T33" s="7">
        <v>163675</v>
      </c>
      <c r="U33" s="7">
        <v>167305</v>
      </c>
      <c r="V33" s="7">
        <v>169870</v>
      </c>
      <c r="W33" s="7">
        <v>171641</v>
      </c>
      <c r="X33" s="7">
        <v>174353</v>
      </c>
      <c r="Y33" s="7">
        <v>176216</v>
      </c>
      <c r="Z33" s="57">
        <v>178168</v>
      </c>
      <c r="AA33" s="57">
        <v>184513</v>
      </c>
      <c r="AB33" s="57">
        <v>190555</v>
      </c>
      <c r="AC33" s="57">
        <v>196913</v>
      </c>
      <c r="AD33" s="57">
        <v>201813</v>
      </c>
      <c r="AE33" s="57">
        <v>202864</v>
      </c>
      <c r="AF33" s="57">
        <v>201737</v>
      </c>
      <c r="AG33" s="57">
        <v>201789</v>
      </c>
      <c r="AH33" s="57">
        <v>201751</v>
      </c>
      <c r="AI33" s="57">
        <v>202546</v>
      </c>
      <c r="AJ33" s="57">
        <v>204738</v>
      </c>
      <c r="AK33" s="57">
        <v>208433</v>
      </c>
      <c r="AL33" s="57">
        <v>210613</v>
      </c>
      <c r="AM33" s="57">
        <v>210535</v>
      </c>
      <c r="AN33" s="57">
        <v>208435</v>
      </c>
      <c r="AO33" s="57">
        <v>204850</v>
      </c>
      <c r="AP33" s="57">
        <v>200362</v>
      </c>
      <c r="AQ33" s="174">
        <v>199146</v>
      </c>
      <c r="AR33" s="57">
        <v>193322</v>
      </c>
      <c r="AS33" s="57">
        <v>192090</v>
      </c>
      <c r="AT33" s="121">
        <v>171441</v>
      </c>
      <c r="AU33" s="22">
        <v>166392</v>
      </c>
      <c r="AV33" s="22">
        <v>156068</v>
      </c>
      <c r="AW33" s="22">
        <v>160354</v>
      </c>
      <c r="AX33" s="22">
        <v>161885</v>
      </c>
      <c r="AY33" s="22">
        <v>165221</v>
      </c>
    </row>
    <row r="34" spans="1:51" ht="13">
      <c r="A34" s="42" t="s">
        <v>44</v>
      </c>
      <c r="B34" s="27">
        <v>330549</v>
      </c>
      <c r="C34" s="7">
        <v>269292</v>
      </c>
      <c r="D34" s="112">
        <v>327885</v>
      </c>
      <c r="E34" s="112">
        <v>358778</v>
      </c>
      <c r="F34" s="14">
        <v>329407</v>
      </c>
      <c r="G34" s="7">
        <v>322868</v>
      </c>
      <c r="H34" s="7">
        <v>311293</v>
      </c>
      <c r="I34" s="7">
        <v>298474</v>
      </c>
      <c r="J34" s="7">
        <v>289873</v>
      </c>
      <c r="K34" s="7">
        <v>280898</v>
      </c>
      <c r="L34" s="7">
        <v>272221</v>
      </c>
      <c r="M34" s="7">
        <v>266471</v>
      </c>
      <c r="N34" s="7">
        <v>266616</v>
      </c>
      <c r="O34" s="7">
        <v>267303</v>
      </c>
      <c r="P34" s="7">
        <v>267921</v>
      </c>
      <c r="Q34" s="7">
        <v>270026</v>
      </c>
      <c r="R34" s="7">
        <v>271275</v>
      </c>
      <c r="S34" s="7">
        <v>276672</v>
      </c>
      <c r="T34" s="7">
        <v>279422</v>
      </c>
      <c r="U34" s="7">
        <v>282990</v>
      </c>
      <c r="V34" s="7">
        <v>287641</v>
      </c>
      <c r="W34" s="7">
        <v>295027</v>
      </c>
      <c r="X34" s="7">
        <v>303895</v>
      </c>
      <c r="Y34" s="7">
        <v>311544</v>
      </c>
      <c r="Z34" s="57">
        <v>329928</v>
      </c>
      <c r="AA34" s="57">
        <v>337077</v>
      </c>
      <c r="AB34" s="57">
        <v>344665</v>
      </c>
      <c r="AC34" s="57">
        <v>349065</v>
      </c>
      <c r="AD34" s="57">
        <v>348318</v>
      </c>
      <c r="AE34" s="57">
        <v>348538</v>
      </c>
      <c r="AF34" s="57">
        <v>349230</v>
      </c>
      <c r="AG34" s="57">
        <v>352177</v>
      </c>
      <c r="AH34" s="57">
        <v>356553</v>
      </c>
      <c r="AI34" s="57">
        <v>359384</v>
      </c>
      <c r="AJ34" s="57">
        <v>358789</v>
      </c>
      <c r="AK34" s="57">
        <v>361926</v>
      </c>
      <c r="AL34" s="57">
        <v>366407</v>
      </c>
      <c r="AM34" s="57">
        <v>367427</v>
      </c>
      <c r="AN34" s="57">
        <v>364879</v>
      </c>
      <c r="AO34" s="57">
        <v>363784</v>
      </c>
      <c r="AP34" s="57">
        <v>365578</v>
      </c>
      <c r="AQ34" s="174">
        <v>363082</v>
      </c>
      <c r="AR34" s="57">
        <v>363703</v>
      </c>
      <c r="AS34" s="57">
        <v>362650</v>
      </c>
      <c r="AT34" s="121">
        <v>347310</v>
      </c>
      <c r="AU34" s="22">
        <v>345969</v>
      </c>
      <c r="AV34" s="22">
        <v>355031</v>
      </c>
      <c r="AW34" s="22">
        <v>377622</v>
      </c>
      <c r="AX34" s="22">
        <v>384068</v>
      </c>
      <c r="AY34" s="22">
        <v>417419</v>
      </c>
    </row>
    <row r="35" spans="1:51" ht="13">
      <c r="A35" s="42" t="s">
        <v>45</v>
      </c>
      <c r="B35" s="27">
        <v>216304</v>
      </c>
      <c r="C35" s="7">
        <v>200673</v>
      </c>
      <c r="D35" s="112">
        <v>317430</v>
      </c>
      <c r="E35" s="112">
        <v>318029</v>
      </c>
      <c r="F35" s="14">
        <v>215981</v>
      </c>
      <c r="G35" s="7">
        <v>213275</v>
      </c>
      <c r="H35" s="7">
        <v>209577</v>
      </c>
      <c r="I35" s="7">
        <v>203767</v>
      </c>
      <c r="J35" s="7">
        <v>199872</v>
      </c>
      <c r="K35" s="7">
        <v>197694</v>
      </c>
      <c r="L35" s="7">
        <v>193380</v>
      </c>
      <c r="M35" s="7">
        <v>189104</v>
      </c>
      <c r="N35" s="7">
        <v>190201</v>
      </c>
      <c r="O35" s="7">
        <v>195463</v>
      </c>
      <c r="P35" s="7">
        <v>202172</v>
      </c>
      <c r="Q35" s="7">
        <v>207773</v>
      </c>
      <c r="R35" s="7">
        <v>215013</v>
      </c>
      <c r="S35" s="7">
        <v>225001</v>
      </c>
      <c r="T35" s="7">
        <v>238050</v>
      </c>
      <c r="U35" s="7">
        <v>253174</v>
      </c>
      <c r="V35" s="7">
        <v>265713</v>
      </c>
      <c r="W35" s="7">
        <v>277479</v>
      </c>
      <c r="X35" s="7">
        <v>290363</v>
      </c>
      <c r="Y35" s="7">
        <v>300984</v>
      </c>
      <c r="Z35" s="57">
        <v>319292</v>
      </c>
      <c r="AA35" s="57">
        <v>328535</v>
      </c>
      <c r="AB35" s="57">
        <v>334068</v>
      </c>
      <c r="AC35" s="57">
        <v>333598</v>
      </c>
      <c r="AD35" s="57">
        <v>328756</v>
      </c>
      <c r="AE35" s="57">
        <v>326973</v>
      </c>
      <c r="AF35" s="57">
        <v>322396</v>
      </c>
      <c r="AG35" s="57">
        <v>319880</v>
      </c>
      <c r="AH35" s="57">
        <v>319052</v>
      </c>
      <c r="AI35" s="57">
        <v>319357</v>
      </c>
      <c r="AJ35" s="57">
        <v>318406</v>
      </c>
      <c r="AK35" s="57">
        <v>320886</v>
      </c>
      <c r="AL35" s="57">
        <v>326228</v>
      </c>
      <c r="AM35" s="57">
        <v>332312</v>
      </c>
      <c r="AN35" s="57">
        <v>333388</v>
      </c>
      <c r="AO35" s="57">
        <v>340322</v>
      </c>
      <c r="AP35" s="57">
        <v>343283</v>
      </c>
      <c r="AQ35" s="174">
        <v>345661</v>
      </c>
      <c r="AR35" s="57">
        <v>353240</v>
      </c>
      <c r="AS35" s="57">
        <v>361124</v>
      </c>
      <c r="AT35" s="121">
        <v>323625</v>
      </c>
      <c r="AU35" s="22">
        <v>327369</v>
      </c>
      <c r="AV35" s="22">
        <v>357727</v>
      </c>
      <c r="AW35" s="22">
        <v>390998</v>
      </c>
      <c r="AX35" s="22">
        <v>395278</v>
      </c>
      <c r="AY35" s="22">
        <v>410967</v>
      </c>
    </row>
    <row r="36" spans="1:51" ht="13">
      <c r="A36" s="42" t="s">
        <v>46</v>
      </c>
      <c r="B36" s="27">
        <v>554334</v>
      </c>
      <c r="C36" s="7">
        <v>492660</v>
      </c>
      <c r="D36" s="112">
        <v>559354</v>
      </c>
      <c r="E36" s="112">
        <v>650053</v>
      </c>
      <c r="F36" s="14">
        <v>554826</v>
      </c>
      <c r="G36" s="7">
        <v>553460</v>
      </c>
      <c r="H36" s="7">
        <v>541209</v>
      </c>
      <c r="I36" s="7">
        <v>526209</v>
      </c>
      <c r="J36" s="7">
        <v>512263</v>
      </c>
      <c r="K36" s="7">
        <v>499825</v>
      </c>
      <c r="L36" s="7">
        <v>487808</v>
      </c>
      <c r="M36" s="7">
        <v>483637</v>
      </c>
      <c r="N36" s="7">
        <v>485645</v>
      </c>
      <c r="O36" s="7">
        <v>486907</v>
      </c>
      <c r="P36" s="7">
        <v>488427</v>
      </c>
      <c r="Q36" s="7">
        <v>486486</v>
      </c>
      <c r="R36" s="7">
        <v>488494</v>
      </c>
      <c r="S36" s="7">
        <v>493660</v>
      </c>
      <c r="T36" s="7">
        <v>494400</v>
      </c>
      <c r="U36" s="7">
        <v>500401</v>
      </c>
      <c r="V36" s="7">
        <v>505840</v>
      </c>
      <c r="W36" s="7">
        <v>521036</v>
      </c>
      <c r="X36" s="7">
        <v>539707</v>
      </c>
      <c r="Y36" s="7">
        <v>557946</v>
      </c>
      <c r="Z36" s="57">
        <v>563271</v>
      </c>
      <c r="AA36" s="57">
        <v>585913</v>
      </c>
      <c r="AB36" s="57">
        <v>601895</v>
      </c>
      <c r="AC36" s="57">
        <v>612646</v>
      </c>
      <c r="AD36" s="57">
        <v>617317</v>
      </c>
      <c r="AE36" s="57">
        <v>621520</v>
      </c>
      <c r="AF36" s="57">
        <v>629100</v>
      </c>
      <c r="AG36" s="57">
        <v>628514</v>
      </c>
      <c r="AH36" s="57">
        <v>642260</v>
      </c>
      <c r="AI36" s="57">
        <v>651896</v>
      </c>
      <c r="AJ36" s="57">
        <v>651089</v>
      </c>
      <c r="AK36" s="57">
        <v>662959</v>
      </c>
      <c r="AL36" s="57">
        <v>665566</v>
      </c>
      <c r="AM36" s="57">
        <v>666438</v>
      </c>
      <c r="AN36" s="57">
        <v>668570</v>
      </c>
      <c r="AO36" s="57">
        <v>666370</v>
      </c>
      <c r="AP36" s="57">
        <v>661194</v>
      </c>
      <c r="AQ36" s="174">
        <v>652869</v>
      </c>
      <c r="AR36" s="57">
        <v>639724</v>
      </c>
      <c r="AS36" s="57">
        <v>640771</v>
      </c>
      <c r="AT36" s="121">
        <v>657197</v>
      </c>
      <c r="AU36" s="22">
        <v>651449</v>
      </c>
      <c r="AV36" s="22">
        <v>648049</v>
      </c>
      <c r="AW36" s="22">
        <v>684311</v>
      </c>
      <c r="AX36" s="22">
        <v>697213</v>
      </c>
      <c r="AY36" s="22">
        <v>770162</v>
      </c>
    </row>
    <row r="37" spans="1:51" ht="13">
      <c r="A37" s="58" t="s">
        <v>47</v>
      </c>
      <c r="B37" s="40">
        <v>68960</v>
      </c>
      <c r="C37" s="11">
        <v>41598</v>
      </c>
      <c r="D37" s="113">
        <v>49933</v>
      </c>
      <c r="E37" s="114">
        <v>56429</v>
      </c>
      <c r="F37" s="26">
        <v>68596</v>
      </c>
      <c r="G37" s="11">
        <v>66724</v>
      </c>
      <c r="H37" s="11">
        <v>64437</v>
      </c>
      <c r="I37" s="11">
        <v>60292</v>
      </c>
      <c r="J37" s="11">
        <v>55720</v>
      </c>
      <c r="K37" s="11">
        <v>51786</v>
      </c>
      <c r="L37" s="11">
        <v>48324</v>
      </c>
      <c r="M37" s="11">
        <v>44531</v>
      </c>
      <c r="N37" s="11">
        <v>42713</v>
      </c>
      <c r="O37" s="11">
        <v>41945</v>
      </c>
      <c r="P37" s="11">
        <v>41735</v>
      </c>
      <c r="Q37" s="11">
        <v>43063</v>
      </c>
      <c r="R37" s="11">
        <v>44926</v>
      </c>
      <c r="S37" s="11">
        <v>47058</v>
      </c>
      <c r="T37" s="11">
        <v>48943</v>
      </c>
      <c r="U37" s="11">
        <v>50369</v>
      </c>
      <c r="V37" s="11">
        <v>51218</v>
      </c>
      <c r="W37" s="11">
        <v>51961</v>
      </c>
      <c r="X37" s="11">
        <v>53048</v>
      </c>
      <c r="Y37" s="11">
        <v>53784</v>
      </c>
      <c r="Z37" s="59">
        <v>50056</v>
      </c>
      <c r="AA37" s="59">
        <v>51820</v>
      </c>
      <c r="AB37" s="59">
        <v>54039</v>
      </c>
      <c r="AC37" s="59">
        <v>55736</v>
      </c>
      <c r="AD37" s="59">
        <v>56736</v>
      </c>
      <c r="AE37" s="59">
        <v>56715</v>
      </c>
      <c r="AF37" s="59">
        <v>56753</v>
      </c>
      <c r="AG37" s="59">
        <v>56701</v>
      </c>
      <c r="AH37" s="59">
        <v>57016</v>
      </c>
      <c r="AI37" s="59">
        <v>57443</v>
      </c>
      <c r="AJ37" s="59">
        <v>56318</v>
      </c>
      <c r="AK37" s="59">
        <v>56495</v>
      </c>
      <c r="AL37" s="59">
        <v>57864</v>
      </c>
      <c r="AM37" s="59">
        <v>58566</v>
      </c>
      <c r="AN37" s="59">
        <v>57443</v>
      </c>
      <c r="AO37" s="59">
        <v>56514</v>
      </c>
      <c r="AP37" s="59">
        <v>55188</v>
      </c>
      <c r="AQ37" s="175">
        <v>52539</v>
      </c>
      <c r="AR37" s="59">
        <v>51418</v>
      </c>
      <c r="AS37" s="59">
        <v>51323</v>
      </c>
      <c r="AT37" s="122">
        <v>39798</v>
      </c>
      <c r="AU37" s="28">
        <v>38921</v>
      </c>
      <c r="AV37" s="28">
        <v>37557</v>
      </c>
      <c r="AW37" s="28">
        <v>38554</v>
      </c>
      <c r="AX37" s="28">
        <v>38770</v>
      </c>
      <c r="AY37" s="28">
        <v>37902</v>
      </c>
    </row>
    <row r="38" spans="1:51">
      <c r="A38" s="41" t="s">
        <v>48</v>
      </c>
      <c r="B38" s="53">
        <f>SUM(B40:B51)</f>
        <v>7871610</v>
      </c>
      <c r="C38" s="54">
        <f t="shared" ref="C38:AY38" si="15">SUM(C40:C51)</f>
        <v>6290278</v>
      </c>
      <c r="D38" s="54">
        <f t="shared" si="15"/>
        <v>6240320</v>
      </c>
      <c r="E38" s="54">
        <f t="shared" si="15"/>
        <v>6550428</v>
      </c>
      <c r="F38" s="55">
        <f t="shared" si="15"/>
        <v>7869329</v>
      </c>
      <c r="G38" s="54">
        <f t="shared" si="15"/>
        <v>7812779</v>
      </c>
      <c r="H38" s="54">
        <f t="shared" si="15"/>
        <v>7678515</v>
      </c>
      <c r="I38" s="54">
        <f t="shared" si="15"/>
        <v>7501621</v>
      </c>
      <c r="J38" s="54">
        <f t="shared" si="15"/>
        <v>7300133</v>
      </c>
      <c r="K38" s="54">
        <f t="shared" si="15"/>
        <v>7073318</v>
      </c>
      <c r="L38" s="54">
        <f t="shared" si="15"/>
        <v>6812195</v>
      </c>
      <c r="M38" s="54">
        <f t="shared" si="15"/>
        <v>6610752</v>
      </c>
      <c r="N38" s="54">
        <f t="shared" si="15"/>
        <v>6479778</v>
      </c>
      <c r="O38" s="54">
        <f t="shared" si="15"/>
        <v>6373507</v>
      </c>
      <c r="P38" s="54">
        <f t="shared" si="15"/>
        <v>6283463</v>
      </c>
      <c r="Q38" s="54">
        <f t="shared" si="15"/>
        <v>6190112</v>
      </c>
      <c r="R38" s="54">
        <f t="shared" si="15"/>
        <v>6116380</v>
      </c>
      <c r="S38" s="54">
        <f t="shared" si="15"/>
        <v>6076583</v>
      </c>
      <c r="T38" s="54">
        <f t="shared" si="15"/>
        <v>6005033</v>
      </c>
      <c r="U38" s="54">
        <f t="shared" si="15"/>
        <v>5942119</v>
      </c>
      <c r="V38" s="54">
        <f t="shared" si="15"/>
        <v>5874310</v>
      </c>
      <c r="W38" s="54">
        <f t="shared" si="15"/>
        <v>5880076</v>
      </c>
      <c r="X38" s="54">
        <f t="shared" si="15"/>
        <v>5975695</v>
      </c>
      <c r="Y38" s="54">
        <f t="shared" si="15"/>
        <v>6065846</v>
      </c>
      <c r="Z38" s="54">
        <f t="shared" si="15"/>
        <v>6270787</v>
      </c>
      <c r="AA38" s="54">
        <f t="shared" si="15"/>
        <v>6384347</v>
      </c>
      <c r="AB38" s="54">
        <f t="shared" si="15"/>
        <v>6462645</v>
      </c>
      <c r="AC38" s="54">
        <f t="shared" si="15"/>
        <v>6549830</v>
      </c>
      <c r="AD38" s="54">
        <f t="shared" si="15"/>
        <v>6606115</v>
      </c>
      <c r="AE38" s="54">
        <f t="shared" si="15"/>
        <v>6583858</v>
      </c>
      <c r="AF38" s="54">
        <f t="shared" si="15"/>
        <v>6563398</v>
      </c>
      <c r="AG38" s="54">
        <f t="shared" si="15"/>
        <v>6527995</v>
      </c>
      <c r="AH38" s="56">
        <f t="shared" si="15"/>
        <v>6548215</v>
      </c>
      <c r="AI38" s="56">
        <f t="shared" si="15"/>
        <v>6553896</v>
      </c>
      <c r="AJ38" s="56">
        <f t="shared" si="15"/>
        <v>6566876</v>
      </c>
      <c r="AK38" s="56">
        <f t="shared" si="15"/>
        <v>6602989</v>
      </c>
      <c r="AL38" s="56">
        <f t="shared" si="15"/>
        <v>6651662</v>
      </c>
      <c r="AM38" s="56">
        <f t="shared" si="15"/>
        <v>6685237</v>
      </c>
      <c r="AN38" s="56">
        <f t="shared" si="15"/>
        <v>6683403</v>
      </c>
      <c r="AO38" s="56">
        <f t="shared" si="15"/>
        <v>6630749</v>
      </c>
      <c r="AP38" s="56">
        <f t="shared" si="15"/>
        <v>6562654</v>
      </c>
      <c r="AQ38" s="176">
        <f t="shared" si="15"/>
        <v>6507972</v>
      </c>
      <c r="AR38" s="56">
        <f t="shared" si="15"/>
        <v>6400165</v>
      </c>
      <c r="AS38" s="56">
        <f t="shared" si="15"/>
        <v>6349122</v>
      </c>
      <c r="AT38" s="124">
        <f t="shared" si="15"/>
        <v>6276759</v>
      </c>
      <c r="AU38" s="56">
        <f t="shared" si="15"/>
        <v>6182797</v>
      </c>
      <c r="AV38" s="56">
        <f t="shared" si="15"/>
        <v>6030806</v>
      </c>
      <c r="AW38" s="56">
        <f t="shared" si="15"/>
        <v>6063073</v>
      </c>
      <c r="AX38" s="54">
        <f t="shared" si="15"/>
        <v>6063059</v>
      </c>
      <c r="AY38" s="54">
        <f t="shared" si="15"/>
        <v>6160519</v>
      </c>
    </row>
    <row r="39" spans="1:51">
      <c r="A39" s="41" t="s">
        <v>88</v>
      </c>
      <c r="B39" s="43"/>
      <c r="F39" s="12"/>
      <c r="AH39" s="23"/>
      <c r="AI39" s="23"/>
      <c r="AJ39" s="23"/>
      <c r="AK39" s="23"/>
      <c r="AL39" s="23"/>
      <c r="AM39" s="23"/>
      <c r="AN39" s="23"/>
      <c r="AO39" s="146"/>
      <c r="AP39" s="146"/>
      <c r="AQ39" s="177"/>
      <c r="AR39" s="146"/>
      <c r="AS39" s="146"/>
      <c r="AT39" s="24"/>
      <c r="AX39" s="2"/>
      <c r="AY39" s="2"/>
    </row>
    <row r="40" spans="1:51">
      <c r="A40" s="42" t="s">
        <v>49</v>
      </c>
      <c r="B40" s="27">
        <v>1508205</v>
      </c>
      <c r="C40" s="7">
        <v>1221098</v>
      </c>
      <c r="D40" s="7">
        <v>1210926</v>
      </c>
      <c r="E40" s="7">
        <v>1246307</v>
      </c>
      <c r="F40" s="14">
        <v>1507618</v>
      </c>
      <c r="G40" s="7">
        <v>1496271</v>
      </c>
      <c r="H40" s="7">
        <v>1470777</v>
      </c>
      <c r="I40" s="7">
        <v>1439957</v>
      </c>
      <c r="J40" s="7">
        <v>1405795</v>
      </c>
      <c r="K40" s="7">
        <v>1366622</v>
      </c>
      <c r="L40" s="7">
        <v>1319208</v>
      </c>
      <c r="M40" s="7">
        <v>1280631</v>
      </c>
      <c r="N40" s="7">
        <v>1253571</v>
      </c>
      <c r="O40" s="7">
        <v>1236368</v>
      </c>
      <c r="P40" s="7">
        <v>1218241</v>
      </c>
      <c r="Q40" s="7">
        <v>1190488</v>
      </c>
      <c r="R40" s="7">
        <v>1168587</v>
      </c>
      <c r="S40" s="7">
        <v>1155733</v>
      </c>
      <c r="T40" s="7">
        <v>1140691</v>
      </c>
      <c r="U40" s="7">
        <v>1127699</v>
      </c>
      <c r="V40" s="7">
        <v>1111306</v>
      </c>
      <c r="W40" s="7">
        <v>1108589</v>
      </c>
      <c r="X40" s="7">
        <v>1125624</v>
      </c>
      <c r="Y40" s="7">
        <v>1143197</v>
      </c>
      <c r="Z40" s="57">
        <v>1215990</v>
      </c>
      <c r="AA40" s="57">
        <v>1229726</v>
      </c>
      <c r="AB40" s="57">
        <v>1233678</v>
      </c>
      <c r="AC40" s="57">
        <v>1241047</v>
      </c>
      <c r="AD40" s="57">
        <v>1253314</v>
      </c>
      <c r="AE40" s="57">
        <v>1243847</v>
      </c>
      <c r="AF40" s="57">
        <v>1239181</v>
      </c>
      <c r="AG40" s="57">
        <v>1242277</v>
      </c>
      <c r="AH40" s="57">
        <v>1246244</v>
      </c>
      <c r="AI40" s="57">
        <v>1248528</v>
      </c>
      <c r="AJ40" s="57">
        <v>1247508</v>
      </c>
      <c r="AK40" s="57">
        <v>1246013</v>
      </c>
      <c r="AL40" s="57">
        <v>1253083</v>
      </c>
      <c r="AM40" s="57">
        <v>1259571</v>
      </c>
      <c r="AN40" s="57">
        <v>1252160</v>
      </c>
      <c r="AO40" s="57">
        <v>1235848</v>
      </c>
      <c r="AP40" s="57">
        <v>1214511</v>
      </c>
      <c r="AQ40" s="174">
        <v>1195103</v>
      </c>
      <c r="AR40" s="57">
        <v>1157258</v>
      </c>
      <c r="AS40" s="57">
        <v>1141761</v>
      </c>
      <c r="AT40" s="121">
        <v>1241381</v>
      </c>
      <c r="AU40" s="22">
        <v>1222091</v>
      </c>
      <c r="AV40" s="22">
        <v>1184887</v>
      </c>
      <c r="AW40" s="22">
        <v>1212646</v>
      </c>
      <c r="AX40" s="22">
        <v>1213759</v>
      </c>
      <c r="AY40" s="22">
        <v>1228366</v>
      </c>
    </row>
    <row r="41" spans="1:51">
      <c r="A41" s="42" t="s">
        <v>50</v>
      </c>
      <c r="B41" s="27">
        <v>736616</v>
      </c>
      <c r="C41" s="7">
        <v>607073</v>
      </c>
      <c r="D41" s="7">
        <v>614869</v>
      </c>
      <c r="E41" s="7">
        <v>650310</v>
      </c>
      <c r="F41" s="14">
        <v>736585</v>
      </c>
      <c r="G41" s="7">
        <v>731992</v>
      </c>
      <c r="H41" s="7">
        <v>723000</v>
      </c>
      <c r="I41" s="7">
        <v>707606</v>
      </c>
      <c r="J41" s="7">
        <v>689188</v>
      </c>
      <c r="K41" s="7">
        <v>668876</v>
      </c>
      <c r="L41" s="7">
        <v>643937</v>
      </c>
      <c r="M41" s="7">
        <v>626943</v>
      </c>
      <c r="N41" s="7">
        <v>617243</v>
      </c>
      <c r="O41" s="7">
        <v>611411</v>
      </c>
      <c r="P41" s="7">
        <v>610801</v>
      </c>
      <c r="Q41" s="7">
        <v>607050</v>
      </c>
      <c r="R41" s="7">
        <v>603769</v>
      </c>
      <c r="S41" s="7">
        <v>602192</v>
      </c>
      <c r="T41" s="7">
        <v>592696</v>
      </c>
      <c r="U41" s="7">
        <v>582508</v>
      </c>
      <c r="V41" s="7">
        <v>571520</v>
      </c>
      <c r="W41" s="7">
        <v>566940</v>
      </c>
      <c r="X41" s="7">
        <v>572453</v>
      </c>
      <c r="Y41" s="7">
        <v>576310</v>
      </c>
      <c r="Z41" s="57">
        <v>618459</v>
      </c>
      <c r="AA41" s="57">
        <v>628318</v>
      </c>
      <c r="AB41" s="57">
        <v>632469</v>
      </c>
      <c r="AC41" s="57">
        <v>638934</v>
      </c>
      <c r="AD41" s="57">
        <v>642190</v>
      </c>
      <c r="AE41" s="57">
        <v>639754</v>
      </c>
      <c r="AF41" s="57">
        <v>639198</v>
      </c>
      <c r="AG41" s="57">
        <v>638081</v>
      </c>
      <c r="AH41" s="57">
        <v>643828</v>
      </c>
      <c r="AI41" s="57">
        <v>648570</v>
      </c>
      <c r="AJ41" s="57">
        <v>651120</v>
      </c>
      <c r="AK41" s="57">
        <v>656560</v>
      </c>
      <c r="AL41" s="57">
        <v>662102</v>
      </c>
      <c r="AM41" s="57">
        <v>666413</v>
      </c>
      <c r="AN41" s="57">
        <v>669383</v>
      </c>
      <c r="AO41" s="57">
        <v>665744</v>
      </c>
      <c r="AP41" s="57">
        <v>661254</v>
      </c>
      <c r="AQ41" s="174">
        <v>657874</v>
      </c>
      <c r="AR41" s="57">
        <v>658765</v>
      </c>
      <c r="AS41" s="57">
        <v>659540</v>
      </c>
      <c r="AT41" s="121">
        <v>621790</v>
      </c>
      <c r="AU41" s="22">
        <v>617409</v>
      </c>
      <c r="AV41" s="22">
        <v>617714</v>
      </c>
      <c r="AW41" s="22">
        <v>618125</v>
      </c>
      <c r="AX41" s="22">
        <v>615989</v>
      </c>
      <c r="AY41" s="22">
        <v>621950</v>
      </c>
    </row>
    <row r="42" spans="1:51">
      <c r="A42" s="42" t="s">
        <v>51</v>
      </c>
      <c r="B42" s="27">
        <v>388153</v>
      </c>
      <c r="C42" s="7">
        <v>284616</v>
      </c>
      <c r="D42" s="7">
        <v>298013</v>
      </c>
      <c r="E42" s="7">
        <v>305867</v>
      </c>
      <c r="F42" s="14">
        <v>387999</v>
      </c>
      <c r="G42" s="7">
        <v>385046</v>
      </c>
      <c r="H42" s="7">
        <v>377051</v>
      </c>
      <c r="I42" s="7">
        <v>366635</v>
      </c>
      <c r="J42" s="7">
        <v>353690</v>
      </c>
      <c r="K42" s="7">
        <v>336460</v>
      </c>
      <c r="L42" s="7">
        <v>316749</v>
      </c>
      <c r="M42" s="7">
        <v>302242</v>
      </c>
      <c r="N42" s="7">
        <v>295288</v>
      </c>
      <c r="O42" s="7">
        <v>288697</v>
      </c>
      <c r="P42" s="7">
        <v>284428</v>
      </c>
      <c r="Q42" s="7">
        <v>281990</v>
      </c>
      <c r="R42" s="7">
        <v>280786</v>
      </c>
      <c r="S42" s="7">
        <v>279421</v>
      </c>
      <c r="T42" s="7">
        <v>276034</v>
      </c>
      <c r="U42" s="7">
        <v>273088</v>
      </c>
      <c r="V42" s="7">
        <v>269324</v>
      </c>
      <c r="W42" s="7">
        <v>270541</v>
      </c>
      <c r="X42" s="7">
        <v>276610</v>
      </c>
      <c r="Y42" s="7">
        <v>282178</v>
      </c>
      <c r="Z42" s="57">
        <v>298825</v>
      </c>
      <c r="AA42" s="57">
        <v>302140</v>
      </c>
      <c r="AB42" s="57">
        <v>306212</v>
      </c>
      <c r="AC42" s="57">
        <v>309677</v>
      </c>
      <c r="AD42" s="57">
        <v>312865</v>
      </c>
      <c r="AE42" s="57">
        <v>311176</v>
      </c>
      <c r="AF42" s="57">
        <v>311109</v>
      </c>
      <c r="AG42" s="57">
        <v>306921</v>
      </c>
      <c r="AH42" s="57">
        <v>306683</v>
      </c>
      <c r="AI42" s="57">
        <v>306041</v>
      </c>
      <c r="AJ42" s="57">
        <v>306561</v>
      </c>
      <c r="AK42" s="57">
        <v>310852</v>
      </c>
      <c r="AL42" s="57">
        <v>314130</v>
      </c>
      <c r="AM42" s="57">
        <v>317316</v>
      </c>
      <c r="AN42" s="57">
        <v>320437</v>
      </c>
      <c r="AO42" s="57">
        <v>322179</v>
      </c>
      <c r="AP42" s="57">
        <v>322097</v>
      </c>
      <c r="AQ42" s="174">
        <v>320538</v>
      </c>
      <c r="AR42" s="57">
        <v>315902</v>
      </c>
      <c r="AS42" s="57">
        <v>313475</v>
      </c>
      <c r="AT42" s="121">
        <v>265542</v>
      </c>
      <c r="AU42" s="22">
        <v>261898</v>
      </c>
      <c r="AV42" s="22">
        <v>254908</v>
      </c>
      <c r="AW42" s="22">
        <v>249513</v>
      </c>
      <c r="AX42" s="22">
        <v>248544</v>
      </c>
      <c r="AY42" s="22">
        <v>246866</v>
      </c>
    </row>
    <row r="43" spans="1:51">
      <c r="A43" s="42" t="s">
        <v>52</v>
      </c>
      <c r="B43" s="27">
        <v>326729</v>
      </c>
      <c r="C43" s="7">
        <v>255902</v>
      </c>
      <c r="D43" s="7">
        <v>275681</v>
      </c>
      <c r="E43" s="7">
        <v>288159</v>
      </c>
      <c r="F43" s="14">
        <v>326907</v>
      </c>
      <c r="G43" s="7">
        <v>325657</v>
      </c>
      <c r="H43" s="7">
        <v>320865</v>
      </c>
      <c r="I43" s="7">
        <v>313985</v>
      </c>
      <c r="J43" s="7">
        <v>302340</v>
      </c>
      <c r="K43" s="7">
        <v>288738</v>
      </c>
      <c r="L43" s="7">
        <v>275904</v>
      </c>
      <c r="M43" s="7">
        <v>266787</v>
      </c>
      <c r="N43" s="7">
        <v>262464</v>
      </c>
      <c r="O43" s="7">
        <v>258617</v>
      </c>
      <c r="P43" s="7">
        <v>255202</v>
      </c>
      <c r="Q43" s="7">
        <v>251469</v>
      </c>
      <c r="R43" s="7">
        <v>251187</v>
      </c>
      <c r="S43" s="7">
        <v>251584</v>
      </c>
      <c r="T43" s="7">
        <v>251318</v>
      </c>
      <c r="U43" s="7">
        <v>251111</v>
      </c>
      <c r="V43" s="7">
        <v>249744</v>
      </c>
      <c r="W43" s="7">
        <v>254180</v>
      </c>
      <c r="X43" s="7">
        <v>263410</v>
      </c>
      <c r="Y43" s="7">
        <v>271382</v>
      </c>
      <c r="Z43" s="57">
        <v>276544</v>
      </c>
      <c r="AA43" s="57">
        <v>282165</v>
      </c>
      <c r="AB43" s="57">
        <v>287685</v>
      </c>
      <c r="AC43" s="57">
        <v>291087</v>
      </c>
      <c r="AD43" s="57">
        <v>294362</v>
      </c>
      <c r="AE43" s="57">
        <v>295309</v>
      </c>
      <c r="AF43" s="57">
        <v>295037</v>
      </c>
      <c r="AG43" s="57">
        <v>289897</v>
      </c>
      <c r="AH43" s="57">
        <v>291727</v>
      </c>
      <c r="AI43" s="57">
        <v>287941</v>
      </c>
      <c r="AJ43" s="57">
        <v>289700</v>
      </c>
      <c r="AK43" s="57">
        <v>291076</v>
      </c>
      <c r="AL43" s="57">
        <v>297072</v>
      </c>
      <c r="AM43" s="57">
        <v>300275</v>
      </c>
      <c r="AN43" s="57">
        <v>302135</v>
      </c>
      <c r="AO43" s="57">
        <v>304237</v>
      </c>
      <c r="AP43" s="57">
        <v>297133</v>
      </c>
      <c r="AQ43" s="174">
        <v>296269</v>
      </c>
      <c r="AR43" s="57">
        <v>286958</v>
      </c>
      <c r="AS43" s="57">
        <v>285558</v>
      </c>
      <c r="AT43" s="121">
        <v>263146</v>
      </c>
      <c r="AU43" s="22">
        <v>260601</v>
      </c>
      <c r="AV43" s="22">
        <v>258659</v>
      </c>
      <c r="AW43" s="22">
        <v>263025</v>
      </c>
      <c r="AX43" s="22">
        <v>263666</v>
      </c>
      <c r="AY43" s="22">
        <v>267337</v>
      </c>
    </row>
    <row r="44" spans="1:51">
      <c r="A44" s="42" t="s">
        <v>53</v>
      </c>
      <c r="B44" s="27">
        <v>1257828</v>
      </c>
      <c r="C44" s="7">
        <v>1008217</v>
      </c>
      <c r="D44" s="7">
        <v>932046</v>
      </c>
      <c r="E44" s="7">
        <v>973889</v>
      </c>
      <c r="F44" s="14">
        <v>1254129</v>
      </c>
      <c r="G44" s="7">
        <v>1231761</v>
      </c>
      <c r="H44" s="7">
        <v>1199120</v>
      </c>
      <c r="I44" s="7">
        <v>1163442</v>
      </c>
      <c r="J44" s="7">
        <v>1133377</v>
      </c>
      <c r="K44" s="7">
        <v>1106943</v>
      </c>
      <c r="L44" s="7">
        <v>1081485</v>
      </c>
      <c r="M44" s="7">
        <v>1059823</v>
      </c>
      <c r="N44" s="7">
        <v>1039973</v>
      </c>
      <c r="O44" s="7">
        <v>1022467</v>
      </c>
      <c r="P44" s="7">
        <v>1006840</v>
      </c>
      <c r="Q44" s="7">
        <v>994701</v>
      </c>
      <c r="R44" s="7">
        <v>981435</v>
      </c>
      <c r="S44" s="7">
        <v>967872</v>
      </c>
      <c r="T44" s="7">
        <v>950869</v>
      </c>
      <c r="U44" s="7">
        <v>935335</v>
      </c>
      <c r="V44" s="7">
        <v>921950</v>
      </c>
      <c r="W44" s="7">
        <v>916990</v>
      </c>
      <c r="X44" s="7">
        <v>922891</v>
      </c>
      <c r="Y44" s="7">
        <v>927893</v>
      </c>
      <c r="Z44" s="57">
        <v>937229</v>
      </c>
      <c r="AA44" s="57">
        <v>954517</v>
      </c>
      <c r="AB44" s="57">
        <v>967786</v>
      </c>
      <c r="AC44" s="57">
        <v>981228</v>
      </c>
      <c r="AD44" s="57">
        <v>987627</v>
      </c>
      <c r="AE44" s="57">
        <v>982878</v>
      </c>
      <c r="AF44" s="57">
        <v>974929</v>
      </c>
      <c r="AG44" s="57">
        <v>967279</v>
      </c>
      <c r="AH44" s="57">
        <v>969653</v>
      </c>
      <c r="AI44" s="57">
        <v>972135</v>
      </c>
      <c r="AJ44" s="57">
        <v>975726</v>
      </c>
      <c r="AK44" s="57">
        <v>988091</v>
      </c>
      <c r="AL44" s="57">
        <v>1000115</v>
      </c>
      <c r="AM44" s="57">
        <v>1004904</v>
      </c>
      <c r="AN44" s="57">
        <v>1003659</v>
      </c>
      <c r="AO44" s="57">
        <v>987418</v>
      </c>
      <c r="AP44" s="57">
        <v>975645</v>
      </c>
      <c r="AQ44" s="174">
        <v>970807</v>
      </c>
      <c r="AR44" s="57">
        <v>959457</v>
      </c>
      <c r="AS44" s="57">
        <v>945071</v>
      </c>
      <c r="AT44" s="121">
        <v>975026</v>
      </c>
      <c r="AU44" s="22">
        <v>955437</v>
      </c>
      <c r="AV44" s="22">
        <v>913222</v>
      </c>
      <c r="AW44" s="22">
        <v>885599</v>
      </c>
      <c r="AX44" s="22">
        <v>881541</v>
      </c>
      <c r="AY44" s="22">
        <v>897581</v>
      </c>
    </row>
    <row r="45" spans="1:51">
      <c r="A45" s="42" t="s">
        <v>54</v>
      </c>
      <c r="B45" s="27">
        <v>558498</v>
      </c>
      <c r="C45" s="7">
        <v>445141</v>
      </c>
      <c r="D45" s="7">
        <v>470430</v>
      </c>
      <c r="E45" s="7">
        <v>502799</v>
      </c>
      <c r="F45" s="14">
        <v>559389</v>
      </c>
      <c r="G45" s="7">
        <v>559574</v>
      </c>
      <c r="H45" s="7">
        <v>552074</v>
      </c>
      <c r="I45" s="7">
        <v>539383</v>
      </c>
      <c r="J45" s="7">
        <v>524290</v>
      </c>
      <c r="K45" s="7">
        <v>507333</v>
      </c>
      <c r="L45" s="7">
        <v>487310</v>
      </c>
      <c r="M45" s="7">
        <v>471404</v>
      </c>
      <c r="N45" s="7">
        <v>462490</v>
      </c>
      <c r="O45" s="7">
        <v>452925</v>
      </c>
      <c r="P45" s="7">
        <v>441987</v>
      </c>
      <c r="Q45" s="7">
        <v>431355</v>
      </c>
      <c r="R45" s="7">
        <v>422990</v>
      </c>
      <c r="S45" s="7">
        <v>421533</v>
      </c>
      <c r="T45" s="7">
        <v>418867</v>
      </c>
      <c r="U45" s="7">
        <v>417482</v>
      </c>
      <c r="V45" s="7">
        <v>418324</v>
      </c>
      <c r="W45" s="7">
        <v>426154</v>
      </c>
      <c r="X45" s="7">
        <v>439358</v>
      </c>
      <c r="Y45" s="7">
        <v>454001</v>
      </c>
      <c r="Z45" s="57">
        <v>473306</v>
      </c>
      <c r="AA45" s="57">
        <v>485943</v>
      </c>
      <c r="AB45" s="57">
        <v>496252</v>
      </c>
      <c r="AC45" s="57">
        <v>506756</v>
      </c>
      <c r="AD45" s="57">
        <v>512905</v>
      </c>
      <c r="AE45" s="57">
        <v>514411</v>
      </c>
      <c r="AF45" s="57">
        <v>516047</v>
      </c>
      <c r="AG45" s="57">
        <v>511697</v>
      </c>
      <c r="AH45" s="57">
        <v>511480</v>
      </c>
      <c r="AI45" s="57">
        <v>507087</v>
      </c>
      <c r="AJ45" s="57">
        <v>502544</v>
      </c>
      <c r="AK45" s="57">
        <v>504660</v>
      </c>
      <c r="AL45" s="57">
        <v>505232</v>
      </c>
      <c r="AM45" s="57">
        <v>507084</v>
      </c>
      <c r="AN45" s="57">
        <v>507489</v>
      </c>
      <c r="AO45" s="57">
        <v>506298</v>
      </c>
      <c r="AP45" s="57">
        <v>507542</v>
      </c>
      <c r="AQ45" s="174">
        <v>505388</v>
      </c>
      <c r="AR45" s="57">
        <v>500091</v>
      </c>
      <c r="AS45" s="57">
        <v>497972</v>
      </c>
      <c r="AT45" s="121">
        <v>512544</v>
      </c>
      <c r="AU45" s="22">
        <v>506642</v>
      </c>
      <c r="AV45" s="22">
        <v>503365</v>
      </c>
      <c r="AW45" s="22">
        <v>516672</v>
      </c>
      <c r="AX45" s="22">
        <v>520002</v>
      </c>
      <c r="AY45" s="22">
        <v>547929</v>
      </c>
    </row>
    <row r="46" spans="1:51">
      <c r="A46" s="2" t="s">
        <v>55</v>
      </c>
      <c r="B46" s="27">
        <v>636033</v>
      </c>
      <c r="C46" s="7">
        <v>519675</v>
      </c>
      <c r="D46" s="7">
        <v>536120</v>
      </c>
      <c r="E46" s="7">
        <v>589264</v>
      </c>
      <c r="F46" s="14">
        <v>637168</v>
      </c>
      <c r="G46" s="7">
        <v>637851</v>
      </c>
      <c r="H46" s="7">
        <v>630203</v>
      </c>
      <c r="I46" s="7">
        <v>621160</v>
      </c>
      <c r="J46" s="7">
        <v>607850</v>
      </c>
      <c r="K46" s="7">
        <v>590152</v>
      </c>
      <c r="L46" s="7">
        <v>567717</v>
      </c>
      <c r="M46" s="7">
        <v>549620</v>
      </c>
      <c r="N46" s="7">
        <v>536853</v>
      </c>
      <c r="O46" s="7">
        <v>527087</v>
      </c>
      <c r="P46" s="7">
        <v>518907</v>
      </c>
      <c r="Q46" s="7">
        <v>510810</v>
      </c>
      <c r="R46" s="7">
        <v>505631</v>
      </c>
      <c r="S46" s="7">
        <v>504892</v>
      </c>
      <c r="T46" s="7">
        <v>502622</v>
      </c>
      <c r="U46" s="7">
        <v>499397</v>
      </c>
      <c r="V46" s="7">
        <v>495615</v>
      </c>
      <c r="W46" s="7">
        <v>498637</v>
      </c>
      <c r="X46" s="7">
        <v>509453</v>
      </c>
      <c r="Y46" s="7">
        <v>520487</v>
      </c>
      <c r="Z46" s="57">
        <v>539198</v>
      </c>
      <c r="AA46" s="57">
        <v>552096</v>
      </c>
      <c r="AB46" s="57">
        <v>562733</v>
      </c>
      <c r="AC46" s="57">
        <v>573178</v>
      </c>
      <c r="AD46" s="57">
        <v>583692</v>
      </c>
      <c r="AE46" s="57">
        <v>584638</v>
      </c>
      <c r="AF46" s="57">
        <v>582932</v>
      </c>
      <c r="AG46" s="57">
        <v>583272</v>
      </c>
      <c r="AH46" s="57">
        <v>586967</v>
      </c>
      <c r="AI46" s="57">
        <v>587272</v>
      </c>
      <c r="AJ46" s="57">
        <v>589740</v>
      </c>
      <c r="AK46" s="57">
        <v>590759</v>
      </c>
      <c r="AL46" s="57">
        <v>593313</v>
      </c>
      <c r="AM46" s="57">
        <v>595504</v>
      </c>
      <c r="AN46" s="57">
        <v>593858</v>
      </c>
      <c r="AO46" s="57">
        <v>587399</v>
      </c>
      <c r="AP46" s="57">
        <v>578691</v>
      </c>
      <c r="AQ46" s="174">
        <v>570952</v>
      </c>
      <c r="AR46" s="57">
        <v>555971</v>
      </c>
      <c r="AS46" s="57">
        <v>552396</v>
      </c>
      <c r="AT46" s="121">
        <v>551603</v>
      </c>
      <c r="AU46" s="22">
        <v>544943</v>
      </c>
      <c r="AV46" s="22">
        <v>537952</v>
      </c>
      <c r="AW46" s="22">
        <v>554724</v>
      </c>
      <c r="AX46" s="22">
        <v>557519</v>
      </c>
      <c r="AY46" s="22">
        <v>569122</v>
      </c>
    </row>
    <row r="47" spans="1:51">
      <c r="A47" s="2" t="s">
        <v>56</v>
      </c>
      <c r="B47" s="27">
        <v>210711</v>
      </c>
      <c r="C47" s="7">
        <v>156600</v>
      </c>
      <c r="D47" s="7">
        <v>174426</v>
      </c>
      <c r="E47" s="7">
        <v>182527</v>
      </c>
      <c r="F47" s="14">
        <v>210674</v>
      </c>
      <c r="G47" s="7">
        <v>209253</v>
      </c>
      <c r="H47" s="7">
        <v>205641</v>
      </c>
      <c r="I47" s="7">
        <v>200518</v>
      </c>
      <c r="J47" s="7">
        <v>194342</v>
      </c>
      <c r="K47" s="7">
        <v>185036</v>
      </c>
      <c r="L47" s="7">
        <v>174648</v>
      </c>
      <c r="M47" s="7">
        <v>166650</v>
      </c>
      <c r="N47" s="7">
        <v>162009</v>
      </c>
      <c r="O47" s="7">
        <v>158458</v>
      </c>
      <c r="P47" s="7">
        <v>156491</v>
      </c>
      <c r="Q47" s="7">
        <v>155709</v>
      </c>
      <c r="R47" s="7">
        <v>156380</v>
      </c>
      <c r="S47" s="7">
        <v>157809</v>
      </c>
      <c r="T47" s="7">
        <v>158634</v>
      </c>
      <c r="U47" s="7">
        <v>160166</v>
      </c>
      <c r="V47" s="7">
        <v>161398</v>
      </c>
      <c r="W47" s="7">
        <v>163298</v>
      </c>
      <c r="X47" s="7">
        <v>166811</v>
      </c>
      <c r="Y47" s="7">
        <v>170141</v>
      </c>
      <c r="Z47" s="57">
        <v>175106</v>
      </c>
      <c r="AA47" s="57">
        <v>178443</v>
      </c>
      <c r="AB47" s="57">
        <v>180897</v>
      </c>
      <c r="AC47" s="57">
        <v>184465</v>
      </c>
      <c r="AD47" s="57">
        <v>187074</v>
      </c>
      <c r="AE47" s="57">
        <v>188901</v>
      </c>
      <c r="AF47" s="57">
        <v>187481</v>
      </c>
      <c r="AG47" s="57">
        <v>184772</v>
      </c>
      <c r="AH47" s="57">
        <v>183764</v>
      </c>
      <c r="AI47" s="57">
        <v>182639</v>
      </c>
      <c r="AJ47" s="57">
        <v>183053</v>
      </c>
      <c r="AK47" s="57">
        <v>184303</v>
      </c>
      <c r="AL47" s="57">
        <v>186662</v>
      </c>
      <c r="AM47" s="57">
        <v>188686</v>
      </c>
      <c r="AN47" s="57">
        <v>191618</v>
      </c>
      <c r="AO47" s="57">
        <v>192774</v>
      </c>
      <c r="AP47" s="57">
        <v>192718</v>
      </c>
      <c r="AQ47" s="174">
        <v>191018</v>
      </c>
      <c r="AR47" s="57">
        <v>188039</v>
      </c>
      <c r="AS47" s="57">
        <v>187610</v>
      </c>
      <c r="AT47" s="121">
        <v>162160</v>
      </c>
      <c r="AU47" s="22">
        <v>160346</v>
      </c>
      <c r="AV47" s="22">
        <v>160703</v>
      </c>
      <c r="AW47" s="22">
        <v>168030</v>
      </c>
      <c r="AX47" s="22">
        <v>168600</v>
      </c>
      <c r="AY47" s="22">
        <v>168986</v>
      </c>
    </row>
    <row r="48" spans="1:51">
      <c r="A48" s="2" t="s">
        <v>57</v>
      </c>
      <c r="B48" s="27">
        <v>97190</v>
      </c>
      <c r="C48" s="7">
        <v>68331</v>
      </c>
      <c r="D48" s="7">
        <v>73121</v>
      </c>
      <c r="E48" s="7">
        <v>81020</v>
      </c>
      <c r="F48" s="14">
        <v>97191</v>
      </c>
      <c r="G48" s="7">
        <v>96620</v>
      </c>
      <c r="H48" s="7">
        <v>96035</v>
      </c>
      <c r="I48" s="7">
        <v>94089</v>
      </c>
      <c r="J48" s="7">
        <v>90574</v>
      </c>
      <c r="K48" s="7">
        <v>85540</v>
      </c>
      <c r="L48" s="7">
        <v>79802</v>
      </c>
      <c r="M48" s="7">
        <v>75537</v>
      </c>
      <c r="N48" s="7">
        <v>72827</v>
      </c>
      <c r="O48" s="7">
        <v>70284</v>
      </c>
      <c r="P48" s="7">
        <v>68722</v>
      </c>
      <c r="Q48" s="7">
        <v>67234</v>
      </c>
      <c r="R48" s="7">
        <v>66657</v>
      </c>
      <c r="S48" s="7">
        <v>66568</v>
      </c>
      <c r="T48" s="7">
        <v>66368</v>
      </c>
      <c r="U48" s="7">
        <v>66177</v>
      </c>
      <c r="V48" s="7">
        <v>66272</v>
      </c>
      <c r="W48" s="7">
        <v>66864</v>
      </c>
      <c r="X48" s="7">
        <v>67835</v>
      </c>
      <c r="Y48" s="7">
        <v>68507</v>
      </c>
      <c r="Z48" s="57">
        <v>73054</v>
      </c>
      <c r="AA48" s="57">
        <v>76145</v>
      </c>
      <c r="AB48" s="57">
        <v>77944</v>
      </c>
      <c r="AC48" s="57">
        <v>80748</v>
      </c>
      <c r="AD48" s="57">
        <v>84507</v>
      </c>
      <c r="AE48" s="57">
        <v>84445</v>
      </c>
      <c r="AF48" s="57">
        <v>85166</v>
      </c>
      <c r="AG48" s="57">
        <v>82213</v>
      </c>
      <c r="AH48" s="57">
        <v>81747</v>
      </c>
      <c r="AI48" s="57">
        <v>80674</v>
      </c>
      <c r="AJ48" s="57">
        <v>81386</v>
      </c>
      <c r="AK48" s="57">
        <v>83846</v>
      </c>
      <c r="AL48" s="57">
        <v>87825</v>
      </c>
      <c r="AM48" s="57">
        <v>92702</v>
      </c>
      <c r="AN48" s="57">
        <v>93952</v>
      </c>
      <c r="AO48" s="57">
        <v>95477</v>
      </c>
      <c r="AP48" s="57">
        <v>91112</v>
      </c>
      <c r="AQ48" s="174">
        <v>86439</v>
      </c>
      <c r="AR48" s="57">
        <v>81417</v>
      </c>
      <c r="AS48" s="57">
        <v>79925</v>
      </c>
      <c r="AT48" s="121">
        <v>63303</v>
      </c>
      <c r="AU48" s="22">
        <v>61930</v>
      </c>
      <c r="AV48" s="22">
        <v>57284</v>
      </c>
      <c r="AW48" s="22">
        <v>56618</v>
      </c>
      <c r="AX48" s="22">
        <v>56874</v>
      </c>
      <c r="AY48" s="22">
        <v>56536</v>
      </c>
    </row>
    <row r="49" spans="1:51">
      <c r="A49" s="2" t="s">
        <v>58</v>
      </c>
      <c r="B49" s="27">
        <v>1413533</v>
      </c>
      <c r="C49" s="7">
        <v>1140903</v>
      </c>
      <c r="D49" s="7">
        <v>1056432</v>
      </c>
      <c r="E49" s="7">
        <v>1099491</v>
      </c>
      <c r="F49" s="14">
        <v>1412175</v>
      </c>
      <c r="G49" s="7">
        <v>1398216</v>
      </c>
      <c r="H49" s="7">
        <v>1370511</v>
      </c>
      <c r="I49" s="7">
        <v>1335862</v>
      </c>
      <c r="J49" s="7">
        <v>1298531</v>
      </c>
      <c r="K49" s="7">
        <v>1261311</v>
      </c>
      <c r="L49" s="7">
        <v>1220041</v>
      </c>
      <c r="M49" s="7">
        <v>1189109</v>
      </c>
      <c r="N49" s="7">
        <v>1169357</v>
      </c>
      <c r="O49" s="7">
        <v>1154017</v>
      </c>
      <c r="P49" s="7">
        <v>1142932</v>
      </c>
      <c r="Q49" s="7">
        <v>1128125</v>
      </c>
      <c r="R49" s="7">
        <v>1114353</v>
      </c>
      <c r="S49" s="7">
        <v>1105197</v>
      </c>
      <c r="T49" s="7">
        <v>1086966</v>
      </c>
      <c r="U49" s="7">
        <v>1070668</v>
      </c>
      <c r="V49" s="7">
        <v>1052052</v>
      </c>
      <c r="W49" s="7">
        <v>1046134</v>
      </c>
      <c r="X49" s="7">
        <v>1056810</v>
      </c>
      <c r="Y49" s="7">
        <v>1065274</v>
      </c>
      <c r="Z49" s="57">
        <v>1062865</v>
      </c>
      <c r="AA49" s="57">
        <v>1080603</v>
      </c>
      <c r="AB49" s="57">
        <v>1091121</v>
      </c>
      <c r="AC49" s="57">
        <v>1102622</v>
      </c>
      <c r="AD49" s="57">
        <v>1100955</v>
      </c>
      <c r="AE49" s="57">
        <v>1090729</v>
      </c>
      <c r="AF49" s="57">
        <v>1084759</v>
      </c>
      <c r="AG49" s="57">
        <v>1081582</v>
      </c>
      <c r="AH49" s="57">
        <v>1089585</v>
      </c>
      <c r="AI49" s="57">
        <v>1097648</v>
      </c>
      <c r="AJ49" s="57">
        <v>1108051</v>
      </c>
      <c r="AK49" s="57">
        <v>1112199</v>
      </c>
      <c r="AL49" s="57">
        <v>1112376</v>
      </c>
      <c r="AM49" s="57">
        <v>1108802</v>
      </c>
      <c r="AN49" s="57">
        <v>1099710</v>
      </c>
      <c r="AO49" s="57">
        <v>1085332</v>
      </c>
      <c r="AP49" s="57">
        <v>1075485</v>
      </c>
      <c r="AQ49" s="174">
        <v>1073568</v>
      </c>
      <c r="AR49" s="57">
        <v>1064138</v>
      </c>
      <c r="AS49" s="57">
        <v>1059045</v>
      </c>
      <c r="AT49" s="121">
        <v>1043944</v>
      </c>
      <c r="AU49" s="22">
        <v>1025262</v>
      </c>
      <c r="AV49" s="22">
        <v>991176</v>
      </c>
      <c r="AW49" s="22">
        <v>983870</v>
      </c>
      <c r="AX49" s="22">
        <v>980156</v>
      </c>
      <c r="AY49" s="22">
        <v>981836</v>
      </c>
    </row>
    <row r="50" spans="1:51">
      <c r="A50" s="2" t="s">
        <v>59</v>
      </c>
      <c r="B50" s="27">
        <v>95305</v>
      </c>
      <c r="C50" s="7">
        <v>68374</v>
      </c>
      <c r="D50" s="7">
        <v>77625</v>
      </c>
      <c r="E50" s="7">
        <v>81539</v>
      </c>
      <c r="F50" s="14">
        <v>95332</v>
      </c>
      <c r="G50" s="7">
        <v>94880</v>
      </c>
      <c r="H50" s="7">
        <v>93878</v>
      </c>
      <c r="I50" s="7">
        <v>91915</v>
      </c>
      <c r="J50" s="7">
        <v>88866</v>
      </c>
      <c r="K50" s="7">
        <v>84351</v>
      </c>
      <c r="L50" s="7">
        <v>79022</v>
      </c>
      <c r="M50" s="7">
        <v>75475</v>
      </c>
      <c r="N50" s="7">
        <v>72495</v>
      </c>
      <c r="O50" s="7">
        <v>69961</v>
      </c>
      <c r="P50" s="7">
        <v>68305</v>
      </c>
      <c r="Q50" s="7">
        <v>68380</v>
      </c>
      <c r="R50" s="7">
        <v>68720</v>
      </c>
      <c r="S50" s="7">
        <v>70155</v>
      </c>
      <c r="T50" s="7">
        <v>71346</v>
      </c>
      <c r="U50" s="7">
        <v>72599</v>
      </c>
      <c r="V50" s="7">
        <v>73421</v>
      </c>
      <c r="W50" s="7">
        <v>74361</v>
      </c>
      <c r="X50" s="7">
        <v>76172</v>
      </c>
      <c r="Y50" s="7">
        <v>78159</v>
      </c>
      <c r="Z50" s="57">
        <v>77706</v>
      </c>
      <c r="AA50" s="57">
        <v>79701</v>
      </c>
      <c r="AB50" s="57">
        <v>80824</v>
      </c>
      <c r="AC50" s="57">
        <v>83100</v>
      </c>
      <c r="AD50" s="57">
        <v>84586</v>
      </c>
      <c r="AE50" s="57">
        <v>83976</v>
      </c>
      <c r="AF50" s="57">
        <v>83873</v>
      </c>
      <c r="AG50" s="57">
        <v>82232</v>
      </c>
      <c r="AH50" s="57">
        <v>81716</v>
      </c>
      <c r="AI50" s="57">
        <v>81790</v>
      </c>
      <c r="AJ50" s="57">
        <v>81883</v>
      </c>
      <c r="AK50" s="57">
        <v>82906</v>
      </c>
      <c r="AL50" s="57">
        <v>84181</v>
      </c>
      <c r="AM50" s="57">
        <v>84997</v>
      </c>
      <c r="AN50" s="57">
        <v>85678</v>
      </c>
      <c r="AO50" s="57">
        <v>84674</v>
      </c>
      <c r="AP50" s="57">
        <v>84605</v>
      </c>
      <c r="AQ50" s="174">
        <v>82803</v>
      </c>
      <c r="AR50" s="57">
        <v>82009</v>
      </c>
      <c r="AS50" s="57">
        <v>81251</v>
      </c>
      <c r="AT50" s="121">
        <v>67043</v>
      </c>
      <c r="AU50" s="22">
        <v>66061</v>
      </c>
      <c r="AV50" s="22">
        <v>64925</v>
      </c>
      <c r="AW50" s="22">
        <v>65503</v>
      </c>
      <c r="AX50" s="22">
        <v>65663</v>
      </c>
      <c r="AY50" s="22">
        <v>66252</v>
      </c>
    </row>
    <row r="51" spans="1:51">
      <c r="A51" s="3" t="s">
        <v>60</v>
      </c>
      <c r="B51" s="40">
        <v>642809</v>
      </c>
      <c r="C51" s="11">
        <v>514348</v>
      </c>
      <c r="D51" s="11">
        <v>520631</v>
      </c>
      <c r="E51" s="11">
        <v>549256</v>
      </c>
      <c r="F51" s="26">
        <v>644162</v>
      </c>
      <c r="G51" s="11">
        <v>645658</v>
      </c>
      <c r="H51" s="11">
        <v>639360</v>
      </c>
      <c r="I51" s="11">
        <v>627069</v>
      </c>
      <c r="J51" s="11">
        <v>611290</v>
      </c>
      <c r="K51" s="11">
        <v>591956</v>
      </c>
      <c r="L51" s="11">
        <v>566372</v>
      </c>
      <c r="M51" s="11">
        <v>546531</v>
      </c>
      <c r="N51" s="11">
        <v>535208</v>
      </c>
      <c r="O51" s="11">
        <v>523215</v>
      </c>
      <c r="P51" s="11">
        <v>510607</v>
      </c>
      <c r="Q51" s="11">
        <v>502801</v>
      </c>
      <c r="R51" s="11">
        <v>495885</v>
      </c>
      <c r="S51" s="11">
        <v>493627</v>
      </c>
      <c r="T51" s="11">
        <v>488622</v>
      </c>
      <c r="U51" s="11">
        <v>485889</v>
      </c>
      <c r="V51" s="11">
        <v>483384</v>
      </c>
      <c r="W51" s="11">
        <v>487388</v>
      </c>
      <c r="X51" s="11">
        <v>498268</v>
      </c>
      <c r="Y51" s="11">
        <v>508317</v>
      </c>
      <c r="Z51" s="59">
        <v>522505</v>
      </c>
      <c r="AA51" s="59">
        <v>534550</v>
      </c>
      <c r="AB51" s="59">
        <v>545044</v>
      </c>
      <c r="AC51" s="59">
        <v>556988</v>
      </c>
      <c r="AD51" s="59">
        <v>562038</v>
      </c>
      <c r="AE51" s="59">
        <v>563794</v>
      </c>
      <c r="AF51" s="59">
        <v>563686</v>
      </c>
      <c r="AG51" s="59">
        <v>557772</v>
      </c>
      <c r="AH51" s="59">
        <v>554821</v>
      </c>
      <c r="AI51" s="59">
        <v>553571</v>
      </c>
      <c r="AJ51" s="59">
        <v>549604</v>
      </c>
      <c r="AK51" s="59">
        <v>551724</v>
      </c>
      <c r="AL51" s="59">
        <v>555571</v>
      </c>
      <c r="AM51" s="59">
        <v>558983</v>
      </c>
      <c r="AN51" s="59">
        <v>563324</v>
      </c>
      <c r="AO51" s="59">
        <v>563369</v>
      </c>
      <c r="AP51" s="59">
        <v>561861</v>
      </c>
      <c r="AQ51" s="175">
        <v>557213</v>
      </c>
      <c r="AR51" s="59">
        <v>550160</v>
      </c>
      <c r="AS51" s="59">
        <v>545518</v>
      </c>
      <c r="AT51" s="122">
        <v>509277</v>
      </c>
      <c r="AU51" s="28">
        <v>500177</v>
      </c>
      <c r="AV51" s="28">
        <v>486011</v>
      </c>
      <c r="AW51" s="28">
        <v>488748</v>
      </c>
      <c r="AX51" s="28">
        <v>490746</v>
      </c>
      <c r="AY51" s="28">
        <v>507758</v>
      </c>
    </row>
    <row r="52" spans="1:51">
      <c r="A52" s="9" t="s">
        <v>61</v>
      </c>
      <c r="B52" s="54">
        <f t="shared" ref="B52:H52" si="16">SUM(B54:B62)</f>
        <v>6163076</v>
      </c>
      <c r="C52" s="54">
        <f t="shared" si="16"/>
        <v>5497894</v>
      </c>
      <c r="D52" s="54">
        <f t="shared" si="16"/>
        <v>4757950</v>
      </c>
      <c r="E52" s="54">
        <f t="shared" si="16"/>
        <v>5440701</v>
      </c>
      <c r="F52" s="55">
        <f t="shared" si="16"/>
        <v>6184192</v>
      </c>
      <c r="G52" s="54">
        <f t="shared" si="16"/>
        <v>6231494</v>
      </c>
      <c r="H52" s="54">
        <f t="shared" si="16"/>
        <v>6238789</v>
      </c>
      <c r="I52" s="54">
        <f>SUM(I54:I62)</f>
        <v>6227233</v>
      </c>
      <c r="J52" s="54">
        <f t="shared" ref="J52:AY52" si="17">SUM(J54:J62)</f>
        <v>6165709</v>
      </c>
      <c r="K52" s="54">
        <f t="shared" si="17"/>
        <v>6067374</v>
      </c>
      <c r="L52" s="54">
        <f t="shared" si="17"/>
        <v>5932293</v>
      </c>
      <c r="M52" s="54">
        <f t="shared" si="17"/>
        <v>5808461</v>
      </c>
      <c r="N52" s="54">
        <f t="shared" si="17"/>
        <v>5722749</v>
      </c>
      <c r="O52" s="54">
        <f t="shared" si="17"/>
        <v>5614262</v>
      </c>
      <c r="P52" s="54">
        <f t="shared" si="17"/>
        <v>5460502</v>
      </c>
      <c r="Q52" s="54">
        <f t="shared" si="17"/>
        <v>5247683</v>
      </c>
      <c r="R52" s="54">
        <f t="shared" si="17"/>
        <v>5054732</v>
      </c>
      <c r="S52" s="54">
        <f t="shared" si="17"/>
        <v>4903008</v>
      </c>
      <c r="T52" s="54">
        <f t="shared" si="17"/>
        <v>4727293</v>
      </c>
      <c r="U52" s="54">
        <f t="shared" si="17"/>
        <v>4566191</v>
      </c>
      <c r="V52" s="54">
        <f t="shared" si="17"/>
        <v>4424858</v>
      </c>
      <c r="W52" s="54">
        <f t="shared" si="17"/>
        <v>4373551</v>
      </c>
      <c r="X52" s="54">
        <f t="shared" si="17"/>
        <v>4396077</v>
      </c>
      <c r="Y52" s="54">
        <f t="shared" si="17"/>
        <v>4430799</v>
      </c>
      <c r="Z52" s="54">
        <f t="shared" si="17"/>
        <v>4778238</v>
      </c>
      <c r="AA52" s="54">
        <f t="shared" si="17"/>
        <v>4875636</v>
      </c>
      <c r="AB52" s="54">
        <f t="shared" si="17"/>
        <v>4944219</v>
      </c>
      <c r="AC52" s="54">
        <f t="shared" si="17"/>
        <v>5023460</v>
      </c>
      <c r="AD52" s="54">
        <f t="shared" si="17"/>
        <v>5076023</v>
      </c>
      <c r="AE52" s="54">
        <f t="shared" si="17"/>
        <v>5114848</v>
      </c>
      <c r="AF52" s="54">
        <f t="shared" si="17"/>
        <v>5173161</v>
      </c>
      <c r="AG52" s="54">
        <f t="shared" si="17"/>
        <v>5238798</v>
      </c>
      <c r="AH52" s="56">
        <f t="shared" si="17"/>
        <v>5328269</v>
      </c>
      <c r="AI52" s="56">
        <f t="shared" si="17"/>
        <v>5407874</v>
      </c>
      <c r="AJ52" s="56">
        <f t="shared" si="17"/>
        <v>5456479</v>
      </c>
      <c r="AK52" s="56">
        <f t="shared" si="17"/>
        <v>5490074</v>
      </c>
      <c r="AL52" s="56">
        <f t="shared" si="17"/>
        <v>5493990</v>
      </c>
      <c r="AM52" s="56">
        <f t="shared" si="17"/>
        <v>5479543</v>
      </c>
      <c r="AN52" s="56">
        <f t="shared" si="17"/>
        <v>5473372</v>
      </c>
      <c r="AO52" s="56">
        <f t="shared" si="17"/>
        <v>5415616</v>
      </c>
      <c r="AP52" s="56">
        <f t="shared" si="17"/>
        <v>5355585</v>
      </c>
      <c r="AQ52" s="176">
        <f t="shared" si="17"/>
        <v>5306031</v>
      </c>
      <c r="AR52" s="56">
        <f t="shared" si="17"/>
        <v>5150255</v>
      </c>
      <c r="AS52" s="56">
        <f t="shared" si="17"/>
        <v>5079743</v>
      </c>
      <c r="AT52" s="124">
        <f t="shared" si="17"/>
        <v>5139254</v>
      </c>
      <c r="AU52" s="56">
        <f t="shared" si="17"/>
        <v>5023858</v>
      </c>
      <c r="AV52" s="56">
        <f t="shared" si="17"/>
        <v>4741414</v>
      </c>
      <c r="AW52" s="56">
        <f t="shared" si="17"/>
        <v>4698470</v>
      </c>
      <c r="AX52" s="54">
        <f t="shared" si="17"/>
        <v>4689714</v>
      </c>
      <c r="AY52" s="54">
        <f t="shared" si="17"/>
        <v>4734595</v>
      </c>
    </row>
    <row r="53" spans="1:51">
      <c r="A53" s="2" t="s">
        <v>88</v>
      </c>
      <c r="B53" s="7"/>
      <c r="C53" s="7"/>
      <c r="D53" s="7"/>
      <c r="E53" s="7"/>
      <c r="F53" s="14"/>
      <c r="G53" s="7"/>
      <c r="H53" s="7"/>
      <c r="I53" s="7"/>
      <c r="J53" s="7"/>
      <c r="K53" s="7"/>
      <c r="L53" s="7"/>
      <c r="M53" s="7"/>
      <c r="N53" s="7"/>
      <c r="O53" s="7"/>
      <c r="P53" s="7"/>
      <c r="Q53" s="7"/>
      <c r="R53" s="7"/>
      <c r="S53" s="7"/>
      <c r="T53" s="7"/>
      <c r="U53" s="7"/>
      <c r="V53" s="7"/>
      <c r="W53" s="7"/>
      <c r="X53" s="7"/>
      <c r="Y53" s="7"/>
      <c r="Z53" s="57"/>
      <c r="AA53" s="57"/>
      <c r="AB53" s="57"/>
      <c r="AC53" s="57"/>
      <c r="AD53" s="57"/>
      <c r="AE53" s="57"/>
      <c r="AF53" s="57"/>
      <c r="AG53" s="57"/>
      <c r="AH53" s="57"/>
      <c r="AI53" s="57"/>
      <c r="AJ53" s="57"/>
      <c r="AK53" s="57"/>
      <c r="AL53" s="57"/>
      <c r="AM53" s="57"/>
      <c r="AN53" s="57"/>
      <c r="AO53" s="57"/>
      <c r="AP53" s="57"/>
      <c r="AQ53" s="174"/>
      <c r="AR53" s="57"/>
      <c r="AS53" s="57"/>
      <c r="AT53" s="121"/>
      <c r="AU53" s="22"/>
      <c r="AV53" s="22"/>
      <c r="AW53" s="22"/>
      <c r="AX53" s="22"/>
      <c r="AY53" s="22"/>
    </row>
    <row r="54" spans="1:51">
      <c r="A54" s="2" t="s">
        <v>62</v>
      </c>
      <c r="B54" s="7">
        <v>385075</v>
      </c>
      <c r="C54" s="7">
        <v>348832</v>
      </c>
      <c r="D54" s="7">
        <v>271591</v>
      </c>
      <c r="E54" s="7">
        <v>326659</v>
      </c>
      <c r="F54" s="14">
        <v>386901</v>
      </c>
      <c r="G54" s="7">
        <v>391865</v>
      </c>
      <c r="H54" s="7">
        <v>393653</v>
      </c>
      <c r="I54" s="7">
        <v>395565</v>
      </c>
      <c r="J54" s="7">
        <v>393919</v>
      </c>
      <c r="K54" s="7">
        <v>390659</v>
      </c>
      <c r="L54" s="7">
        <v>384632</v>
      </c>
      <c r="M54" s="7">
        <v>377993</v>
      </c>
      <c r="N54" s="7">
        <v>371137</v>
      </c>
      <c r="O54" s="7">
        <v>360389</v>
      </c>
      <c r="P54" s="7">
        <v>345167</v>
      </c>
      <c r="Q54" s="7">
        <v>327187</v>
      </c>
      <c r="R54" s="7">
        <v>309054</v>
      </c>
      <c r="S54" s="7">
        <v>295584</v>
      </c>
      <c r="T54" s="7">
        <v>282209</v>
      </c>
      <c r="U54" s="7">
        <v>270474</v>
      </c>
      <c r="V54" s="7">
        <v>261580</v>
      </c>
      <c r="W54" s="7">
        <v>258320</v>
      </c>
      <c r="X54" s="7">
        <v>256388</v>
      </c>
      <c r="Y54" s="7">
        <v>255714</v>
      </c>
      <c r="Z54" s="57">
        <v>272459</v>
      </c>
      <c r="AA54" s="57">
        <v>278370</v>
      </c>
      <c r="AB54" s="57">
        <v>286068</v>
      </c>
      <c r="AC54" s="57">
        <v>293442</v>
      </c>
      <c r="AD54" s="57">
        <v>299328</v>
      </c>
      <c r="AE54" s="57">
        <v>306568</v>
      </c>
      <c r="AF54" s="57">
        <v>311447</v>
      </c>
      <c r="AG54" s="57">
        <v>315416</v>
      </c>
      <c r="AH54" s="57">
        <v>320333</v>
      </c>
      <c r="AI54" s="57">
        <v>325092</v>
      </c>
      <c r="AJ54" s="57">
        <v>331204</v>
      </c>
      <c r="AK54" s="57">
        <v>336613</v>
      </c>
      <c r="AL54" s="57">
        <v>339381</v>
      </c>
      <c r="AM54" s="57">
        <v>343891</v>
      </c>
      <c r="AN54" s="57">
        <v>350052</v>
      </c>
      <c r="AO54" s="57">
        <v>352215</v>
      </c>
      <c r="AP54" s="57">
        <v>352024</v>
      </c>
      <c r="AQ54" s="174">
        <v>352183</v>
      </c>
      <c r="AR54" s="57">
        <v>343328</v>
      </c>
      <c r="AS54" s="57">
        <v>339591</v>
      </c>
      <c r="AT54" s="121">
        <v>321374</v>
      </c>
      <c r="AU54" s="22">
        <v>315839</v>
      </c>
      <c r="AV54" s="22">
        <v>298582</v>
      </c>
      <c r="AW54" s="22">
        <v>282161</v>
      </c>
      <c r="AX54" s="22">
        <v>280505</v>
      </c>
      <c r="AY54" s="22">
        <v>282390</v>
      </c>
    </row>
    <row r="55" spans="1:51">
      <c r="A55" s="2" t="s">
        <v>63</v>
      </c>
      <c r="B55" s="7">
        <v>141433</v>
      </c>
      <c r="C55" s="7">
        <v>124335</v>
      </c>
      <c r="D55" s="7">
        <v>103900</v>
      </c>
      <c r="E55" s="7">
        <v>116072</v>
      </c>
      <c r="F55" s="14">
        <v>142005</v>
      </c>
      <c r="G55" s="7">
        <v>143449</v>
      </c>
      <c r="H55" s="7">
        <v>142819</v>
      </c>
      <c r="I55" s="7">
        <v>142119</v>
      </c>
      <c r="J55" s="7">
        <v>140318</v>
      </c>
      <c r="K55" s="7">
        <v>137696</v>
      </c>
      <c r="L55" s="7">
        <v>133722</v>
      </c>
      <c r="M55" s="7">
        <v>130492</v>
      </c>
      <c r="N55" s="7">
        <v>128665</v>
      </c>
      <c r="O55" s="7">
        <v>126717</v>
      </c>
      <c r="P55" s="7">
        <v>124610</v>
      </c>
      <c r="Q55" s="7">
        <v>122646</v>
      </c>
      <c r="R55" s="7">
        <v>119975</v>
      </c>
      <c r="S55" s="7">
        <v>118437</v>
      </c>
      <c r="T55" s="7">
        <v>115382</v>
      </c>
      <c r="U55" s="7">
        <v>112864</v>
      </c>
      <c r="V55" s="7">
        <v>110955</v>
      </c>
      <c r="W55" s="7">
        <v>110057</v>
      </c>
      <c r="X55" s="7">
        <v>110125</v>
      </c>
      <c r="Y55" s="7">
        <v>110630</v>
      </c>
      <c r="Z55" s="57">
        <v>104451</v>
      </c>
      <c r="AA55" s="57">
        <v>106957</v>
      </c>
      <c r="AB55" s="57">
        <v>109796</v>
      </c>
      <c r="AC55" s="57">
        <v>113081</v>
      </c>
      <c r="AD55" s="57">
        <v>114751</v>
      </c>
      <c r="AE55" s="57">
        <v>116452</v>
      </c>
      <c r="AF55" s="57">
        <v>117084</v>
      </c>
      <c r="AG55" s="57">
        <v>116191</v>
      </c>
      <c r="AH55" s="57">
        <v>117074</v>
      </c>
      <c r="AI55" s="57">
        <v>116826</v>
      </c>
      <c r="AJ55" s="57">
        <v>115972</v>
      </c>
      <c r="AK55" s="57">
        <v>116168</v>
      </c>
      <c r="AL55" s="57">
        <v>115378</v>
      </c>
      <c r="AM55" s="57">
        <v>113795</v>
      </c>
      <c r="AN55" s="57">
        <v>112622</v>
      </c>
      <c r="AO55" s="57">
        <v>110754</v>
      </c>
      <c r="AP55" s="57">
        <v>110283</v>
      </c>
      <c r="AQ55" s="174">
        <v>109662</v>
      </c>
      <c r="AR55" s="57">
        <v>107866</v>
      </c>
      <c r="AS55" s="57">
        <v>106717</v>
      </c>
      <c r="AT55" s="121">
        <v>99773</v>
      </c>
      <c r="AU55" s="22">
        <v>96780</v>
      </c>
      <c r="AV55" s="22">
        <v>89925</v>
      </c>
      <c r="AW55" s="22">
        <v>86526</v>
      </c>
      <c r="AX55" s="22">
        <v>86364</v>
      </c>
      <c r="AY55" s="22">
        <v>88436</v>
      </c>
    </row>
    <row r="56" spans="1:51">
      <c r="A56" s="42" t="s">
        <v>64</v>
      </c>
      <c r="B56" s="7">
        <v>784033</v>
      </c>
      <c r="C56" s="7">
        <v>717190</v>
      </c>
      <c r="D56" s="7">
        <v>579355</v>
      </c>
      <c r="E56" s="7">
        <v>677888</v>
      </c>
      <c r="F56" s="14">
        <v>787049</v>
      </c>
      <c r="G56" s="7">
        <v>794327</v>
      </c>
      <c r="H56" s="7">
        <v>793361</v>
      </c>
      <c r="I56" s="7">
        <v>791842</v>
      </c>
      <c r="J56" s="7">
        <v>785885</v>
      </c>
      <c r="K56" s="7">
        <v>775612</v>
      </c>
      <c r="L56" s="7">
        <v>756594</v>
      </c>
      <c r="M56" s="7">
        <v>742123</v>
      </c>
      <c r="N56" s="7">
        <v>738541</v>
      </c>
      <c r="O56" s="7">
        <v>730258</v>
      </c>
      <c r="P56" s="7">
        <v>710201</v>
      </c>
      <c r="Q56" s="7">
        <v>667773</v>
      </c>
      <c r="R56" s="7">
        <v>631306</v>
      </c>
      <c r="S56" s="7">
        <v>599360</v>
      </c>
      <c r="T56" s="7">
        <v>567346</v>
      </c>
      <c r="U56" s="7">
        <v>538602</v>
      </c>
      <c r="V56" s="7">
        <v>511122</v>
      </c>
      <c r="W56" s="7">
        <v>501116</v>
      </c>
      <c r="X56" s="7">
        <v>505584</v>
      </c>
      <c r="Y56" s="7">
        <v>512732</v>
      </c>
      <c r="Z56" s="57">
        <v>582215</v>
      </c>
      <c r="AA56" s="57">
        <v>595716</v>
      </c>
      <c r="AB56" s="57">
        <v>606442</v>
      </c>
      <c r="AC56" s="57">
        <v>618355</v>
      </c>
      <c r="AD56" s="57">
        <v>624012</v>
      </c>
      <c r="AE56" s="57">
        <v>628996</v>
      </c>
      <c r="AF56" s="57">
        <v>640816</v>
      </c>
      <c r="AG56" s="57">
        <v>651571</v>
      </c>
      <c r="AH56" s="57">
        <v>663195</v>
      </c>
      <c r="AI56" s="57">
        <v>675338</v>
      </c>
      <c r="AJ56" s="57">
        <v>684494</v>
      </c>
      <c r="AK56" s="57">
        <v>689059</v>
      </c>
      <c r="AL56" s="57">
        <v>689036</v>
      </c>
      <c r="AM56" s="57">
        <v>690871</v>
      </c>
      <c r="AN56" s="57">
        <v>698660</v>
      </c>
      <c r="AO56" s="57">
        <v>701025</v>
      </c>
      <c r="AP56" s="57">
        <v>704251</v>
      </c>
      <c r="AQ56" s="174">
        <v>700399</v>
      </c>
      <c r="AR56" s="57">
        <v>695863</v>
      </c>
      <c r="AS56" s="57">
        <v>689865</v>
      </c>
      <c r="AT56" s="121">
        <v>656044</v>
      </c>
      <c r="AU56" s="22">
        <v>643889</v>
      </c>
      <c r="AV56" s="22">
        <v>617476</v>
      </c>
      <c r="AW56" s="22">
        <v>616238</v>
      </c>
      <c r="AX56" s="22">
        <v>613458</v>
      </c>
      <c r="AY56" s="22">
        <v>610685</v>
      </c>
    </row>
    <row r="57" spans="1:51">
      <c r="A57" s="2" t="s">
        <v>65</v>
      </c>
      <c r="B57" s="7">
        <v>120590</v>
      </c>
      <c r="C57" s="7">
        <v>118499</v>
      </c>
      <c r="D57" s="7">
        <v>103369</v>
      </c>
      <c r="E57" s="7">
        <v>123114</v>
      </c>
      <c r="F57" s="14">
        <v>121097</v>
      </c>
      <c r="G57" s="7">
        <v>122388</v>
      </c>
      <c r="H57" s="7">
        <v>122717</v>
      </c>
      <c r="I57" s="7">
        <v>122858</v>
      </c>
      <c r="J57" s="7">
        <v>122766</v>
      </c>
      <c r="K57" s="7">
        <v>121792</v>
      </c>
      <c r="L57" s="7">
        <v>120515</v>
      </c>
      <c r="M57" s="7">
        <v>120151</v>
      </c>
      <c r="N57" s="7">
        <v>120784</v>
      </c>
      <c r="O57" s="7">
        <v>121005</v>
      </c>
      <c r="P57" s="7">
        <v>118024</v>
      </c>
      <c r="Q57" s="7">
        <v>110898</v>
      </c>
      <c r="R57" s="7">
        <v>106682</v>
      </c>
      <c r="S57" s="7">
        <v>103606</v>
      </c>
      <c r="T57" s="7">
        <v>99618</v>
      </c>
      <c r="U57" s="7">
        <v>96548</v>
      </c>
      <c r="V57" s="7">
        <v>94357</v>
      </c>
      <c r="W57" s="7">
        <v>93994</v>
      </c>
      <c r="X57" s="7">
        <v>95661</v>
      </c>
      <c r="Y57" s="7">
        <v>98125</v>
      </c>
      <c r="Z57" s="57">
        <v>103825</v>
      </c>
      <c r="AA57" s="57">
        <v>107410</v>
      </c>
      <c r="AB57" s="57">
        <v>110586</v>
      </c>
      <c r="AC57" s="57">
        <v>113888</v>
      </c>
      <c r="AD57" s="57">
        <v>117070</v>
      </c>
      <c r="AE57" s="57">
        <v>119858</v>
      </c>
      <c r="AF57" s="57">
        <v>121196</v>
      </c>
      <c r="AG57" s="57">
        <v>121960</v>
      </c>
      <c r="AH57" s="57">
        <v>122850</v>
      </c>
      <c r="AI57" s="57">
        <v>123267</v>
      </c>
      <c r="AJ57" s="57">
        <v>123494</v>
      </c>
      <c r="AK57" s="57">
        <v>125144</v>
      </c>
      <c r="AL57" s="57">
        <v>125909</v>
      </c>
      <c r="AM57" s="57">
        <v>127049</v>
      </c>
      <c r="AN57" s="57">
        <v>128406</v>
      </c>
      <c r="AO57" s="57">
        <v>129025</v>
      </c>
      <c r="AP57" s="57">
        <v>127516</v>
      </c>
      <c r="AQ57" s="174">
        <v>127059</v>
      </c>
      <c r="AR57" s="57">
        <v>125088</v>
      </c>
      <c r="AS57" s="57">
        <v>123457</v>
      </c>
      <c r="AT57" s="121">
        <v>116475</v>
      </c>
      <c r="AU57" s="22">
        <v>114159</v>
      </c>
      <c r="AV57" s="22">
        <v>108975</v>
      </c>
      <c r="AW57" s="22">
        <v>110480</v>
      </c>
      <c r="AX57" s="22">
        <v>111512</v>
      </c>
      <c r="AY57" s="22">
        <v>118181</v>
      </c>
    </row>
    <row r="58" spans="1:51">
      <c r="A58" s="2" t="s">
        <v>66</v>
      </c>
      <c r="B58" s="7">
        <v>872209</v>
      </c>
      <c r="C58" s="7">
        <v>790471</v>
      </c>
      <c r="D58" s="7">
        <v>676664</v>
      </c>
      <c r="E58" s="7">
        <v>767228</v>
      </c>
      <c r="F58" s="14">
        <v>876507</v>
      </c>
      <c r="G58" s="7">
        <v>888427</v>
      </c>
      <c r="H58" s="7">
        <v>894177</v>
      </c>
      <c r="I58" s="7">
        <v>896864</v>
      </c>
      <c r="J58" s="7">
        <v>896496</v>
      </c>
      <c r="K58" s="7">
        <v>891260</v>
      </c>
      <c r="L58" s="7">
        <v>879757</v>
      </c>
      <c r="M58" s="7">
        <v>861708</v>
      </c>
      <c r="N58" s="7">
        <v>840507</v>
      </c>
      <c r="O58" s="7">
        <v>814095</v>
      </c>
      <c r="P58" s="7">
        <v>783381</v>
      </c>
      <c r="Q58" s="7">
        <v>751033</v>
      </c>
      <c r="R58" s="7">
        <v>724672</v>
      </c>
      <c r="S58" s="7">
        <v>707317</v>
      </c>
      <c r="T58" s="7">
        <v>690745</v>
      </c>
      <c r="U58" s="7">
        <v>678491</v>
      </c>
      <c r="V58" s="7">
        <v>668453</v>
      </c>
      <c r="W58" s="7">
        <v>667162</v>
      </c>
      <c r="X58" s="7">
        <v>669415</v>
      </c>
      <c r="Y58" s="7">
        <v>672511</v>
      </c>
      <c r="Z58" s="57">
        <v>679762</v>
      </c>
      <c r="AA58" s="57">
        <v>690798</v>
      </c>
      <c r="AB58" s="57">
        <v>698157</v>
      </c>
      <c r="AC58" s="57">
        <v>708259</v>
      </c>
      <c r="AD58" s="57">
        <v>716401</v>
      </c>
      <c r="AE58" s="57">
        <v>721489</v>
      </c>
      <c r="AF58" s="57">
        <v>730197</v>
      </c>
      <c r="AG58" s="57">
        <v>739056</v>
      </c>
      <c r="AH58" s="57">
        <v>751645</v>
      </c>
      <c r="AI58" s="57">
        <v>761732</v>
      </c>
      <c r="AJ58" s="57">
        <v>769536</v>
      </c>
      <c r="AK58" s="57">
        <v>778439</v>
      </c>
      <c r="AL58" s="57">
        <v>785091</v>
      </c>
      <c r="AM58" s="57">
        <v>791921</v>
      </c>
      <c r="AN58" s="57">
        <v>797166</v>
      </c>
      <c r="AO58" s="57">
        <v>792745</v>
      </c>
      <c r="AP58" s="57">
        <v>786743</v>
      </c>
      <c r="AQ58" s="174">
        <v>787218</v>
      </c>
      <c r="AR58" s="57">
        <v>759681</v>
      </c>
      <c r="AS58" s="57">
        <v>751136</v>
      </c>
      <c r="AT58" s="121">
        <v>763332</v>
      </c>
      <c r="AU58" s="22">
        <v>753296</v>
      </c>
      <c r="AV58" s="22">
        <v>732911</v>
      </c>
      <c r="AW58" s="22">
        <v>740725</v>
      </c>
      <c r="AX58" s="22">
        <v>741781</v>
      </c>
      <c r="AY58" s="22">
        <v>743883</v>
      </c>
    </row>
    <row r="59" spans="1:51">
      <c r="A59" s="2" t="s">
        <v>67</v>
      </c>
      <c r="B59" s="7">
        <v>2157518</v>
      </c>
      <c r="C59" s="7">
        <v>1978960</v>
      </c>
      <c r="D59" s="7">
        <v>1765477</v>
      </c>
      <c r="E59" s="7">
        <v>1983517</v>
      </c>
      <c r="F59" s="14">
        <v>2165478</v>
      </c>
      <c r="G59" s="7">
        <v>2184447</v>
      </c>
      <c r="H59" s="7">
        <v>2195962</v>
      </c>
      <c r="I59" s="7">
        <v>2206212</v>
      </c>
      <c r="J59" s="7">
        <v>2194217</v>
      </c>
      <c r="K59" s="7">
        <v>2168359</v>
      </c>
      <c r="L59" s="7">
        <v>2126804</v>
      </c>
      <c r="M59" s="7">
        <v>2083841</v>
      </c>
      <c r="N59" s="7">
        <v>2056150</v>
      </c>
      <c r="O59" s="7">
        <v>2021051</v>
      </c>
      <c r="P59" s="7">
        <v>1963679</v>
      </c>
      <c r="Q59" s="7">
        <v>1883396</v>
      </c>
      <c r="R59" s="7">
        <v>1815308</v>
      </c>
      <c r="S59" s="7">
        <v>1766276</v>
      </c>
      <c r="T59" s="7">
        <v>1705989</v>
      </c>
      <c r="U59" s="7">
        <v>1649416</v>
      </c>
      <c r="V59" s="7">
        <v>1602205</v>
      </c>
      <c r="W59" s="7">
        <v>1588411</v>
      </c>
      <c r="X59" s="7">
        <v>1601269</v>
      </c>
      <c r="Y59" s="7">
        <v>1618762</v>
      </c>
      <c r="Z59" s="57">
        <v>1771634</v>
      </c>
      <c r="AA59" s="57">
        <v>1805647</v>
      </c>
      <c r="AB59" s="57">
        <v>1818244</v>
      </c>
      <c r="AC59" s="57">
        <v>1838396</v>
      </c>
      <c r="AD59" s="57">
        <v>1850569</v>
      </c>
      <c r="AE59" s="57">
        <v>1857556</v>
      </c>
      <c r="AF59" s="57">
        <v>1870101</v>
      </c>
      <c r="AG59" s="57">
        <v>1899149</v>
      </c>
      <c r="AH59" s="57">
        <v>1938358</v>
      </c>
      <c r="AI59" s="57">
        <v>1968382</v>
      </c>
      <c r="AJ59" s="57">
        <v>1984457</v>
      </c>
      <c r="AK59" s="57">
        <v>1992504</v>
      </c>
      <c r="AL59" s="57">
        <v>1993521</v>
      </c>
      <c r="AM59" s="57">
        <v>1982546</v>
      </c>
      <c r="AN59" s="57">
        <v>1975382</v>
      </c>
      <c r="AO59" s="57">
        <v>1942413</v>
      </c>
      <c r="AP59" s="57">
        <v>1905051</v>
      </c>
      <c r="AQ59" s="174">
        <v>1872542</v>
      </c>
      <c r="AR59" s="57">
        <v>1785474</v>
      </c>
      <c r="AS59" s="57">
        <v>1753143</v>
      </c>
      <c r="AT59" s="121">
        <v>1880562</v>
      </c>
      <c r="AU59" s="22">
        <v>1830745</v>
      </c>
      <c r="AV59" s="22">
        <v>1705831</v>
      </c>
      <c r="AW59" s="22">
        <v>1693442</v>
      </c>
      <c r="AX59" s="22">
        <v>1687627</v>
      </c>
      <c r="AY59" s="22">
        <v>1697464</v>
      </c>
    </row>
    <row r="60" spans="1:51">
      <c r="A60" s="2" t="s">
        <v>68</v>
      </c>
      <c r="B60" s="7">
        <v>1501629</v>
      </c>
      <c r="C60" s="7">
        <v>1234666</v>
      </c>
      <c r="D60" s="7">
        <v>1094413</v>
      </c>
      <c r="E60" s="7">
        <v>1261381</v>
      </c>
      <c r="F60" s="14">
        <v>1503639</v>
      </c>
      <c r="G60" s="7">
        <v>1502608</v>
      </c>
      <c r="H60" s="7">
        <v>1491609</v>
      </c>
      <c r="I60" s="7">
        <v>1468536</v>
      </c>
      <c r="J60" s="7">
        <v>1432385</v>
      </c>
      <c r="K60" s="7">
        <v>1386433</v>
      </c>
      <c r="L60" s="7">
        <v>1340808</v>
      </c>
      <c r="M60" s="7">
        <v>1305777</v>
      </c>
      <c r="N60" s="7">
        <v>1280501</v>
      </c>
      <c r="O60" s="7">
        <v>1254488</v>
      </c>
      <c r="P60" s="7">
        <v>1231045</v>
      </c>
      <c r="Q60" s="7">
        <v>1206444</v>
      </c>
      <c r="R60" s="7">
        <v>1176584</v>
      </c>
      <c r="S60" s="7">
        <v>1149074</v>
      </c>
      <c r="T60" s="7">
        <v>1111922</v>
      </c>
      <c r="U60" s="7">
        <v>1074942</v>
      </c>
      <c r="V60" s="7">
        <v>1039419</v>
      </c>
      <c r="W60" s="7">
        <v>1021108</v>
      </c>
      <c r="X60" s="7">
        <v>1022583</v>
      </c>
      <c r="Y60" s="7">
        <v>1025209</v>
      </c>
      <c r="Z60" s="57">
        <v>1100166</v>
      </c>
      <c r="AA60" s="57">
        <v>1122125</v>
      </c>
      <c r="AB60" s="57">
        <v>1141966</v>
      </c>
      <c r="AC60" s="57">
        <v>1162373</v>
      </c>
      <c r="AD60" s="57">
        <v>1175157</v>
      </c>
      <c r="AE60" s="57">
        <v>1183842</v>
      </c>
      <c r="AF60" s="57">
        <v>1200506</v>
      </c>
      <c r="AG60" s="57">
        <v>1213494</v>
      </c>
      <c r="AH60" s="57">
        <v>1231892</v>
      </c>
      <c r="AI60" s="57">
        <v>1251807</v>
      </c>
      <c r="AJ60" s="57">
        <v>1262210</v>
      </c>
      <c r="AK60" s="57">
        <v>1265860</v>
      </c>
      <c r="AL60" s="57">
        <v>1259518</v>
      </c>
      <c r="AM60" s="57">
        <v>1244564</v>
      </c>
      <c r="AN60" s="57">
        <v>1226409</v>
      </c>
      <c r="AO60" s="57">
        <v>1204533</v>
      </c>
      <c r="AP60" s="57">
        <v>1187598</v>
      </c>
      <c r="AQ60" s="174">
        <v>1176379</v>
      </c>
      <c r="AR60" s="57">
        <v>1156445</v>
      </c>
      <c r="AS60" s="57">
        <v>1141595</v>
      </c>
      <c r="AT60" s="121">
        <v>1123721</v>
      </c>
      <c r="AU60" s="22">
        <v>1096139</v>
      </c>
      <c r="AV60" s="22">
        <v>1030244</v>
      </c>
      <c r="AW60" s="22">
        <v>1018109</v>
      </c>
      <c r="AX60" s="22">
        <v>1017643</v>
      </c>
      <c r="AY60" s="22">
        <v>1037383</v>
      </c>
    </row>
    <row r="61" spans="1:51">
      <c r="A61" s="2" t="s">
        <v>69</v>
      </c>
      <c r="B61" s="7">
        <v>129480</v>
      </c>
      <c r="C61" s="7">
        <v>121353</v>
      </c>
      <c r="D61" s="7">
        <v>106606</v>
      </c>
      <c r="E61" s="7">
        <v>119969</v>
      </c>
      <c r="F61" s="14">
        <v>130145</v>
      </c>
      <c r="G61" s="7">
        <v>132007</v>
      </c>
      <c r="H61" s="7">
        <v>132221</v>
      </c>
      <c r="I61" s="7">
        <v>131551</v>
      </c>
      <c r="J61" s="7">
        <v>129998</v>
      </c>
      <c r="K61" s="7">
        <v>128061</v>
      </c>
      <c r="L61" s="7">
        <v>124821</v>
      </c>
      <c r="M61" s="7">
        <v>123255</v>
      </c>
      <c r="N61" s="7">
        <v>122982</v>
      </c>
      <c r="O61" s="7">
        <v>122405</v>
      </c>
      <c r="P61" s="7">
        <v>120793</v>
      </c>
      <c r="Q61" s="7">
        <v>116093</v>
      </c>
      <c r="R61" s="7">
        <v>110484</v>
      </c>
      <c r="S61" s="7">
        <v>104444</v>
      </c>
      <c r="T61" s="7">
        <v>97552</v>
      </c>
      <c r="U61" s="7">
        <v>90614</v>
      </c>
      <c r="V61" s="7">
        <v>84855</v>
      </c>
      <c r="W61" s="7">
        <v>82236</v>
      </c>
      <c r="X61" s="7">
        <v>83023</v>
      </c>
      <c r="Y61" s="7">
        <v>83921</v>
      </c>
      <c r="Z61" s="57">
        <v>107099</v>
      </c>
      <c r="AA61" s="57">
        <v>109880</v>
      </c>
      <c r="AB61" s="57">
        <v>112623</v>
      </c>
      <c r="AC61" s="57">
        <v>113194</v>
      </c>
      <c r="AD61" s="57">
        <v>115065</v>
      </c>
      <c r="AE61" s="57">
        <v>115260</v>
      </c>
      <c r="AF61" s="57">
        <v>116324</v>
      </c>
      <c r="AG61" s="57">
        <v>116708</v>
      </c>
      <c r="AH61" s="57">
        <v>117926</v>
      </c>
      <c r="AI61" s="57">
        <v>120259</v>
      </c>
      <c r="AJ61" s="57">
        <v>119895</v>
      </c>
      <c r="AK61" s="57">
        <v>120279</v>
      </c>
      <c r="AL61" s="57">
        <v>119844</v>
      </c>
      <c r="AM61" s="57">
        <v>117954</v>
      </c>
      <c r="AN61" s="57">
        <v>117130</v>
      </c>
      <c r="AO61" s="57">
        <v>114978</v>
      </c>
      <c r="AP61" s="57">
        <v>114376</v>
      </c>
      <c r="AQ61" s="174">
        <v>113736</v>
      </c>
      <c r="AR61" s="57">
        <v>110035</v>
      </c>
      <c r="AS61" s="57">
        <v>108446</v>
      </c>
      <c r="AT61" s="121">
        <v>117460</v>
      </c>
      <c r="AU61" s="22">
        <v>114384</v>
      </c>
      <c r="AV61" s="22">
        <v>103975</v>
      </c>
      <c r="AW61" s="22">
        <v>99528</v>
      </c>
      <c r="AX61" s="22">
        <v>99415</v>
      </c>
      <c r="AY61" s="22">
        <v>101192</v>
      </c>
    </row>
    <row r="62" spans="1:51">
      <c r="A62" s="3" t="s">
        <v>70</v>
      </c>
      <c r="B62" s="11">
        <v>71109</v>
      </c>
      <c r="C62" s="11">
        <v>63588</v>
      </c>
      <c r="D62" s="11">
        <v>56575</v>
      </c>
      <c r="E62" s="11">
        <v>64873</v>
      </c>
      <c r="F62" s="26">
        <v>71371</v>
      </c>
      <c r="G62" s="11">
        <v>71976</v>
      </c>
      <c r="H62" s="11">
        <v>72270</v>
      </c>
      <c r="I62" s="11">
        <v>71686</v>
      </c>
      <c r="J62" s="11">
        <v>69725</v>
      </c>
      <c r="K62" s="11">
        <v>67502</v>
      </c>
      <c r="L62" s="11">
        <v>64640</v>
      </c>
      <c r="M62" s="11">
        <v>63121</v>
      </c>
      <c r="N62" s="11">
        <v>63482</v>
      </c>
      <c r="O62" s="11">
        <v>63854</v>
      </c>
      <c r="P62" s="11">
        <v>63602</v>
      </c>
      <c r="Q62" s="11">
        <v>62213</v>
      </c>
      <c r="R62" s="11">
        <v>60667</v>
      </c>
      <c r="S62" s="11">
        <v>58910</v>
      </c>
      <c r="T62" s="11">
        <v>56530</v>
      </c>
      <c r="U62" s="11">
        <v>54240</v>
      </c>
      <c r="V62" s="11">
        <v>51912</v>
      </c>
      <c r="W62" s="11">
        <v>51147</v>
      </c>
      <c r="X62" s="11">
        <v>52029</v>
      </c>
      <c r="Y62" s="11">
        <v>53195</v>
      </c>
      <c r="Z62" s="59">
        <v>56627</v>
      </c>
      <c r="AA62" s="59">
        <v>58733</v>
      </c>
      <c r="AB62" s="59">
        <v>60337</v>
      </c>
      <c r="AC62" s="59">
        <v>62472</v>
      </c>
      <c r="AD62" s="59">
        <v>63670</v>
      </c>
      <c r="AE62" s="59">
        <v>64827</v>
      </c>
      <c r="AF62" s="59">
        <v>65490</v>
      </c>
      <c r="AG62" s="59">
        <v>65253</v>
      </c>
      <c r="AH62" s="59">
        <v>64996</v>
      </c>
      <c r="AI62" s="59">
        <v>65171</v>
      </c>
      <c r="AJ62" s="59">
        <v>65217</v>
      </c>
      <c r="AK62" s="59">
        <v>66008</v>
      </c>
      <c r="AL62" s="59">
        <v>66312</v>
      </c>
      <c r="AM62" s="59">
        <v>66952</v>
      </c>
      <c r="AN62" s="59">
        <v>67545</v>
      </c>
      <c r="AO62" s="59">
        <v>67928</v>
      </c>
      <c r="AP62" s="59">
        <v>67743</v>
      </c>
      <c r="AQ62" s="175">
        <v>66853</v>
      </c>
      <c r="AR62" s="59">
        <v>66475</v>
      </c>
      <c r="AS62" s="59">
        <v>65793</v>
      </c>
      <c r="AT62" s="122">
        <v>60513</v>
      </c>
      <c r="AU62" s="28">
        <v>58627</v>
      </c>
      <c r="AV62" s="28">
        <v>53495</v>
      </c>
      <c r="AW62" s="28">
        <v>51261</v>
      </c>
      <c r="AX62" s="28">
        <v>51409</v>
      </c>
      <c r="AY62" s="28">
        <v>54981</v>
      </c>
    </row>
    <row r="63" spans="1:51">
      <c r="A63" s="48" t="s">
        <v>71</v>
      </c>
      <c r="B63" s="46">
        <v>96812</v>
      </c>
      <c r="C63" s="46">
        <v>83302</v>
      </c>
      <c r="D63" s="46">
        <v>72642</v>
      </c>
      <c r="E63" s="46">
        <v>87015</v>
      </c>
      <c r="F63" s="45">
        <v>96824</v>
      </c>
      <c r="G63" s="46">
        <v>96256</v>
      </c>
      <c r="H63" s="46">
        <v>94911</v>
      </c>
      <c r="I63" s="46">
        <v>93016</v>
      </c>
      <c r="J63" s="46">
        <v>91106</v>
      </c>
      <c r="K63" s="46">
        <v>88211</v>
      </c>
      <c r="L63" s="46">
        <v>85101</v>
      </c>
      <c r="M63" s="46">
        <v>83046</v>
      </c>
      <c r="N63" s="46">
        <v>82954</v>
      </c>
      <c r="O63" s="46">
        <v>83432</v>
      </c>
      <c r="P63" s="46">
        <v>82786</v>
      </c>
      <c r="Q63" s="46">
        <v>76061</v>
      </c>
      <c r="R63" s="46">
        <v>70063</v>
      </c>
      <c r="S63" s="46">
        <v>64384</v>
      </c>
      <c r="T63" s="46">
        <v>58396</v>
      </c>
      <c r="U63" s="46">
        <v>51875</v>
      </c>
      <c r="V63" s="46">
        <v>45801</v>
      </c>
      <c r="W63" s="46">
        <v>43082</v>
      </c>
      <c r="X63" s="46">
        <v>43865</v>
      </c>
      <c r="Y63" s="46">
        <v>45671</v>
      </c>
      <c r="Z63" s="60">
        <v>73072</v>
      </c>
      <c r="AA63" s="60">
        <v>72577</v>
      </c>
      <c r="AB63" s="60">
        <v>71800</v>
      </c>
      <c r="AC63" s="60">
        <v>71430</v>
      </c>
      <c r="AD63" s="60">
        <v>72401</v>
      </c>
      <c r="AE63" s="60">
        <v>74326</v>
      </c>
      <c r="AF63" s="60">
        <v>76865</v>
      </c>
      <c r="AG63" s="60">
        <v>78551</v>
      </c>
      <c r="AH63" s="60">
        <v>81781</v>
      </c>
      <c r="AI63" s="60">
        <v>84884</v>
      </c>
      <c r="AJ63" s="60">
        <v>86332</v>
      </c>
      <c r="AK63" s="60">
        <v>84111</v>
      </c>
      <c r="AL63" s="60">
        <v>82414</v>
      </c>
      <c r="AM63" s="60">
        <v>80982</v>
      </c>
      <c r="AN63" s="60">
        <v>80563</v>
      </c>
      <c r="AO63" s="60">
        <v>81651</v>
      </c>
      <c r="AP63" s="60">
        <v>80141</v>
      </c>
      <c r="AQ63" s="178">
        <v>74764</v>
      </c>
      <c r="AR63" s="60">
        <v>73181</v>
      </c>
      <c r="AS63" s="60">
        <v>71755</v>
      </c>
      <c r="AT63" s="123">
        <v>63488</v>
      </c>
      <c r="AU63" s="47">
        <v>59701</v>
      </c>
      <c r="AV63" s="47">
        <v>48741</v>
      </c>
      <c r="AW63" s="47">
        <v>54036</v>
      </c>
      <c r="AX63" s="47">
        <v>54749</v>
      </c>
      <c r="AY63" s="47">
        <v>55113</v>
      </c>
    </row>
    <row r="64" spans="1:51">
      <c r="AH64" s="23"/>
      <c r="AI64" s="23"/>
      <c r="AJ64" s="23"/>
      <c r="AK64" s="23"/>
      <c r="AL64" s="23"/>
      <c r="AM64" s="23"/>
      <c r="AN64" s="23"/>
      <c r="AO64" s="23"/>
      <c r="AP64" s="23"/>
      <c r="AQ64" s="171"/>
      <c r="AR64" s="23"/>
      <c r="AS64" s="23"/>
      <c r="AX64" s="2"/>
      <c r="AY64" s="2"/>
    </row>
    <row r="65" spans="1:51">
      <c r="A65" s="15"/>
      <c r="B65" s="2" t="s">
        <v>90</v>
      </c>
      <c r="C65" s="2" t="s">
        <v>92</v>
      </c>
      <c r="D65" s="2" t="s">
        <v>91</v>
      </c>
      <c r="F65" s="2" t="s">
        <v>90</v>
      </c>
      <c r="G65" s="2" t="s">
        <v>90</v>
      </c>
      <c r="H65" s="2" t="s">
        <v>90</v>
      </c>
      <c r="I65" s="2" t="s">
        <v>90</v>
      </c>
      <c r="J65" s="2" t="s">
        <v>90</v>
      </c>
      <c r="K65" s="2" t="s">
        <v>90</v>
      </c>
      <c r="L65" s="2" t="s">
        <v>90</v>
      </c>
      <c r="M65" s="2" t="s">
        <v>90</v>
      </c>
      <c r="N65" s="2" t="s">
        <v>90</v>
      </c>
      <c r="O65" s="2" t="s">
        <v>90</v>
      </c>
      <c r="P65" s="2" t="s">
        <v>92</v>
      </c>
      <c r="Q65" s="2" t="s">
        <v>92</v>
      </c>
      <c r="R65" s="2" t="s">
        <v>92</v>
      </c>
      <c r="S65" s="2" t="s">
        <v>92</v>
      </c>
      <c r="T65" s="2" t="s">
        <v>92</v>
      </c>
      <c r="U65" s="2" t="s">
        <v>92</v>
      </c>
      <c r="V65" s="2" t="s">
        <v>92</v>
      </c>
      <c r="W65" s="2" t="s">
        <v>92</v>
      </c>
      <c r="X65" s="2" t="s">
        <v>92</v>
      </c>
      <c r="Y65" s="2" t="s">
        <v>92</v>
      </c>
      <c r="Z65" s="2" t="s">
        <v>91</v>
      </c>
      <c r="AH65" s="24"/>
      <c r="AI65" s="23"/>
      <c r="AJ65" s="2" t="s">
        <v>93</v>
      </c>
      <c r="AR65" s="2" t="s">
        <v>124</v>
      </c>
      <c r="AS65" s="2" t="s">
        <v>124</v>
      </c>
      <c r="AT65" s="23" t="s">
        <v>95</v>
      </c>
      <c r="AX65" s="2"/>
      <c r="AY65" s="2"/>
    </row>
    <row r="66" spans="1:51">
      <c r="B66" s="2" t="s">
        <v>97</v>
      </c>
      <c r="C66" s="2" t="s">
        <v>99</v>
      </c>
      <c r="D66" s="2" t="s">
        <v>98</v>
      </c>
      <c r="F66" s="2" t="s">
        <v>97</v>
      </c>
      <c r="G66" s="2" t="s">
        <v>97</v>
      </c>
      <c r="H66" s="2" t="s">
        <v>97</v>
      </c>
      <c r="I66" s="2" t="s">
        <v>97</v>
      </c>
      <c r="J66" s="2" t="s">
        <v>97</v>
      </c>
      <c r="K66" s="2" t="s">
        <v>97</v>
      </c>
      <c r="L66" s="2" t="s">
        <v>97</v>
      </c>
      <c r="M66" s="2" t="s">
        <v>97</v>
      </c>
      <c r="N66" s="2" t="s">
        <v>97</v>
      </c>
      <c r="O66" s="2" t="s">
        <v>97</v>
      </c>
      <c r="P66" s="2" t="s">
        <v>99</v>
      </c>
      <c r="Q66" s="2" t="s">
        <v>99</v>
      </c>
      <c r="R66" s="2" t="s">
        <v>99</v>
      </c>
      <c r="S66" s="2" t="s">
        <v>99</v>
      </c>
      <c r="T66" s="2" t="s">
        <v>99</v>
      </c>
      <c r="U66" s="2" t="s">
        <v>99</v>
      </c>
      <c r="V66" s="2" t="s">
        <v>99</v>
      </c>
      <c r="W66" s="2" t="s">
        <v>99</v>
      </c>
      <c r="X66" s="2" t="s">
        <v>99</v>
      </c>
      <c r="Y66" s="2" t="s">
        <v>99</v>
      </c>
      <c r="Z66" s="2" t="s">
        <v>98</v>
      </c>
      <c r="AH66" s="23"/>
      <c r="AI66" s="23"/>
      <c r="AJ66" s="2" t="s">
        <v>94</v>
      </c>
      <c r="AX66" s="2"/>
      <c r="AY66" s="2"/>
    </row>
    <row r="67" spans="1:51">
      <c r="B67" s="2" t="s">
        <v>102</v>
      </c>
      <c r="C67" s="2" t="s">
        <v>104</v>
      </c>
      <c r="D67" s="10" t="s">
        <v>103</v>
      </c>
      <c r="F67" s="2" t="s">
        <v>102</v>
      </c>
      <c r="G67" s="2" t="s">
        <v>102</v>
      </c>
      <c r="H67" s="2" t="s">
        <v>102</v>
      </c>
      <c r="I67" s="2" t="s">
        <v>102</v>
      </c>
      <c r="J67" s="2" t="s">
        <v>102</v>
      </c>
      <c r="K67" s="2" t="s">
        <v>102</v>
      </c>
      <c r="L67" s="2" t="s">
        <v>102</v>
      </c>
      <c r="M67" s="2" t="s">
        <v>102</v>
      </c>
      <c r="N67" s="2" t="s">
        <v>102</v>
      </c>
      <c r="O67" s="2" t="s">
        <v>102</v>
      </c>
      <c r="P67" s="2" t="s">
        <v>104</v>
      </c>
      <c r="Q67" s="2" t="s">
        <v>104</v>
      </c>
      <c r="R67" s="2" t="s">
        <v>104</v>
      </c>
      <c r="S67" s="2" t="s">
        <v>104</v>
      </c>
      <c r="T67" s="2" t="s">
        <v>104</v>
      </c>
      <c r="U67" s="2" t="s">
        <v>104</v>
      </c>
      <c r="V67" s="2" t="s">
        <v>104</v>
      </c>
      <c r="W67" s="2" t="s">
        <v>104</v>
      </c>
      <c r="X67" s="10" t="s">
        <v>104</v>
      </c>
      <c r="Y67" s="2" t="s">
        <v>104</v>
      </c>
      <c r="Z67" s="10" t="s">
        <v>103</v>
      </c>
      <c r="AH67" s="23"/>
      <c r="AI67" s="23"/>
      <c r="AJ67" s="10" t="s">
        <v>105</v>
      </c>
      <c r="AK67" s="10"/>
      <c r="AL67" s="10"/>
      <c r="AM67" s="10"/>
      <c r="AN67" s="10"/>
      <c r="AO67" s="10"/>
      <c r="AP67" s="10"/>
      <c r="AQ67" s="180"/>
      <c r="AR67" s="10"/>
      <c r="AS67" s="10"/>
      <c r="AX67" s="2"/>
      <c r="AY67" s="2"/>
    </row>
    <row r="68" spans="1:51">
      <c r="B68" s="2" t="s">
        <v>106</v>
      </c>
      <c r="C68" s="10" t="s">
        <v>108</v>
      </c>
      <c r="D68" s="2" t="s">
        <v>107</v>
      </c>
      <c r="E68" s="10"/>
      <c r="F68" s="10" t="s">
        <v>106</v>
      </c>
      <c r="G68" s="10" t="s">
        <v>106</v>
      </c>
      <c r="H68" s="10" t="s">
        <v>106</v>
      </c>
      <c r="I68" s="10" t="s">
        <v>106</v>
      </c>
      <c r="J68" s="10" t="s">
        <v>106</v>
      </c>
      <c r="K68" s="10" t="s">
        <v>106</v>
      </c>
      <c r="L68" s="10" t="s">
        <v>106</v>
      </c>
      <c r="M68" s="10" t="s">
        <v>106</v>
      </c>
      <c r="N68" s="10" t="s">
        <v>106</v>
      </c>
      <c r="O68" s="10" t="s">
        <v>106</v>
      </c>
      <c r="P68" s="10" t="s">
        <v>108</v>
      </c>
      <c r="Q68" s="10" t="s">
        <v>108</v>
      </c>
      <c r="R68" s="10" t="s">
        <v>108</v>
      </c>
      <c r="S68" s="10" t="s">
        <v>108</v>
      </c>
      <c r="T68" s="10" t="s">
        <v>108</v>
      </c>
      <c r="U68" s="10" t="s">
        <v>108</v>
      </c>
      <c r="V68" s="10" t="s">
        <v>108</v>
      </c>
      <c r="W68" s="10" t="s">
        <v>108</v>
      </c>
      <c r="X68" s="2" t="s">
        <v>108</v>
      </c>
      <c r="Y68" s="10" t="s">
        <v>108</v>
      </c>
      <c r="Z68" s="2" t="s">
        <v>107</v>
      </c>
      <c r="AA68" s="10"/>
      <c r="AB68" s="10"/>
      <c r="AC68" s="10"/>
      <c r="AD68" s="10"/>
      <c r="AE68" s="10"/>
      <c r="AF68" s="10"/>
      <c r="AG68" s="10"/>
      <c r="AH68" s="23"/>
      <c r="AI68" s="23"/>
      <c r="AJ68" s="2" t="s">
        <v>107</v>
      </c>
      <c r="AX68" s="2"/>
      <c r="AY68" s="2"/>
    </row>
    <row r="69" spans="1:51">
      <c r="AH69" s="23"/>
      <c r="AI69" s="23"/>
      <c r="AJ69" s="23"/>
      <c r="AK69" s="23"/>
      <c r="AL69" s="23"/>
      <c r="AM69" s="23"/>
      <c r="AN69" s="23"/>
      <c r="AO69" s="23"/>
      <c r="AP69" s="23"/>
      <c r="AQ69" s="171"/>
      <c r="AR69" s="23"/>
      <c r="AS69" s="23"/>
      <c r="AX69" s="2"/>
      <c r="AY69" s="2"/>
    </row>
    <row r="70" spans="1:51">
      <c r="B70" s="12"/>
    </row>
  </sheetData>
  <phoneticPr fontId="6" type="noConversion"/>
  <pageMargins left="0.75" right="0.75" top="1" bottom="1" header="0.5" footer="0.5"/>
  <pageSetup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00FF"/>
  </sheetPr>
  <dimension ref="A1:Z69"/>
  <sheetViews>
    <sheetView zoomScale="60" zoomScaleNormal="60" workbookViewId="0">
      <pane xSplit="1" ySplit="3" topLeftCell="B4" activePane="bottomRight" state="frozen"/>
      <selection pane="topRight" activeCell="AL74" sqref="AL74"/>
      <selection pane="bottomLeft" activeCell="AL74" sqref="AL74"/>
      <selection pane="bottomRight" sqref="A1:XFD1048576"/>
    </sheetView>
  </sheetViews>
  <sheetFormatPr defaultColWidth="9.1796875" defaultRowHeight="12.5"/>
  <cols>
    <col min="1" max="1" width="12.1796875" style="2" customWidth="1"/>
    <col min="2" max="2" width="12" style="2" customWidth="1"/>
    <col min="3" max="15" width="12" style="36" customWidth="1"/>
    <col min="16" max="18" width="12.7265625" style="2" customWidth="1"/>
    <col min="19" max="23" width="12" style="2" customWidth="1"/>
    <col min="24" max="24" width="12" style="179" customWidth="1"/>
    <col min="25" max="26" width="12" style="2" customWidth="1"/>
    <col min="27" max="16384" width="9.1796875" style="2"/>
  </cols>
  <sheetData>
    <row r="1" spans="1:26" ht="13">
      <c r="A1" s="13"/>
      <c r="B1" s="13" t="s">
        <v>77</v>
      </c>
      <c r="C1" s="13"/>
      <c r="D1" s="13"/>
      <c r="E1" s="13"/>
      <c r="F1" s="13"/>
      <c r="G1" s="13"/>
      <c r="H1" s="13"/>
      <c r="I1" s="13"/>
      <c r="J1" s="13"/>
      <c r="K1" s="13"/>
      <c r="L1" s="13"/>
      <c r="M1" s="13"/>
      <c r="N1" s="13"/>
      <c r="O1" s="13"/>
      <c r="P1" s="13"/>
      <c r="Q1" s="13"/>
      <c r="R1" s="13"/>
    </row>
    <row r="2" spans="1:26">
      <c r="A2" s="1"/>
      <c r="B2" s="17" t="s">
        <v>83</v>
      </c>
      <c r="C2" s="16" t="s">
        <v>83</v>
      </c>
      <c r="D2" s="1" t="s">
        <v>83</v>
      </c>
      <c r="E2" s="16" t="s">
        <v>83</v>
      </c>
      <c r="F2" s="1" t="s">
        <v>83</v>
      </c>
      <c r="G2" s="1" t="s">
        <v>83</v>
      </c>
      <c r="H2" s="1" t="s">
        <v>83</v>
      </c>
      <c r="I2" s="1" t="s">
        <v>83</v>
      </c>
      <c r="J2" s="1" t="s">
        <v>83</v>
      </c>
      <c r="K2" s="1" t="s">
        <v>83</v>
      </c>
      <c r="L2" s="1" t="s">
        <v>83</v>
      </c>
      <c r="M2" s="1" t="s">
        <v>83</v>
      </c>
      <c r="N2" s="1" t="s">
        <v>83</v>
      </c>
      <c r="O2" s="1" t="s">
        <v>83</v>
      </c>
      <c r="P2" s="1" t="s">
        <v>83</v>
      </c>
      <c r="Q2" s="1" t="s">
        <v>83</v>
      </c>
      <c r="R2" s="1" t="s">
        <v>83</v>
      </c>
      <c r="S2" s="16" t="s">
        <v>83</v>
      </c>
      <c r="T2" s="16" t="s">
        <v>83</v>
      </c>
      <c r="U2" s="16" t="s">
        <v>83</v>
      </c>
      <c r="V2" s="16" t="s">
        <v>83</v>
      </c>
      <c r="W2" s="16" t="s">
        <v>83</v>
      </c>
      <c r="X2" s="181" t="s">
        <v>83</v>
      </c>
      <c r="Y2" s="141" t="s">
        <v>83</v>
      </c>
      <c r="Z2" s="141" t="s">
        <v>83</v>
      </c>
    </row>
    <row r="3" spans="1:26">
      <c r="A3" s="19"/>
      <c r="B3" s="25">
        <v>1981</v>
      </c>
      <c r="C3" s="18">
        <v>1991</v>
      </c>
      <c r="D3" s="18">
        <v>1993</v>
      </c>
      <c r="E3" s="18">
        <v>1995</v>
      </c>
      <c r="F3" s="18">
        <v>1997</v>
      </c>
      <c r="G3" s="18">
        <v>2000</v>
      </c>
      <c r="H3" s="18">
        <v>2001</v>
      </c>
      <c r="I3" s="18">
        <v>2002</v>
      </c>
      <c r="J3" s="18">
        <v>2003</v>
      </c>
      <c r="K3" s="18">
        <v>2004</v>
      </c>
      <c r="L3" s="18">
        <v>2005</v>
      </c>
      <c r="M3" s="18">
        <v>2006</v>
      </c>
      <c r="N3" s="18">
        <v>2007</v>
      </c>
      <c r="O3" s="18">
        <v>2008</v>
      </c>
      <c r="P3" s="18">
        <v>2009</v>
      </c>
      <c r="Q3" s="18">
        <v>2010</v>
      </c>
      <c r="R3" s="18">
        <v>2011</v>
      </c>
      <c r="S3" s="18">
        <v>2012</v>
      </c>
      <c r="T3" s="18">
        <v>2013</v>
      </c>
      <c r="U3" s="18">
        <v>2014</v>
      </c>
      <c r="V3" s="18">
        <v>2015</v>
      </c>
      <c r="W3" s="18">
        <v>2016</v>
      </c>
      <c r="X3" s="162">
        <v>2017</v>
      </c>
      <c r="Y3" s="142">
        <v>2018</v>
      </c>
      <c r="Z3" s="142">
        <v>2019</v>
      </c>
    </row>
    <row r="4" spans="1:26">
      <c r="A4" s="44" t="s">
        <v>84</v>
      </c>
      <c r="B4" s="49">
        <f>+B5+B23+B38+B52+B63</f>
        <v>76279825</v>
      </c>
      <c r="C4" s="50">
        <f t="shared" ref="C4:P4" si="0">+C5+C23+C38+C52+C63</f>
        <v>96260075</v>
      </c>
      <c r="D4" s="51">
        <f t="shared" si="0"/>
        <v>98541840</v>
      </c>
      <c r="E4" s="51">
        <f t="shared" si="0"/>
        <v>100743378</v>
      </c>
      <c r="F4" s="51">
        <f t="shared" si="0"/>
        <v>102039581</v>
      </c>
      <c r="G4" s="51">
        <f t="shared" si="0"/>
        <v>105192867</v>
      </c>
      <c r="H4" s="51">
        <f t="shared" si="0"/>
        <v>105222257</v>
      </c>
      <c r="I4" s="51">
        <f t="shared" si="0"/>
        <v>105242583</v>
      </c>
      <c r="J4" s="51">
        <f t="shared" si="0"/>
        <v>105120677</v>
      </c>
      <c r="K4" s="51">
        <f t="shared" si="0"/>
        <v>105132093</v>
      </c>
      <c r="L4" s="51">
        <f t="shared" si="0"/>
        <v>105181356</v>
      </c>
      <c r="M4" s="51">
        <f t="shared" si="0"/>
        <v>105354266</v>
      </c>
      <c r="N4" s="51">
        <f t="shared" si="0"/>
        <v>105309454</v>
      </c>
      <c r="O4" s="51">
        <f t="shared" si="0"/>
        <v>105220932</v>
      </c>
      <c r="P4" s="51">
        <f t="shared" si="0"/>
        <v>105073398</v>
      </c>
      <c r="Q4" s="51">
        <f t="shared" ref="Q4:R4" si="1">+Q5+Q23+Q38+Q52+Q63</f>
        <v>104828395</v>
      </c>
      <c r="R4" s="51">
        <f t="shared" si="1"/>
        <v>104594639</v>
      </c>
      <c r="S4" s="51">
        <f t="shared" ref="S4:T4" si="2">+S5+S23+S38+S52+S63</f>
        <v>104499451</v>
      </c>
      <c r="T4" s="51">
        <f t="shared" si="2"/>
        <v>104505583</v>
      </c>
      <c r="U4" s="51">
        <f t="shared" ref="U4" si="3">+U5+U23+U38+U52+U63</f>
        <v>104917679</v>
      </c>
      <c r="V4" s="51">
        <f t="shared" ref="V4:W4" si="4">+V5+V23+V38+V52+V63</f>
        <v>105580829</v>
      </c>
      <c r="W4" s="51">
        <f t="shared" si="4"/>
        <v>106095022</v>
      </c>
      <c r="X4" s="172">
        <f t="shared" ref="X4" si="5">+X5+X23+X38+X52+X63</f>
        <v>107191900</v>
      </c>
      <c r="Y4" s="51">
        <f t="shared" ref="Y4:Z4" si="6">+Y5+Y23+Y38+Y52+Y63</f>
        <v>106812157</v>
      </c>
      <c r="Z4" s="51">
        <f t="shared" si="6"/>
        <v>107267266</v>
      </c>
    </row>
    <row r="5" spans="1:26">
      <c r="A5" s="44" t="s">
        <v>85</v>
      </c>
      <c r="B5" s="49">
        <f>SUM(B7:B22)</f>
        <v>25225208</v>
      </c>
      <c r="C5" s="50">
        <f t="shared" ref="C5:P5" si="7">SUM(C7:C22)</f>
        <v>32624685</v>
      </c>
      <c r="D5" s="51">
        <f t="shared" si="7"/>
        <v>33551991</v>
      </c>
      <c r="E5" s="51">
        <f t="shared" si="7"/>
        <v>34581893</v>
      </c>
      <c r="F5" s="51">
        <f t="shared" si="7"/>
        <v>35308172</v>
      </c>
      <c r="G5" s="51">
        <f t="shared" si="7"/>
        <v>37131476</v>
      </c>
      <c r="H5" s="51">
        <f t="shared" si="7"/>
        <v>37247168</v>
      </c>
      <c r="I5" s="51">
        <f t="shared" si="7"/>
        <v>37399125</v>
      </c>
      <c r="J5" s="51">
        <f t="shared" si="7"/>
        <v>37493830</v>
      </c>
      <c r="K5" s="51">
        <f t="shared" si="7"/>
        <v>37719078</v>
      </c>
      <c r="L5" s="51">
        <f t="shared" si="7"/>
        <v>37984617</v>
      </c>
      <c r="M5" s="51">
        <f t="shared" si="7"/>
        <v>38285595</v>
      </c>
      <c r="N5" s="51">
        <f t="shared" si="7"/>
        <v>38495905</v>
      </c>
      <c r="O5" s="51">
        <f t="shared" si="7"/>
        <v>38646487</v>
      </c>
      <c r="P5" s="51">
        <f t="shared" si="7"/>
        <v>38754928</v>
      </c>
      <c r="Q5" s="51">
        <f t="shared" ref="Q5:R5" si="8">SUM(Q7:Q22)</f>
        <v>38809197</v>
      </c>
      <c r="R5" s="51">
        <f t="shared" si="8"/>
        <v>38830752</v>
      </c>
      <c r="S5" s="51">
        <f t="shared" ref="S5:T5" si="9">SUM(S7:S22)</f>
        <v>38899715</v>
      </c>
      <c r="T5" s="51">
        <f t="shared" si="9"/>
        <v>38965331</v>
      </c>
      <c r="U5" s="51">
        <f t="shared" ref="U5" si="10">SUM(U7:U22)</f>
        <v>39219208</v>
      </c>
      <c r="V5" s="51">
        <f t="shared" ref="V5:W5" si="11">SUM(V7:V22)</f>
        <v>39592179</v>
      </c>
      <c r="W5" s="51">
        <f t="shared" si="11"/>
        <v>39944759</v>
      </c>
      <c r="X5" s="172">
        <f t="shared" ref="X5" si="12">SUM(X7:X22)</f>
        <v>40449543</v>
      </c>
      <c r="Y5" s="51">
        <f t="shared" ref="Y5:Z5" si="13">SUM(Y7:Y22)</f>
        <v>40342403</v>
      </c>
      <c r="Z5" s="51">
        <f t="shared" si="13"/>
        <v>40606426</v>
      </c>
    </row>
    <row r="6" spans="1:26">
      <c r="A6" s="41" t="s">
        <v>88</v>
      </c>
      <c r="B6" s="14"/>
      <c r="C6" s="31"/>
      <c r="D6" s="7"/>
      <c r="E6" s="7"/>
      <c r="F6" s="7"/>
      <c r="G6" s="7"/>
      <c r="H6" s="7"/>
      <c r="I6" s="7"/>
      <c r="J6" s="7"/>
      <c r="K6" s="7"/>
      <c r="L6" s="7"/>
      <c r="M6" s="7"/>
      <c r="N6" s="7"/>
      <c r="O6" s="7"/>
      <c r="P6" s="7"/>
      <c r="Q6" s="7"/>
      <c r="R6" s="7"/>
    </row>
    <row r="7" spans="1:26">
      <c r="A7" s="42" t="s">
        <v>18</v>
      </c>
      <c r="B7" s="14">
        <v>1248600</v>
      </c>
      <c r="C7" s="7">
        <v>1491544</v>
      </c>
      <c r="D7" s="7">
        <v>1538247</v>
      </c>
      <c r="E7" s="7">
        <v>1574980</v>
      </c>
      <c r="F7" s="7">
        <v>1603352</v>
      </c>
      <c r="G7" s="7">
        <v>1600723</v>
      </c>
      <c r="H7" s="7">
        <v>1590303</v>
      </c>
      <c r="I7" s="7">
        <v>1581935</v>
      </c>
      <c r="J7" s="7">
        <v>1576505</v>
      </c>
      <c r="K7" s="7">
        <v>1572961</v>
      </c>
      <c r="L7" s="7">
        <v>1572679</v>
      </c>
      <c r="M7" s="7">
        <v>1581741</v>
      </c>
      <c r="N7" s="7">
        <v>1581452</v>
      </c>
      <c r="O7" s="7">
        <v>1578923</v>
      </c>
      <c r="P7" s="7">
        <v>1581030</v>
      </c>
      <c r="Q7" s="7">
        <v>1571469</v>
      </c>
      <c r="R7" s="7">
        <v>1561240</v>
      </c>
      <c r="S7" s="2">
        <v>1552593</v>
      </c>
      <c r="T7" s="2">
        <v>1546724</v>
      </c>
      <c r="U7" s="2">
        <v>1543815</v>
      </c>
      <c r="V7" s="2">
        <v>1544271</v>
      </c>
      <c r="W7" s="2">
        <v>1545255</v>
      </c>
      <c r="X7" s="179">
        <v>1545853</v>
      </c>
      <c r="Y7" s="2">
        <v>1538257</v>
      </c>
      <c r="Z7" s="2">
        <v>1539982</v>
      </c>
    </row>
    <row r="8" spans="1:26">
      <c r="A8" s="42" t="s">
        <v>19</v>
      </c>
      <c r="B8" s="14">
        <v>704329</v>
      </c>
      <c r="C8" s="7">
        <v>826660</v>
      </c>
      <c r="D8" s="7">
        <v>842935</v>
      </c>
      <c r="E8" s="7">
        <v>860874</v>
      </c>
      <c r="F8" s="7">
        <v>875632</v>
      </c>
      <c r="G8" s="7">
        <v>931736</v>
      </c>
      <c r="H8" s="7">
        <v>930210</v>
      </c>
      <c r="I8" s="7">
        <v>928721</v>
      </c>
      <c r="J8" s="7">
        <v>929302</v>
      </c>
      <c r="K8" s="7">
        <v>933470</v>
      </c>
      <c r="L8" s="7">
        <v>939380</v>
      </c>
      <c r="M8" s="7">
        <v>949024</v>
      </c>
      <c r="N8" s="7">
        <v>949838</v>
      </c>
      <c r="O8" s="7">
        <v>949055</v>
      </c>
      <c r="P8" s="7">
        <v>950758</v>
      </c>
      <c r="Q8" s="7">
        <v>947881</v>
      </c>
      <c r="R8" s="7">
        <v>944728</v>
      </c>
      <c r="S8" s="2">
        <v>940253</v>
      </c>
      <c r="T8" s="2">
        <v>936190</v>
      </c>
      <c r="U8" s="2">
        <v>933574</v>
      </c>
      <c r="V8" s="2">
        <v>935840</v>
      </c>
      <c r="W8" s="2">
        <v>940683</v>
      </c>
      <c r="X8" s="179">
        <v>946159</v>
      </c>
      <c r="Y8" s="2">
        <v>944272</v>
      </c>
      <c r="Z8" s="2">
        <v>945585</v>
      </c>
    </row>
    <row r="9" spans="1:26">
      <c r="A9" s="2" t="s">
        <v>20</v>
      </c>
      <c r="B9" s="14">
        <v>197655</v>
      </c>
      <c r="C9" s="7">
        <v>263542</v>
      </c>
      <c r="D9" s="7">
        <v>274347</v>
      </c>
      <c r="E9" s="7">
        <v>287629</v>
      </c>
      <c r="F9" s="7">
        <v>295112</v>
      </c>
      <c r="G9" s="7">
        <v>291543</v>
      </c>
      <c r="H9" s="7">
        <v>290882</v>
      </c>
      <c r="I9" s="7">
        <v>291526</v>
      </c>
      <c r="J9" s="7">
        <v>293334</v>
      </c>
      <c r="K9" s="7">
        <v>295992</v>
      </c>
      <c r="L9" s="7">
        <v>297605</v>
      </c>
      <c r="M9" s="7">
        <v>298751</v>
      </c>
      <c r="N9" s="7">
        <v>298480</v>
      </c>
      <c r="O9" s="7">
        <v>297618</v>
      </c>
      <c r="P9" s="7">
        <v>296485</v>
      </c>
      <c r="Q9" s="7">
        <v>294911</v>
      </c>
      <c r="R9" s="7">
        <v>293996</v>
      </c>
      <c r="S9" s="2">
        <v>293356</v>
      </c>
      <c r="T9" s="2">
        <v>293930</v>
      </c>
      <c r="U9" s="2">
        <v>295815</v>
      </c>
      <c r="V9" s="2">
        <v>297428</v>
      </c>
      <c r="W9" s="2">
        <v>297616</v>
      </c>
      <c r="X9" s="179">
        <v>299318</v>
      </c>
      <c r="Y9" s="2">
        <v>295513</v>
      </c>
      <c r="Z9" s="2">
        <v>296562</v>
      </c>
    </row>
    <row r="10" spans="1:26">
      <c r="A10" s="42" t="s">
        <v>21</v>
      </c>
      <c r="B10" s="14">
        <v>3142476</v>
      </c>
      <c r="C10" s="7">
        <v>4746815</v>
      </c>
      <c r="D10" s="7">
        <v>4886032</v>
      </c>
      <c r="E10" s="7">
        <v>5050449</v>
      </c>
      <c r="F10" s="7">
        <v>5187042</v>
      </c>
      <c r="G10" s="7">
        <v>5668564</v>
      </c>
      <c r="H10" s="7">
        <v>5727832</v>
      </c>
      <c r="I10" s="7">
        <v>5802275</v>
      </c>
      <c r="J10" s="7">
        <v>5866368</v>
      </c>
      <c r="K10" s="7">
        <v>5967703</v>
      </c>
      <c r="L10" s="7">
        <v>6079415</v>
      </c>
      <c r="M10" s="7">
        <v>6165337</v>
      </c>
      <c r="N10" s="7">
        <v>6172669</v>
      </c>
      <c r="O10" s="7">
        <v>6153322</v>
      </c>
      <c r="P10" s="7">
        <v>6131338</v>
      </c>
      <c r="Q10" s="7">
        <v>6122572</v>
      </c>
      <c r="R10" s="7">
        <v>6139848</v>
      </c>
      <c r="S10" s="2">
        <v>6160787</v>
      </c>
      <c r="T10" s="2">
        <v>6183337</v>
      </c>
      <c r="U10" s="2">
        <v>6261111</v>
      </c>
      <c r="V10" s="2">
        <v>6372628</v>
      </c>
      <c r="W10" s="2">
        <v>6474225</v>
      </c>
      <c r="X10" s="179">
        <v>6608636</v>
      </c>
      <c r="Y10" s="2">
        <v>6640337</v>
      </c>
      <c r="Z10" s="2">
        <v>6694041</v>
      </c>
    </row>
    <row r="11" spans="1:26">
      <c r="A11" s="42" t="s">
        <v>22</v>
      </c>
      <c r="B11" s="14">
        <v>1922088</v>
      </c>
      <c r="C11" s="7">
        <v>2644865</v>
      </c>
      <c r="D11" s="7">
        <v>2764074</v>
      </c>
      <c r="E11" s="7">
        <v>2902513</v>
      </c>
      <c r="F11" s="7">
        <v>3015526</v>
      </c>
      <c r="G11" s="7">
        <v>3234164</v>
      </c>
      <c r="H11" s="7">
        <v>3261602</v>
      </c>
      <c r="I11" s="7">
        <v>3281467</v>
      </c>
      <c r="J11" s="7">
        <v>3293581</v>
      </c>
      <c r="K11" s="7">
        <v>3320603</v>
      </c>
      <c r="L11" s="7">
        <v>3347919</v>
      </c>
      <c r="M11" s="7">
        <v>3408881</v>
      </c>
      <c r="N11" s="7">
        <v>3442512</v>
      </c>
      <c r="O11" s="7">
        <v>3462358</v>
      </c>
      <c r="P11" s="7">
        <v>3468238</v>
      </c>
      <c r="Q11" s="7">
        <v>3455622</v>
      </c>
      <c r="R11" s="7">
        <v>3450621</v>
      </c>
      <c r="S11" s="2">
        <v>3446533</v>
      </c>
      <c r="T11" s="2">
        <v>3436074</v>
      </c>
      <c r="U11" s="2">
        <v>3445639</v>
      </c>
      <c r="V11" s="2">
        <v>3470359</v>
      </c>
      <c r="W11" s="2">
        <v>3495129</v>
      </c>
      <c r="X11" s="179">
        <v>3538518</v>
      </c>
      <c r="Y11" s="2">
        <v>3525159</v>
      </c>
      <c r="Z11" s="2">
        <v>3552268</v>
      </c>
    </row>
    <row r="12" spans="1:26">
      <c r="A12" s="42" t="s">
        <v>23</v>
      </c>
      <c r="B12" s="14">
        <v>1187731</v>
      </c>
      <c r="C12" s="7">
        <v>1387433</v>
      </c>
      <c r="D12" s="7">
        <v>1418113</v>
      </c>
      <c r="E12" s="7">
        <v>1449145</v>
      </c>
      <c r="F12" s="7">
        <v>1460813</v>
      </c>
      <c r="G12" s="7">
        <v>1504178</v>
      </c>
      <c r="H12" s="7">
        <v>1495020</v>
      </c>
      <c r="I12" s="7">
        <v>1486979</v>
      </c>
      <c r="J12" s="7">
        <v>1483689</v>
      </c>
      <c r="K12" s="7">
        <v>1484198</v>
      </c>
      <c r="L12" s="7">
        <v>1484958</v>
      </c>
      <c r="M12" s="7">
        <v>1486311</v>
      </c>
      <c r="N12" s="7">
        <v>1484311</v>
      </c>
      <c r="O12" s="7">
        <v>1476496</v>
      </c>
      <c r="P12" s="7">
        <v>1472457</v>
      </c>
      <c r="Q12" s="7">
        <v>1465697</v>
      </c>
      <c r="R12" s="7">
        <v>1453085</v>
      </c>
      <c r="S12" s="2">
        <v>1439394</v>
      </c>
      <c r="T12" s="2">
        <v>1427928</v>
      </c>
      <c r="U12" s="2">
        <v>1418638</v>
      </c>
      <c r="V12" s="2">
        <v>1415420</v>
      </c>
      <c r="W12" s="2">
        <v>1417450</v>
      </c>
      <c r="X12" s="179">
        <v>1420005</v>
      </c>
      <c r="Y12" s="2">
        <v>1410164</v>
      </c>
      <c r="Z12" s="2">
        <v>1408763</v>
      </c>
    </row>
    <row r="13" spans="1:26">
      <c r="A13" s="42" t="s">
        <v>24</v>
      </c>
      <c r="B13" s="14">
        <v>1375609</v>
      </c>
      <c r="C13" s="7">
        <v>1549934</v>
      </c>
      <c r="D13" s="7">
        <v>1561314</v>
      </c>
      <c r="E13" s="7">
        <v>1574554</v>
      </c>
      <c r="F13" s="7">
        <v>1574394</v>
      </c>
      <c r="G13" s="7">
        <v>1606876</v>
      </c>
      <c r="H13" s="7">
        <v>1593276</v>
      </c>
      <c r="I13" s="7">
        <v>1586282</v>
      </c>
      <c r="J13" s="7">
        <v>1581541</v>
      </c>
      <c r="K13" s="7">
        <v>1583326</v>
      </c>
      <c r="L13" s="7">
        <v>1583480</v>
      </c>
      <c r="M13" s="7">
        <v>1479492</v>
      </c>
      <c r="N13" s="7">
        <v>1490061</v>
      </c>
      <c r="O13" s="7">
        <v>1497988</v>
      </c>
      <c r="P13" s="7">
        <v>1509679</v>
      </c>
      <c r="Q13" s="7">
        <v>1521415</v>
      </c>
      <c r="R13" s="7">
        <v>1521448</v>
      </c>
      <c r="S13" s="2">
        <v>1521777</v>
      </c>
      <c r="T13" s="2">
        <v>1522172</v>
      </c>
      <c r="U13" s="2">
        <v>1525516</v>
      </c>
      <c r="V13" s="2">
        <v>1532126</v>
      </c>
      <c r="W13" s="2">
        <v>1540356</v>
      </c>
      <c r="X13" s="179">
        <v>1539321</v>
      </c>
      <c r="Y13" s="2">
        <v>1514842</v>
      </c>
      <c r="Z13" s="2">
        <v>1506870</v>
      </c>
    </row>
    <row r="14" spans="1:26">
      <c r="A14" s="42" t="s">
        <v>25</v>
      </c>
      <c r="B14" s="14">
        <v>1519138</v>
      </c>
      <c r="C14" s="7">
        <v>2011743</v>
      </c>
      <c r="D14" s="7">
        <v>2049111</v>
      </c>
      <c r="E14" s="7">
        <v>2085049</v>
      </c>
      <c r="F14" s="7">
        <v>2097533</v>
      </c>
      <c r="G14" s="7">
        <v>2065320</v>
      </c>
      <c r="H14" s="7">
        <v>2063129</v>
      </c>
      <c r="I14" s="7">
        <v>2066568</v>
      </c>
      <c r="J14" s="7">
        <v>2065533</v>
      </c>
      <c r="K14" s="7">
        <v>2062991</v>
      </c>
      <c r="L14" s="7">
        <v>2060055</v>
      </c>
      <c r="M14" s="7">
        <v>2055690</v>
      </c>
      <c r="N14" s="7">
        <v>2039518</v>
      </c>
      <c r="O14" s="7">
        <v>2028790</v>
      </c>
      <c r="P14" s="7">
        <v>2020476</v>
      </c>
      <c r="Q14" s="7">
        <v>2019384</v>
      </c>
      <c r="R14" s="7">
        <v>2019005</v>
      </c>
      <c r="S14" s="2">
        <v>2020937</v>
      </c>
      <c r="T14" s="2">
        <v>2021249</v>
      </c>
      <c r="U14" s="2">
        <v>2020630</v>
      </c>
      <c r="V14" s="2">
        <v>2020846</v>
      </c>
      <c r="W14" s="2">
        <v>2008451</v>
      </c>
      <c r="X14" s="179">
        <v>2016887</v>
      </c>
      <c r="Y14" s="2">
        <v>1974836</v>
      </c>
      <c r="Z14" s="2">
        <v>1970553</v>
      </c>
    </row>
    <row r="15" spans="1:26">
      <c r="A15" s="42" t="s">
        <v>26</v>
      </c>
      <c r="B15" s="14">
        <v>760006</v>
      </c>
      <c r="C15" s="7">
        <v>897541</v>
      </c>
      <c r="D15" s="7">
        <v>912112</v>
      </c>
      <c r="E15" s="7">
        <v>944384</v>
      </c>
      <c r="F15" s="7">
        <v>968101</v>
      </c>
      <c r="G15" s="7">
        <v>999042</v>
      </c>
      <c r="H15" s="7">
        <v>993379</v>
      </c>
      <c r="I15" s="7">
        <v>989082</v>
      </c>
      <c r="J15" s="7">
        <v>986249</v>
      </c>
      <c r="K15" s="7">
        <v>985160</v>
      </c>
      <c r="L15" s="7">
        <v>987005</v>
      </c>
      <c r="M15" s="7">
        <v>980417</v>
      </c>
      <c r="N15" s="7">
        <v>979306</v>
      </c>
      <c r="O15" s="7">
        <v>978192</v>
      </c>
      <c r="P15" s="7">
        <v>972071</v>
      </c>
      <c r="Q15" s="7">
        <v>969653</v>
      </c>
      <c r="R15" s="7">
        <v>962774</v>
      </c>
      <c r="S15" s="2">
        <v>956328</v>
      </c>
      <c r="T15" s="2">
        <v>949655</v>
      </c>
      <c r="U15" s="2">
        <v>945461</v>
      </c>
      <c r="V15" s="2">
        <v>943952</v>
      </c>
      <c r="W15" s="2">
        <v>944723</v>
      </c>
      <c r="X15" s="179">
        <v>943279</v>
      </c>
      <c r="Y15" s="2">
        <v>935650</v>
      </c>
      <c r="Z15" s="2">
        <v>932482</v>
      </c>
    </row>
    <row r="16" spans="1:26">
      <c r="A16" s="2" t="s">
        <v>27</v>
      </c>
      <c r="B16" s="14">
        <v>2004614</v>
      </c>
      <c r="C16" s="7">
        <v>2588278</v>
      </c>
      <c r="D16" s="7">
        <v>2664702</v>
      </c>
      <c r="E16" s="7">
        <v>2775590</v>
      </c>
      <c r="F16" s="7">
        <v>2856582</v>
      </c>
      <c r="G16" s="7">
        <v>3076735</v>
      </c>
      <c r="H16" s="7">
        <v>3094576</v>
      </c>
      <c r="I16" s="7">
        <v>3104953</v>
      </c>
      <c r="J16" s="7">
        <v>3109246</v>
      </c>
      <c r="K16" s="7">
        <v>3122852</v>
      </c>
      <c r="L16" s="7">
        <v>3142807</v>
      </c>
      <c r="M16" s="7">
        <v>3182623</v>
      </c>
      <c r="N16" s="7">
        <v>3221412</v>
      </c>
      <c r="O16" s="7">
        <v>3257935</v>
      </c>
      <c r="P16" s="7">
        <v>3270029</v>
      </c>
      <c r="Q16" s="7">
        <v>3273135</v>
      </c>
      <c r="R16" s="7">
        <v>3264979</v>
      </c>
      <c r="S16" s="2">
        <v>3258198</v>
      </c>
      <c r="T16" s="2">
        <v>3257266</v>
      </c>
      <c r="U16" s="2">
        <v>3263379</v>
      </c>
      <c r="V16" s="2">
        <v>3278061</v>
      </c>
      <c r="W16" s="2">
        <v>3316701</v>
      </c>
      <c r="X16" s="179">
        <v>3359104</v>
      </c>
      <c r="Y16" s="2">
        <v>3330823</v>
      </c>
      <c r="Z16" s="2">
        <v>3356216</v>
      </c>
    </row>
    <row r="17" spans="1:26">
      <c r="A17" s="42" t="s">
        <v>28</v>
      </c>
      <c r="B17" s="14">
        <v>1002178</v>
      </c>
      <c r="C17" s="7">
        <v>1137702</v>
      </c>
      <c r="D17" s="7">
        <v>1149654</v>
      </c>
      <c r="E17" s="7">
        <v>1155016</v>
      </c>
      <c r="F17" s="7">
        <v>1164015</v>
      </c>
      <c r="G17" s="7">
        <v>1214692</v>
      </c>
      <c r="H17" s="7">
        <v>1207349</v>
      </c>
      <c r="I17" s="7">
        <v>1204997</v>
      </c>
      <c r="J17" s="7">
        <v>1197734</v>
      </c>
      <c r="K17" s="7">
        <v>1194888</v>
      </c>
      <c r="L17" s="7">
        <v>1195332</v>
      </c>
      <c r="M17" s="7">
        <v>1203302</v>
      </c>
      <c r="N17" s="7">
        <v>1210102</v>
      </c>
      <c r="O17" s="7">
        <v>1215063</v>
      </c>
      <c r="P17" s="7">
        <v>1224143</v>
      </c>
      <c r="Q17" s="7">
        <v>1228555</v>
      </c>
      <c r="R17" s="7">
        <v>1225989</v>
      </c>
      <c r="S17" s="2">
        <v>1225116</v>
      </c>
      <c r="T17" s="2">
        <v>1228039</v>
      </c>
      <c r="U17" s="2">
        <v>1232862</v>
      </c>
      <c r="V17" s="2">
        <v>1244245</v>
      </c>
      <c r="W17" s="2">
        <v>1255049</v>
      </c>
      <c r="X17" s="179">
        <v>1261031</v>
      </c>
      <c r="Y17" s="2">
        <v>1254870</v>
      </c>
      <c r="Z17" s="2">
        <v>1260952</v>
      </c>
    </row>
    <row r="18" spans="1:26">
      <c r="A18" s="42" t="s">
        <v>29</v>
      </c>
      <c r="B18" s="14">
        <v>1056224</v>
      </c>
      <c r="C18" s="7">
        <v>1349396</v>
      </c>
      <c r="D18" s="7">
        <v>1382161</v>
      </c>
      <c r="E18" s="7">
        <v>1416194</v>
      </c>
      <c r="F18" s="7">
        <v>1447564</v>
      </c>
      <c r="G18" s="7">
        <v>1474606</v>
      </c>
      <c r="H18" s="7">
        <v>1471169</v>
      </c>
      <c r="I18" s="7">
        <v>1472836</v>
      </c>
      <c r="J18" s="7">
        <v>1473585</v>
      </c>
      <c r="K18" s="7">
        <v>1479598</v>
      </c>
      <c r="L18" s="7">
        <v>1485705</v>
      </c>
      <c r="M18" s="7">
        <v>1502719</v>
      </c>
      <c r="N18" s="7">
        <v>1513859</v>
      </c>
      <c r="O18" s="7">
        <v>1526233</v>
      </c>
      <c r="P18" s="7">
        <v>1529209</v>
      </c>
      <c r="Q18" s="7">
        <v>1526048</v>
      </c>
      <c r="R18" s="7">
        <v>1520584</v>
      </c>
      <c r="S18" s="2">
        <v>1520624</v>
      </c>
      <c r="T18" s="2">
        <v>1524665</v>
      </c>
      <c r="U18" s="2">
        <v>1534840</v>
      </c>
      <c r="V18" s="2">
        <v>1550077</v>
      </c>
      <c r="W18" s="2">
        <v>1570930</v>
      </c>
      <c r="X18" s="179">
        <v>1589252</v>
      </c>
      <c r="Y18" s="2">
        <v>1586405</v>
      </c>
      <c r="Z18" s="2">
        <v>1602127</v>
      </c>
    </row>
    <row r="19" spans="1:26">
      <c r="A19" s="42" t="s">
        <v>30</v>
      </c>
      <c r="B19" s="14">
        <v>1547795</v>
      </c>
      <c r="C19" s="7">
        <v>1879702</v>
      </c>
      <c r="D19" s="7">
        <v>1930954</v>
      </c>
      <c r="E19" s="7">
        <v>2003799</v>
      </c>
      <c r="F19" s="7">
        <v>2060694</v>
      </c>
      <c r="G19" s="7">
        <v>2131090</v>
      </c>
      <c r="H19" s="7">
        <v>2123459</v>
      </c>
      <c r="I19" s="7">
        <v>2119204</v>
      </c>
      <c r="J19" s="7">
        <v>2117061</v>
      </c>
      <c r="K19" s="7">
        <v>2121347</v>
      </c>
      <c r="L19" s="7">
        <v>2131085</v>
      </c>
      <c r="M19" s="7">
        <v>2149678</v>
      </c>
      <c r="N19" s="7">
        <v>2158272</v>
      </c>
      <c r="O19" s="7">
        <v>2157908</v>
      </c>
      <c r="P19" s="7">
        <v>2153132</v>
      </c>
      <c r="Q19" s="7">
        <v>2144324</v>
      </c>
      <c r="R19" s="7">
        <v>2135640</v>
      </c>
      <c r="S19" s="2">
        <v>2133108</v>
      </c>
      <c r="T19" s="2">
        <v>2126633</v>
      </c>
      <c r="U19" s="2">
        <v>2130297</v>
      </c>
      <c r="V19" s="2">
        <v>2141650</v>
      </c>
      <c r="W19" s="2">
        <v>2161736</v>
      </c>
      <c r="X19" s="179">
        <v>2193223</v>
      </c>
      <c r="Y19" s="2">
        <v>2203429</v>
      </c>
      <c r="Z19" s="2">
        <v>2222388</v>
      </c>
    </row>
    <row r="20" spans="1:26">
      <c r="A20" s="42" t="s">
        <v>31</v>
      </c>
      <c r="B20" s="27">
        <v>5001968</v>
      </c>
      <c r="C20" s="7">
        <v>6654861</v>
      </c>
      <c r="D20" s="7">
        <v>6894141</v>
      </c>
      <c r="E20" s="7">
        <v>7146801</v>
      </c>
      <c r="F20" s="7">
        <v>7311150</v>
      </c>
      <c r="G20" s="7">
        <v>7924005</v>
      </c>
      <c r="H20" s="7">
        <v>8005098</v>
      </c>
      <c r="I20" s="7">
        <v>8084551</v>
      </c>
      <c r="J20" s="7">
        <v>8130716</v>
      </c>
      <c r="K20" s="7">
        <v>8200791</v>
      </c>
      <c r="L20" s="7">
        <v>8282543</v>
      </c>
      <c r="M20" s="7">
        <v>8438542</v>
      </c>
      <c r="N20" s="7">
        <v>8554103</v>
      </c>
      <c r="O20" s="7">
        <v>8663988</v>
      </c>
      <c r="P20" s="7">
        <v>8769796</v>
      </c>
      <c r="Q20" s="7">
        <v>8855191</v>
      </c>
      <c r="R20" s="7">
        <v>8928171</v>
      </c>
      <c r="S20" s="2">
        <v>9021535</v>
      </c>
      <c r="T20" s="2">
        <v>9106544</v>
      </c>
      <c r="U20" s="2">
        <v>9267501</v>
      </c>
      <c r="V20" s="2">
        <v>9445299</v>
      </c>
      <c r="W20" s="2">
        <v>9592279</v>
      </c>
      <c r="X20" s="179">
        <v>9791889</v>
      </c>
      <c r="Y20" s="2">
        <v>9875406</v>
      </c>
      <c r="Z20" s="2">
        <v>10006503</v>
      </c>
    </row>
    <row r="21" spans="1:26">
      <c r="A21" s="42" t="s">
        <v>32</v>
      </c>
      <c r="B21" s="27">
        <v>1937763</v>
      </c>
      <c r="C21" s="7">
        <v>2555909</v>
      </c>
      <c r="D21" s="7">
        <v>2640961</v>
      </c>
      <c r="E21" s="7">
        <v>2707409</v>
      </c>
      <c r="F21" s="7">
        <v>2742688</v>
      </c>
      <c r="G21" s="7">
        <v>2767964</v>
      </c>
      <c r="H21" s="7">
        <v>2770276</v>
      </c>
      <c r="I21" s="7">
        <v>2773523</v>
      </c>
      <c r="J21" s="7">
        <v>2769662</v>
      </c>
      <c r="K21" s="7">
        <v>2777204</v>
      </c>
      <c r="L21" s="7">
        <v>2782809</v>
      </c>
      <c r="M21" s="7">
        <v>2794136</v>
      </c>
      <c r="N21" s="7">
        <v>2795631</v>
      </c>
      <c r="O21" s="7">
        <v>2803440</v>
      </c>
      <c r="P21" s="7">
        <v>2810817</v>
      </c>
      <c r="Q21" s="7">
        <v>2822880</v>
      </c>
      <c r="R21" s="7">
        <v>2823875</v>
      </c>
      <c r="S21" s="2">
        <v>2829723</v>
      </c>
      <c r="T21" s="2">
        <v>2831152</v>
      </c>
      <c r="U21" s="2">
        <v>2831684</v>
      </c>
      <c r="V21" s="2">
        <v>2835397</v>
      </c>
      <c r="W21" s="2">
        <v>2824102</v>
      </c>
      <c r="X21" s="179">
        <v>2844584</v>
      </c>
      <c r="Y21" s="2">
        <v>2765452</v>
      </c>
      <c r="Z21" s="2">
        <v>2770021</v>
      </c>
    </row>
    <row r="22" spans="1:26">
      <c r="A22" s="58" t="s">
        <v>33</v>
      </c>
      <c r="B22" s="40">
        <v>617034</v>
      </c>
      <c r="C22" s="11">
        <v>638760</v>
      </c>
      <c r="D22" s="11">
        <v>643133</v>
      </c>
      <c r="E22" s="11">
        <v>647507</v>
      </c>
      <c r="F22" s="11">
        <v>647974</v>
      </c>
      <c r="G22" s="11">
        <v>640238</v>
      </c>
      <c r="H22" s="11">
        <v>629608</v>
      </c>
      <c r="I22" s="11">
        <v>624226</v>
      </c>
      <c r="J22" s="11">
        <v>619724</v>
      </c>
      <c r="K22" s="11">
        <v>615994</v>
      </c>
      <c r="L22" s="11">
        <v>611840</v>
      </c>
      <c r="M22" s="11">
        <v>608951</v>
      </c>
      <c r="N22" s="11">
        <v>604379</v>
      </c>
      <c r="O22" s="11">
        <v>599178</v>
      </c>
      <c r="P22" s="11">
        <v>595270</v>
      </c>
      <c r="Q22" s="11">
        <v>590460</v>
      </c>
      <c r="R22" s="11">
        <v>584769</v>
      </c>
      <c r="S22" s="2">
        <v>579453</v>
      </c>
      <c r="T22" s="2">
        <v>573773</v>
      </c>
      <c r="U22" s="2">
        <v>568446</v>
      </c>
      <c r="V22" s="2">
        <v>564580</v>
      </c>
      <c r="W22" s="2">
        <v>560074</v>
      </c>
      <c r="X22" s="179">
        <v>552484</v>
      </c>
      <c r="Y22" s="2">
        <v>546988</v>
      </c>
      <c r="Z22" s="2">
        <v>541113</v>
      </c>
    </row>
    <row r="23" spans="1:26">
      <c r="A23" s="41" t="s">
        <v>34</v>
      </c>
      <c r="B23" s="53">
        <f>SUM(B25:B37)</f>
        <v>15599438</v>
      </c>
      <c r="C23" s="54">
        <f t="shared" ref="C23:T23" si="14">SUM(C25:C37)</f>
        <v>21297286</v>
      </c>
      <c r="D23" s="54">
        <f t="shared" si="14"/>
        <v>22064992</v>
      </c>
      <c r="E23" s="54">
        <f t="shared" si="14"/>
        <v>22580735</v>
      </c>
      <c r="F23" s="54">
        <f t="shared" si="14"/>
        <v>22966772</v>
      </c>
      <c r="G23" s="54">
        <f t="shared" si="14"/>
        <v>24044955</v>
      </c>
      <c r="H23" s="54">
        <f t="shared" si="14"/>
        <v>24194727</v>
      </c>
      <c r="I23" s="54">
        <f t="shared" si="14"/>
        <v>24302899</v>
      </c>
      <c r="J23" s="54">
        <f t="shared" si="14"/>
        <v>24355000</v>
      </c>
      <c r="K23" s="54">
        <f t="shared" si="14"/>
        <v>24454567</v>
      </c>
      <c r="L23" s="54">
        <f t="shared" si="14"/>
        <v>24565546</v>
      </c>
      <c r="M23" s="54">
        <f t="shared" si="14"/>
        <v>24735778</v>
      </c>
      <c r="N23" s="54">
        <f t="shared" si="14"/>
        <v>24815935</v>
      </c>
      <c r="O23" s="54">
        <f t="shared" si="14"/>
        <v>24900977</v>
      </c>
      <c r="P23" s="54">
        <f t="shared" si="14"/>
        <v>24969943</v>
      </c>
      <c r="Q23" s="54">
        <f t="shared" si="14"/>
        <v>24991974</v>
      </c>
      <c r="R23" s="54">
        <f t="shared" si="14"/>
        <v>25020724</v>
      </c>
      <c r="S23" s="125">
        <f t="shared" si="14"/>
        <v>25103523</v>
      </c>
      <c r="T23" s="125">
        <f t="shared" si="14"/>
        <v>25226063</v>
      </c>
      <c r="U23" s="125">
        <f t="shared" ref="U23:Z23" si="15">SUM(U25:U37)</f>
        <v>25515387</v>
      </c>
      <c r="V23" s="125">
        <f t="shared" si="15"/>
        <v>25855751</v>
      </c>
      <c r="W23" s="125">
        <f t="shared" si="15"/>
        <v>26119834</v>
      </c>
      <c r="X23" s="182">
        <f t="shared" si="15"/>
        <v>26562897</v>
      </c>
      <c r="Y23" s="125">
        <f t="shared" si="15"/>
        <v>26548391</v>
      </c>
      <c r="Z23" s="125">
        <f t="shared" si="15"/>
        <v>26750478</v>
      </c>
    </row>
    <row r="24" spans="1:26">
      <c r="A24" s="41" t="s">
        <v>88</v>
      </c>
      <c r="B24" s="43"/>
      <c r="C24" s="2"/>
      <c r="D24" s="2"/>
      <c r="E24" s="2"/>
      <c r="F24" s="2"/>
      <c r="G24" s="2"/>
      <c r="H24" s="2"/>
      <c r="I24" s="2"/>
      <c r="J24" s="2"/>
      <c r="K24" s="2"/>
      <c r="L24" s="2"/>
      <c r="M24" s="2"/>
      <c r="N24" s="2"/>
      <c r="O24" s="2"/>
    </row>
    <row r="25" spans="1:26">
      <c r="A25" s="42" t="s">
        <v>35</v>
      </c>
      <c r="B25" s="27">
        <v>175031</v>
      </c>
      <c r="C25" s="7">
        <v>251814</v>
      </c>
      <c r="D25" s="7">
        <v>258523</v>
      </c>
      <c r="E25" s="7">
        <v>252283</v>
      </c>
      <c r="F25" s="7">
        <v>241946</v>
      </c>
      <c r="G25" s="7">
        <v>256342</v>
      </c>
      <c r="H25" s="7">
        <v>253037</v>
      </c>
      <c r="I25" s="7">
        <v>251359</v>
      </c>
      <c r="J25" s="7">
        <v>247854</v>
      </c>
      <c r="K25" s="7">
        <v>247284</v>
      </c>
      <c r="L25" s="7">
        <v>246074</v>
      </c>
      <c r="M25" s="7">
        <v>245657</v>
      </c>
      <c r="N25" s="7">
        <v>245405</v>
      </c>
      <c r="O25" s="7">
        <v>245116</v>
      </c>
      <c r="P25" s="7">
        <v>247139</v>
      </c>
      <c r="Q25" s="7">
        <v>251604</v>
      </c>
      <c r="R25" s="7">
        <v>251665</v>
      </c>
      <c r="S25" s="2">
        <v>252783</v>
      </c>
      <c r="T25" s="2">
        <v>252110</v>
      </c>
      <c r="U25" s="2">
        <v>253608</v>
      </c>
      <c r="V25" s="2">
        <v>254964</v>
      </c>
      <c r="W25" s="2">
        <v>257874</v>
      </c>
      <c r="X25" s="179">
        <v>257924</v>
      </c>
      <c r="Y25" s="2">
        <v>244429</v>
      </c>
      <c r="Z25" s="2">
        <v>243537</v>
      </c>
    </row>
    <row r="26" spans="1:26">
      <c r="A26" s="42" t="s">
        <v>36</v>
      </c>
      <c r="B26" s="27">
        <v>920678</v>
      </c>
      <c r="C26" s="7">
        <v>1383710</v>
      </c>
      <c r="D26" s="7">
        <v>1464190</v>
      </c>
      <c r="E26" s="7">
        <v>1588207</v>
      </c>
      <c r="F26" s="7">
        <v>1663233</v>
      </c>
      <c r="G26" s="7">
        <v>1849498</v>
      </c>
      <c r="H26" s="7">
        <v>1872692</v>
      </c>
      <c r="I26" s="7">
        <v>1902221</v>
      </c>
      <c r="J26" s="7">
        <v>1925600</v>
      </c>
      <c r="K26" s="7">
        <v>1961712</v>
      </c>
      <c r="L26" s="7">
        <v>2016632</v>
      </c>
      <c r="M26" s="7">
        <v>2074926</v>
      </c>
      <c r="N26" s="7">
        <v>2103539</v>
      </c>
      <c r="O26" s="7">
        <v>2115354</v>
      </c>
      <c r="P26" s="7">
        <v>2113251</v>
      </c>
      <c r="Q26" s="7">
        <v>2107811</v>
      </c>
      <c r="R26" s="7">
        <v>2106987</v>
      </c>
      <c r="S26" s="2">
        <v>2111574</v>
      </c>
      <c r="T26" s="2">
        <v>2118650</v>
      </c>
      <c r="U26" s="2">
        <v>2141260</v>
      </c>
      <c r="V26" s="2">
        <v>2167767</v>
      </c>
      <c r="W26" s="2">
        <v>2199813</v>
      </c>
      <c r="X26" s="179">
        <v>2242258</v>
      </c>
      <c r="Y26" s="2">
        <v>2282842</v>
      </c>
      <c r="Z26" s="2">
        <v>2324383</v>
      </c>
    </row>
    <row r="27" spans="1:26">
      <c r="A27" s="42" t="s">
        <v>37</v>
      </c>
      <c r="B27" s="27">
        <v>8645460</v>
      </c>
      <c r="C27" s="7">
        <v>12164005</v>
      </c>
      <c r="D27" s="7">
        <v>12503117</v>
      </c>
      <c r="E27" s="7">
        <v>12582569</v>
      </c>
      <c r="F27" s="7">
        <v>12755693</v>
      </c>
      <c r="G27" s="7">
        <v>13069869</v>
      </c>
      <c r="H27" s="7">
        <v>13165283</v>
      </c>
      <c r="I27" s="7">
        <v>13211719</v>
      </c>
      <c r="J27" s="7">
        <v>13246493</v>
      </c>
      <c r="K27" s="7">
        <v>13264757</v>
      </c>
      <c r="L27" s="7">
        <v>13252408</v>
      </c>
      <c r="M27" s="7">
        <v>13241692</v>
      </c>
      <c r="N27" s="7">
        <v>13196832</v>
      </c>
      <c r="O27" s="7">
        <v>13191805</v>
      </c>
      <c r="P27" s="7">
        <v>13197031</v>
      </c>
      <c r="Q27" s="7">
        <v>13196114</v>
      </c>
      <c r="R27" s="7">
        <v>13214778</v>
      </c>
      <c r="S27" s="2">
        <v>13259109</v>
      </c>
      <c r="T27" s="2">
        <v>13322135</v>
      </c>
      <c r="U27" s="2">
        <v>13482216</v>
      </c>
      <c r="V27" s="2">
        <v>13626970</v>
      </c>
      <c r="W27" s="2">
        <v>13683973</v>
      </c>
      <c r="X27" s="179">
        <v>13854279</v>
      </c>
      <c r="Y27" s="2">
        <v>13746953</v>
      </c>
      <c r="Z27" s="2">
        <v>13763282</v>
      </c>
    </row>
    <row r="28" spans="1:26">
      <c r="A28" s="42" t="s">
        <v>38</v>
      </c>
      <c r="B28" s="27">
        <v>1114130</v>
      </c>
      <c r="C28" s="7">
        <v>1389007</v>
      </c>
      <c r="D28" s="7">
        <v>1460879</v>
      </c>
      <c r="E28" s="7">
        <v>1529627</v>
      </c>
      <c r="F28" s="7">
        <v>1553480</v>
      </c>
      <c r="G28" s="7">
        <v>1741416</v>
      </c>
      <c r="H28" s="7">
        <v>1758050</v>
      </c>
      <c r="I28" s="7">
        <v>1760832</v>
      </c>
      <c r="J28" s="7">
        <v>1747355</v>
      </c>
      <c r="K28" s="7">
        <v>1744541</v>
      </c>
      <c r="L28" s="7">
        <v>1740842</v>
      </c>
      <c r="M28" s="7">
        <v>1753726</v>
      </c>
      <c r="N28" s="7">
        <v>1767252</v>
      </c>
      <c r="O28" s="7">
        <v>1780161</v>
      </c>
      <c r="P28" s="7">
        <v>1792760</v>
      </c>
      <c r="Q28" s="7">
        <v>1800279</v>
      </c>
      <c r="R28" s="7">
        <v>1807135</v>
      </c>
      <c r="S28" s="2">
        <v>1819254</v>
      </c>
      <c r="T28" s="2">
        <v>1838100</v>
      </c>
      <c r="U28" s="2">
        <v>1864273</v>
      </c>
      <c r="V28" s="2">
        <v>1905732</v>
      </c>
      <c r="W28" s="2">
        <v>1944457</v>
      </c>
      <c r="X28" s="179">
        <v>1996822</v>
      </c>
      <c r="Y28" s="2">
        <v>2020020</v>
      </c>
      <c r="Z28" s="2">
        <v>2053388</v>
      </c>
    </row>
    <row r="29" spans="1:26">
      <c r="A29" s="42" t="s">
        <v>39</v>
      </c>
      <c r="B29" s="27">
        <v>347104</v>
      </c>
      <c r="C29" s="7">
        <v>452203</v>
      </c>
      <c r="D29" s="7">
        <v>458421</v>
      </c>
      <c r="E29" s="7">
        <v>455848</v>
      </c>
      <c r="F29" s="7">
        <v>447359</v>
      </c>
      <c r="G29" s="7">
        <v>452347</v>
      </c>
      <c r="H29" s="7">
        <v>449949</v>
      </c>
      <c r="I29" s="7">
        <v>448463</v>
      </c>
      <c r="J29" s="7">
        <v>445393</v>
      </c>
      <c r="K29" s="7">
        <v>447919</v>
      </c>
      <c r="L29" s="7">
        <v>452277</v>
      </c>
      <c r="M29" s="7">
        <v>455472</v>
      </c>
      <c r="N29" s="7">
        <v>452779</v>
      </c>
      <c r="O29" s="7">
        <v>455616</v>
      </c>
      <c r="P29" s="7">
        <v>456117</v>
      </c>
      <c r="Q29" s="7">
        <v>457964</v>
      </c>
      <c r="R29" s="7">
        <v>459558</v>
      </c>
      <c r="S29" s="2">
        <v>462970</v>
      </c>
      <c r="T29" s="2">
        <v>467703</v>
      </c>
      <c r="U29" s="2">
        <v>472875</v>
      </c>
      <c r="V29" s="2">
        <v>478434</v>
      </c>
      <c r="W29" s="2">
        <v>472730</v>
      </c>
      <c r="X29" s="179">
        <v>473059</v>
      </c>
      <c r="Y29" s="2">
        <v>439914</v>
      </c>
      <c r="Z29" s="2">
        <v>436837</v>
      </c>
    </row>
    <row r="30" spans="1:26">
      <c r="A30" s="42" t="s">
        <v>40</v>
      </c>
      <c r="B30" s="27">
        <v>310193</v>
      </c>
      <c r="C30" s="7">
        <v>367933</v>
      </c>
      <c r="D30" s="7">
        <v>387064</v>
      </c>
      <c r="E30" s="7">
        <v>407778</v>
      </c>
      <c r="F30" s="7">
        <v>420655</v>
      </c>
      <c r="G30" s="7">
        <v>455111</v>
      </c>
      <c r="H30" s="7">
        <v>456958</v>
      </c>
      <c r="I30" s="7">
        <v>458923</v>
      </c>
      <c r="J30" s="7">
        <v>461656</v>
      </c>
      <c r="K30" s="7">
        <v>468445</v>
      </c>
      <c r="L30" s="7">
        <v>476393</v>
      </c>
      <c r="M30" s="7">
        <v>486957</v>
      </c>
      <c r="N30" s="7">
        <v>496337</v>
      </c>
      <c r="O30" s="7">
        <v>501434</v>
      </c>
      <c r="P30" s="7">
        <v>504504</v>
      </c>
      <c r="Q30" s="7">
        <v>504054</v>
      </c>
      <c r="R30" s="7">
        <v>503056</v>
      </c>
      <c r="S30" s="2">
        <v>502346</v>
      </c>
      <c r="T30" s="2">
        <v>504145</v>
      </c>
      <c r="U30" s="2">
        <v>509805</v>
      </c>
      <c r="V30" s="2">
        <v>516307</v>
      </c>
      <c r="W30" s="2">
        <v>525738</v>
      </c>
      <c r="X30" s="179">
        <v>538602</v>
      </c>
      <c r="Y30" s="2">
        <v>551033</v>
      </c>
      <c r="Z30" s="2">
        <v>563956</v>
      </c>
    </row>
    <row r="31" spans="1:26">
      <c r="A31" s="42" t="s">
        <v>41</v>
      </c>
      <c r="B31" s="27">
        <v>264577</v>
      </c>
      <c r="C31" s="7">
        <v>295282</v>
      </c>
      <c r="D31" s="7">
        <v>301893</v>
      </c>
      <c r="E31" s="7">
        <v>311497</v>
      </c>
      <c r="F31" s="7">
        <v>310915</v>
      </c>
      <c r="G31" s="7">
        <v>318751</v>
      </c>
      <c r="H31" s="7">
        <v>314358</v>
      </c>
      <c r="I31" s="7">
        <v>310217</v>
      </c>
      <c r="J31" s="7">
        <v>307085</v>
      </c>
      <c r="K31" s="7">
        <v>305690</v>
      </c>
      <c r="L31" s="7">
        <v>305561</v>
      </c>
      <c r="M31" s="7">
        <v>306273</v>
      </c>
      <c r="N31" s="7">
        <v>307523</v>
      </c>
      <c r="O31" s="7">
        <v>308367</v>
      </c>
      <c r="P31" s="7">
        <v>307290</v>
      </c>
      <c r="Q31" s="7">
        <v>306133</v>
      </c>
      <c r="R31" s="7">
        <v>303859</v>
      </c>
      <c r="S31" s="2">
        <v>302370</v>
      </c>
      <c r="T31" s="2">
        <v>302589</v>
      </c>
      <c r="U31" s="2">
        <v>303608</v>
      </c>
      <c r="V31" s="2">
        <v>306516</v>
      </c>
      <c r="W31" s="2">
        <v>311220</v>
      </c>
      <c r="X31" s="179">
        <v>316784</v>
      </c>
      <c r="Y31" s="2">
        <v>320551</v>
      </c>
      <c r="Z31" s="2">
        <v>324423</v>
      </c>
    </row>
    <row r="32" spans="1:26">
      <c r="A32" s="42" t="s">
        <v>42</v>
      </c>
      <c r="B32" s="27">
        <v>317112</v>
      </c>
      <c r="C32" s="7">
        <v>521716</v>
      </c>
      <c r="D32" s="7">
        <v>554474</v>
      </c>
      <c r="E32" s="7">
        <v>607880</v>
      </c>
      <c r="F32" s="7">
        <v>649727</v>
      </c>
      <c r="G32" s="7">
        <v>774676</v>
      </c>
      <c r="H32" s="7">
        <v>797394</v>
      </c>
      <c r="I32" s="7">
        <v>819668</v>
      </c>
      <c r="J32" s="7">
        <v>840362</v>
      </c>
      <c r="K32" s="7">
        <v>871089</v>
      </c>
      <c r="L32" s="7">
        <v>899837</v>
      </c>
      <c r="M32" s="7">
        <v>930655</v>
      </c>
      <c r="N32" s="7">
        <v>952754</v>
      </c>
      <c r="O32" s="7">
        <v>965531</v>
      </c>
      <c r="P32" s="7">
        <v>967899</v>
      </c>
      <c r="Q32" s="7">
        <v>962897</v>
      </c>
      <c r="R32" s="7">
        <v>957526</v>
      </c>
      <c r="S32" s="2">
        <v>961611</v>
      </c>
      <c r="T32" s="2">
        <v>965794</v>
      </c>
      <c r="U32" s="2">
        <v>979660</v>
      </c>
      <c r="V32" s="2">
        <v>997106</v>
      </c>
      <c r="W32" s="2">
        <v>1013419</v>
      </c>
      <c r="X32" s="179">
        <v>1038835</v>
      </c>
      <c r="Y32" s="2">
        <v>1038225</v>
      </c>
      <c r="Z32" s="2">
        <v>1055725</v>
      </c>
    </row>
    <row r="33" spans="1:26">
      <c r="A33" s="42" t="s">
        <v>43</v>
      </c>
      <c r="B33" s="27">
        <v>439502</v>
      </c>
      <c r="C33" s="7">
        <v>573976</v>
      </c>
      <c r="D33" s="7">
        <v>591936</v>
      </c>
      <c r="E33" s="7">
        <v>614734</v>
      </c>
      <c r="F33" s="7">
        <v>619782</v>
      </c>
      <c r="G33" s="7">
        <v>646520</v>
      </c>
      <c r="H33" s="7">
        <v>640309</v>
      </c>
      <c r="I33" s="7">
        <v>641107</v>
      </c>
      <c r="J33" s="7">
        <v>641334</v>
      </c>
      <c r="K33" s="7">
        <v>644524</v>
      </c>
      <c r="L33" s="7">
        <v>649467</v>
      </c>
      <c r="M33" s="7">
        <v>654264</v>
      </c>
      <c r="N33" s="7">
        <v>656758</v>
      </c>
      <c r="O33" s="7">
        <v>655706</v>
      </c>
      <c r="P33" s="7">
        <v>657529</v>
      </c>
      <c r="Q33" s="7">
        <v>661113</v>
      </c>
      <c r="R33" s="7">
        <v>657764</v>
      </c>
      <c r="S33" s="2">
        <v>652934</v>
      </c>
      <c r="T33" s="2">
        <v>648300</v>
      </c>
      <c r="U33" s="2">
        <v>644961</v>
      </c>
      <c r="V33" s="2">
        <v>643673</v>
      </c>
      <c r="W33" s="2">
        <v>642570</v>
      </c>
      <c r="X33" s="179">
        <v>647646</v>
      </c>
      <c r="Y33" s="2">
        <v>645628</v>
      </c>
      <c r="Z33" s="2">
        <v>648557</v>
      </c>
    </row>
    <row r="34" spans="1:26">
      <c r="A34" s="42" t="s">
        <v>44</v>
      </c>
      <c r="B34" s="27">
        <v>932410</v>
      </c>
      <c r="C34" s="7">
        <v>1123434</v>
      </c>
      <c r="D34" s="7">
        <v>1168620</v>
      </c>
      <c r="E34" s="7">
        <v>1206468</v>
      </c>
      <c r="F34" s="7">
        <v>1226623</v>
      </c>
      <c r="G34" s="7">
        <v>1269300</v>
      </c>
      <c r="H34" s="7">
        <v>1267886</v>
      </c>
      <c r="I34" s="7">
        <v>1269845</v>
      </c>
      <c r="J34" s="7">
        <v>1265500</v>
      </c>
      <c r="K34" s="7">
        <v>1255845</v>
      </c>
      <c r="L34" s="7">
        <v>1259375</v>
      </c>
      <c r="M34" s="7">
        <v>1269045</v>
      </c>
      <c r="N34" s="7">
        <v>1276775</v>
      </c>
      <c r="O34" s="7">
        <v>1282184</v>
      </c>
      <c r="P34" s="7">
        <v>1287541</v>
      </c>
      <c r="Q34" s="7">
        <v>1286776</v>
      </c>
      <c r="R34" s="7">
        <v>1287112</v>
      </c>
      <c r="S34" s="2">
        <v>1288342</v>
      </c>
      <c r="T34" s="2">
        <v>1292328</v>
      </c>
      <c r="U34" s="2">
        <v>1306574</v>
      </c>
      <c r="V34" s="2">
        <v>1333840</v>
      </c>
      <c r="W34" s="2">
        <v>1365567</v>
      </c>
      <c r="X34" s="179">
        <v>1397685</v>
      </c>
      <c r="Y34" s="2">
        <v>1417180</v>
      </c>
      <c r="Z34" s="2">
        <v>1432766</v>
      </c>
    </row>
    <row r="35" spans="1:26">
      <c r="A35" s="42" t="s">
        <v>45</v>
      </c>
      <c r="B35" s="27">
        <v>464327</v>
      </c>
      <c r="C35" s="7">
        <v>597425</v>
      </c>
      <c r="D35" s="7">
        <v>634607</v>
      </c>
      <c r="E35" s="7">
        <v>668088</v>
      </c>
      <c r="F35" s="7">
        <v>690228</v>
      </c>
      <c r="G35" s="7">
        <v>760982</v>
      </c>
      <c r="H35" s="7">
        <v>769922</v>
      </c>
      <c r="I35" s="7">
        <v>782240</v>
      </c>
      <c r="J35" s="7">
        <v>794167</v>
      </c>
      <c r="K35" s="7">
        <v>809970</v>
      </c>
      <c r="L35" s="7">
        <v>827894</v>
      </c>
      <c r="M35" s="7">
        <v>853701</v>
      </c>
      <c r="N35" s="7">
        <v>880532</v>
      </c>
      <c r="O35" s="7">
        <v>903014</v>
      </c>
      <c r="P35" s="7">
        <v>921799</v>
      </c>
      <c r="Q35" s="7">
        <v>936196</v>
      </c>
      <c r="R35" s="7">
        <v>944528</v>
      </c>
      <c r="S35" s="2">
        <v>951996</v>
      </c>
      <c r="T35" s="2">
        <v>962805</v>
      </c>
      <c r="U35" s="2">
        <v>977858</v>
      </c>
      <c r="V35" s="2">
        <v>996902</v>
      </c>
      <c r="W35" s="2">
        <v>1022254</v>
      </c>
      <c r="X35" s="179">
        <v>1047450</v>
      </c>
      <c r="Y35" s="2">
        <v>1067099</v>
      </c>
      <c r="Z35" s="2">
        <v>1088421</v>
      </c>
    </row>
    <row r="36" spans="1:26">
      <c r="A36" s="42" t="s">
        <v>46</v>
      </c>
      <c r="B36" s="27">
        <v>1495647</v>
      </c>
      <c r="C36" s="7">
        <v>2003970</v>
      </c>
      <c r="D36" s="7">
        <v>2107738</v>
      </c>
      <c r="E36" s="7">
        <v>2181263</v>
      </c>
      <c r="F36" s="7">
        <v>2215913</v>
      </c>
      <c r="G36" s="7">
        <v>2271168</v>
      </c>
      <c r="H36" s="7">
        <v>2272925</v>
      </c>
      <c r="I36" s="7">
        <v>2270991</v>
      </c>
      <c r="J36" s="7">
        <v>2259254</v>
      </c>
      <c r="K36" s="7">
        <v>2260443</v>
      </c>
      <c r="L36" s="7">
        <v>2266584</v>
      </c>
      <c r="M36" s="7">
        <v>2290090</v>
      </c>
      <c r="N36" s="7">
        <v>2302602</v>
      </c>
      <c r="O36" s="7">
        <v>2317516</v>
      </c>
      <c r="P36" s="7">
        <v>2333003</v>
      </c>
      <c r="Q36" s="7">
        <v>2337063</v>
      </c>
      <c r="R36" s="7">
        <v>2343852</v>
      </c>
      <c r="S36" s="2">
        <v>2353177</v>
      </c>
      <c r="T36" s="2">
        <v>2366062</v>
      </c>
      <c r="U36" s="2">
        <v>2393316</v>
      </c>
      <c r="V36" s="2">
        <v>2441250</v>
      </c>
      <c r="W36" s="2">
        <v>2493945</v>
      </c>
      <c r="X36" s="179">
        <v>2567671</v>
      </c>
      <c r="Y36" s="2">
        <v>2593418</v>
      </c>
      <c r="Z36" s="2">
        <v>2633877</v>
      </c>
    </row>
    <row r="37" spans="1:26">
      <c r="A37" s="58" t="s">
        <v>47</v>
      </c>
      <c r="B37" s="40">
        <v>173267</v>
      </c>
      <c r="C37" s="11">
        <v>172811</v>
      </c>
      <c r="D37" s="11">
        <v>173530</v>
      </c>
      <c r="E37" s="11">
        <v>174493</v>
      </c>
      <c r="F37" s="11">
        <v>171218</v>
      </c>
      <c r="G37" s="11">
        <v>178975</v>
      </c>
      <c r="H37" s="11">
        <v>175964</v>
      </c>
      <c r="I37" s="11">
        <v>175314</v>
      </c>
      <c r="J37" s="11">
        <v>172947</v>
      </c>
      <c r="K37" s="11">
        <v>172348</v>
      </c>
      <c r="L37" s="11">
        <v>172202</v>
      </c>
      <c r="M37" s="11">
        <v>173320</v>
      </c>
      <c r="N37" s="11">
        <v>176847</v>
      </c>
      <c r="O37" s="11">
        <v>179173</v>
      </c>
      <c r="P37" s="11">
        <v>184080</v>
      </c>
      <c r="Q37" s="11">
        <v>183970</v>
      </c>
      <c r="R37" s="11">
        <v>182904</v>
      </c>
      <c r="S37" s="2">
        <v>185057</v>
      </c>
      <c r="T37" s="2">
        <v>185342</v>
      </c>
      <c r="U37" s="2">
        <v>185373</v>
      </c>
      <c r="V37" s="2">
        <v>186290</v>
      </c>
      <c r="W37" s="2">
        <v>186274</v>
      </c>
      <c r="X37" s="179">
        <v>183882</v>
      </c>
      <c r="Y37" s="2">
        <v>181099</v>
      </c>
      <c r="Z37" s="2">
        <v>181326</v>
      </c>
    </row>
    <row r="38" spans="1:26">
      <c r="A38" s="41" t="s">
        <v>48</v>
      </c>
      <c r="B38" s="53">
        <f>SUM(B40:B51)</f>
        <v>19081710</v>
      </c>
      <c r="C38" s="54">
        <f t="shared" ref="C38:Z38" si="16">SUM(C40:C51)</f>
        <v>22509016</v>
      </c>
      <c r="D38" s="54">
        <f t="shared" si="16"/>
        <v>22950588</v>
      </c>
      <c r="E38" s="54">
        <f t="shared" si="16"/>
        <v>23413289</v>
      </c>
      <c r="F38" s="54">
        <f t="shared" si="16"/>
        <v>23578795</v>
      </c>
      <c r="G38" s="54">
        <f t="shared" si="16"/>
        <v>23674937</v>
      </c>
      <c r="H38" s="54">
        <f t="shared" si="16"/>
        <v>23533610</v>
      </c>
      <c r="I38" s="54">
        <f t="shared" si="16"/>
        <v>23381024</v>
      </c>
      <c r="J38" s="54">
        <f t="shared" si="16"/>
        <v>23230957</v>
      </c>
      <c r="K38" s="54">
        <f t="shared" si="16"/>
        <v>23079619</v>
      </c>
      <c r="L38" s="54">
        <f t="shared" si="16"/>
        <v>22940612</v>
      </c>
      <c r="M38" s="54">
        <f t="shared" si="16"/>
        <v>22816554</v>
      </c>
      <c r="N38" s="54">
        <f t="shared" si="16"/>
        <v>22665542</v>
      </c>
      <c r="O38" s="54">
        <f t="shared" si="16"/>
        <v>22474025</v>
      </c>
      <c r="P38" s="54">
        <f t="shared" si="16"/>
        <v>22283077</v>
      </c>
      <c r="Q38" s="54">
        <f t="shared" si="16"/>
        <v>22086293</v>
      </c>
      <c r="R38" s="54">
        <f t="shared" si="16"/>
        <v>21885295</v>
      </c>
      <c r="S38" s="125">
        <f t="shared" si="16"/>
        <v>21707102</v>
      </c>
      <c r="T38" s="125">
        <f t="shared" si="16"/>
        <v>21588920</v>
      </c>
      <c r="U38" s="125">
        <f t="shared" si="16"/>
        <v>21497648</v>
      </c>
      <c r="V38" s="125">
        <f t="shared" si="16"/>
        <v>21471259</v>
      </c>
      <c r="W38" s="125">
        <f t="shared" si="16"/>
        <v>21465957</v>
      </c>
      <c r="X38" s="182">
        <f t="shared" si="16"/>
        <v>21546952</v>
      </c>
      <c r="Y38" s="125">
        <f t="shared" si="16"/>
        <v>21538260</v>
      </c>
      <c r="Z38" s="125">
        <f t="shared" si="16"/>
        <v>21568145</v>
      </c>
    </row>
    <row r="39" spans="1:26">
      <c r="A39" s="41" t="s">
        <v>88</v>
      </c>
      <c r="B39" s="43"/>
      <c r="C39" s="2"/>
      <c r="D39" s="2"/>
      <c r="E39" s="2"/>
      <c r="F39" s="2"/>
      <c r="G39" s="2"/>
      <c r="H39" s="2"/>
      <c r="I39" s="2"/>
      <c r="J39" s="2"/>
      <c r="K39" s="2"/>
      <c r="L39" s="2"/>
      <c r="M39" s="2"/>
      <c r="N39" s="2"/>
      <c r="O39" s="2"/>
    </row>
    <row r="40" spans="1:26">
      <c r="A40" s="42" t="s">
        <v>49</v>
      </c>
      <c r="B40" s="27">
        <v>3778781</v>
      </c>
      <c r="C40" s="7">
        <v>4403257</v>
      </c>
      <c r="D40" s="7">
        <v>4490750</v>
      </c>
      <c r="E40" s="7">
        <v>4559113</v>
      </c>
      <c r="F40" s="7">
        <v>4577136</v>
      </c>
      <c r="G40" s="7">
        <v>4665732</v>
      </c>
      <c r="H40" s="7">
        <v>4651796</v>
      </c>
      <c r="I40" s="7">
        <v>4633880</v>
      </c>
      <c r="J40" s="7">
        <v>4606686</v>
      </c>
      <c r="K40" s="7">
        <v>4579115</v>
      </c>
      <c r="L40" s="7">
        <v>4551188</v>
      </c>
      <c r="M40" s="7">
        <v>4535166</v>
      </c>
      <c r="N40" s="7">
        <v>4514402</v>
      </c>
      <c r="O40" s="7">
        <v>4492064</v>
      </c>
      <c r="P40" s="7">
        <v>4468774</v>
      </c>
      <c r="Q40" s="7">
        <v>4436800</v>
      </c>
      <c r="R40" s="7">
        <v>4402199</v>
      </c>
      <c r="S40" s="2">
        <v>4368118</v>
      </c>
      <c r="T40" s="2">
        <v>4338721</v>
      </c>
      <c r="U40" s="2">
        <v>4312504</v>
      </c>
      <c r="V40" s="2">
        <v>4288986</v>
      </c>
      <c r="W40" s="2">
        <v>4261445</v>
      </c>
      <c r="X40" s="179">
        <v>4249263</v>
      </c>
      <c r="Y40" s="2">
        <v>4207507</v>
      </c>
      <c r="Z40" s="2">
        <v>4183573</v>
      </c>
    </row>
    <row r="41" spans="1:26">
      <c r="A41" s="42" t="s">
        <v>50</v>
      </c>
      <c r="B41" s="27">
        <v>1777267</v>
      </c>
      <c r="C41" s="7">
        <v>2090018</v>
      </c>
      <c r="D41" s="7">
        <v>2139965</v>
      </c>
      <c r="E41" s="7">
        <v>2192207</v>
      </c>
      <c r="F41" s="7">
        <v>2221678</v>
      </c>
      <c r="G41" s="7">
        <v>2226923</v>
      </c>
      <c r="H41" s="7">
        <v>2218334</v>
      </c>
      <c r="I41" s="7">
        <v>2206503</v>
      </c>
      <c r="J41" s="7">
        <v>2201190</v>
      </c>
      <c r="K41" s="7">
        <v>2192440</v>
      </c>
      <c r="L41" s="7">
        <v>2188950</v>
      </c>
      <c r="M41" s="7">
        <v>2187540</v>
      </c>
      <c r="N41" s="7">
        <v>2181542</v>
      </c>
      <c r="O41" s="7">
        <v>2168792</v>
      </c>
      <c r="P41" s="7">
        <v>2155557</v>
      </c>
      <c r="Q41" s="7">
        <v>2139738</v>
      </c>
      <c r="R41" s="7">
        <v>2124291</v>
      </c>
      <c r="S41" s="2">
        <v>2108669</v>
      </c>
      <c r="T41" s="2">
        <v>2102584</v>
      </c>
      <c r="U41" s="2">
        <v>2093177</v>
      </c>
      <c r="V41" s="2">
        <v>2092347</v>
      </c>
      <c r="W41" s="2">
        <v>2095331</v>
      </c>
      <c r="X41" s="179">
        <v>2106673</v>
      </c>
      <c r="Y41" s="2">
        <v>2117248</v>
      </c>
      <c r="Z41" s="2">
        <v>2131085</v>
      </c>
    </row>
    <row r="42" spans="1:26">
      <c r="A42" s="42" t="s">
        <v>51</v>
      </c>
      <c r="B42" s="27">
        <v>898279</v>
      </c>
      <c r="C42" s="7">
        <v>977813</v>
      </c>
      <c r="D42" s="7">
        <v>996142</v>
      </c>
      <c r="E42" s="7">
        <v>1016312</v>
      </c>
      <c r="F42" s="7">
        <v>1017959</v>
      </c>
      <c r="G42" s="7">
        <v>1020567</v>
      </c>
      <c r="H42" s="7">
        <v>1010780</v>
      </c>
      <c r="I42" s="7">
        <v>998453</v>
      </c>
      <c r="J42" s="7">
        <v>990197</v>
      </c>
      <c r="K42" s="7">
        <v>983339</v>
      </c>
      <c r="L42" s="7">
        <v>978387</v>
      </c>
      <c r="M42" s="7">
        <v>974485</v>
      </c>
      <c r="N42" s="7">
        <v>973408</v>
      </c>
      <c r="O42" s="7">
        <v>969112</v>
      </c>
      <c r="P42" s="7">
        <v>966874</v>
      </c>
      <c r="Q42" s="7">
        <v>963250</v>
      </c>
      <c r="R42" s="7">
        <v>956692</v>
      </c>
      <c r="S42" s="2">
        <v>949576</v>
      </c>
      <c r="T42" s="2">
        <v>945605</v>
      </c>
      <c r="U42" s="2">
        <v>944035</v>
      </c>
      <c r="V42" s="2">
        <v>944685</v>
      </c>
      <c r="W42" s="2">
        <v>948449</v>
      </c>
      <c r="X42" s="179">
        <v>953868</v>
      </c>
      <c r="Y42" s="2">
        <v>957059</v>
      </c>
      <c r="Z42" s="2">
        <v>960148</v>
      </c>
    </row>
    <row r="43" spans="1:26">
      <c r="A43" s="42" t="s">
        <v>52</v>
      </c>
      <c r="B43" s="27">
        <v>758759</v>
      </c>
      <c r="C43" s="7">
        <v>912752</v>
      </c>
      <c r="D43" s="7">
        <v>937584</v>
      </c>
      <c r="E43" s="7">
        <v>960563</v>
      </c>
      <c r="F43" s="7">
        <v>963161</v>
      </c>
      <c r="G43" s="7">
        <v>962290</v>
      </c>
      <c r="H43" s="7">
        <v>954416</v>
      </c>
      <c r="I43" s="7">
        <v>946997</v>
      </c>
      <c r="J43" s="7">
        <v>938521</v>
      </c>
      <c r="K43" s="7">
        <v>932153</v>
      </c>
      <c r="L43" s="7">
        <v>924268</v>
      </c>
      <c r="M43" s="7">
        <v>922354</v>
      </c>
      <c r="N43" s="7">
        <v>923103</v>
      </c>
      <c r="O43" s="7">
        <v>923638</v>
      </c>
      <c r="P43" s="7">
        <v>926334</v>
      </c>
      <c r="Q43" s="7">
        <v>925826</v>
      </c>
      <c r="R43" s="7">
        <v>918764</v>
      </c>
      <c r="S43" s="2">
        <v>913501</v>
      </c>
      <c r="T43" s="2">
        <v>906835</v>
      </c>
      <c r="U43" s="2">
        <v>902997</v>
      </c>
      <c r="V43" s="2">
        <v>902037</v>
      </c>
      <c r="W43" s="2">
        <v>901185</v>
      </c>
      <c r="X43" s="179">
        <v>904222</v>
      </c>
      <c r="Y43" s="2">
        <v>893496</v>
      </c>
      <c r="Z43" s="2">
        <v>894228</v>
      </c>
    </row>
    <row r="44" spans="1:26">
      <c r="A44" s="42" t="s">
        <v>53</v>
      </c>
      <c r="B44" s="27">
        <v>3014531</v>
      </c>
      <c r="C44" s="7">
        <v>3564278</v>
      </c>
      <c r="D44" s="7">
        <v>3625952</v>
      </c>
      <c r="E44" s="7">
        <v>3702945</v>
      </c>
      <c r="F44" s="7">
        <v>3746345</v>
      </c>
      <c r="G44" s="7">
        <v>3690126</v>
      </c>
      <c r="H44" s="7">
        <v>3656745</v>
      </c>
      <c r="I44" s="7">
        <v>3619418</v>
      </c>
      <c r="J44" s="7">
        <v>3584235</v>
      </c>
      <c r="K44" s="7">
        <v>3543576</v>
      </c>
      <c r="L44" s="7">
        <v>3500180</v>
      </c>
      <c r="M44" s="7">
        <v>3451360</v>
      </c>
      <c r="N44" s="7">
        <v>3382561</v>
      </c>
      <c r="O44" s="7">
        <v>3306055</v>
      </c>
      <c r="P44" s="7">
        <v>3234044</v>
      </c>
      <c r="Q44" s="7">
        <v>3174087</v>
      </c>
      <c r="R44" s="7">
        <v>3128143</v>
      </c>
      <c r="S44" s="2">
        <v>3092210</v>
      </c>
      <c r="T44" s="2">
        <v>3066293</v>
      </c>
      <c r="U44" s="2">
        <v>3049309</v>
      </c>
      <c r="V44" s="2">
        <v>3050885</v>
      </c>
      <c r="W44" s="2">
        <v>3057371</v>
      </c>
      <c r="X44" s="179">
        <v>3067091</v>
      </c>
      <c r="Y44" s="2">
        <v>3082667</v>
      </c>
      <c r="Z44" s="2">
        <v>3087222</v>
      </c>
    </row>
    <row r="45" spans="1:26">
      <c r="A45" s="42" t="s">
        <v>54</v>
      </c>
      <c r="B45" s="27">
        <v>1355919</v>
      </c>
      <c r="C45" s="7">
        <v>1710560</v>
      </c>
      <c r="D45" s="7">
        <v>1748615</v>
      </c>
      <c r="E45" s="7">
        <v>1787788</v>
      </c>
      <c r="F45" s="7">
        <v>1802676</v>
      </c>
      <c r="G45" s="7">
        <v>1862860</v>
      </c>
      <c r="H45" s="7">
        <v>1862473</v>
      </c>
      <c r="I45" s="7">
        <v>1854552</v>
      </c>
      <c r="J45" s="7">
        <v>1846658</v>
      </c>
      <c r="K45" s="7">
        <v>1837494</v>
      </c>
      <c r="L45" s="7">
        <v>1831550</v>
      </c>
      <c r="M45" s="7">
        <v>1827730</v>
      </c>
      <c r="N45" s="7">
        <v>1827163</v>
      </c>
      <c r="O45" s="7">
        <v>1821257</v>
      </c>
      <c r="P45" s="7">
        <v>1811306</v>
      </c>
      <c r="Q45" s="7">
        <v>1799900</v>
      </c>
      <c r="R45" s="7">
        <v>1788623</v>
      </c>
      <c r="S45" s="2">
        <v>1778919</v>
      </c>
      <c r="T45" s="2">
        <v>1773490</v>
      </c>
      <c r="U45" s="2">
        <v>1770737</v>
      </c>
      <c r="V45" s="2">
        <v>1769915</v>
      </c>
      <c r="W45" s="2">
        <v>1771941</v>
      </c>
      <c r="X45" s="179">
        <v>1795325</v>
      </c>
      <c r="Y45" s="2">
        <v>1804416</v>
      </c>
      <c r="Z45" s="2">
        <v>1815162</v>
      </c>
    </row>
    <row r="46" spans="1:26">
      <c r="A46" s="2" t="s">
        <v>55</v>
      </c>
      <c r="B46" s="27">
        <v>1567210</v>
      </c>
      <c r="C46" s="7">
        <v>1894677</v>
      </c>
      <c r="D46" s="7">
        <v>1923582</v>
      </c>
      <c r="E46" s="7">
        <v>1966668</v>
      </c>
      <c r="F46" s="7">
        <v>1991819</v>
      </c>
      <c r="G46" s="7">
        <v>2022450</v>
      </c>
      <c r="H46" s="7">
        <v>2015503</v>
      </c>
      <c r="I46" s="7">
        <v>2009278</v>
      </c>
      <c r="J46" s="7">
        <v>2002211</v>
      </c>
      <c r="K46" s="7">
        <v>1994933</v>
      </c>
      <c r="L46" s="7">
        <v>1996265</v>
      </c>
      <c r="M46" s="7">
        <v>1998330</v>
      </c>
      <c r="N46" s="7">
        <v>1993902</v>
      </c>
      <c r="O46" s="7">
        <v>1984811</v>
      </c>
      <c r="P46" s="7">
        <v>1976617</v>
      </c>
      <c r="Q46" s="7">
        <v>1966662</v>
      </c>
      <c r="R46" s="7">
        <v>1948934</v>
      </c>
      <c r="S46" s="2">
        <v>1931285</v>
      </c>
      <c r="T46" s="2">
        <v>1919573</v>
      </c>
      <c r="U46" s="2">
        <v>1913238</v>
      </c>
      <c r="V46" s="2">
        <v>1913500</v>
      </c>
      <c r="W46" s="2">
        <v>1919431</v>
      </c>
      <c r="X46" s="179">
        <v>1930621</v>
      </c>
      <c r="Y46" s="2">
        <v>1927107</v>
      </c>
      <c r="Z46" s="2">
        <v>1933680</v>
      </c>
    </row>
    <row r="47" spans="1:26">
      <c r="A47" s="2" t="s">
        <v>56</v>
      </c>
      <c r="B47" s="27">
        <v>499435</v>
      </c>
      <c r="C47" s="7">
        <v>573034</v>
      </c>
      <c r="D47" s="7">
        <v>581554</v>
      </c>
      <c r="E47" s="7">
        <v>591558</v>
      </c>
      <c r="F47" s="7">
        <v>595358</v>
      </c>
      <c r="G47" s="7">
        <v>609651</v>
      </c>
      <c r="H47" s="7">
        <v>605762</v>
      </c>
      <c r="I47" s="7">
        <v>602028</v>
      </c>
      <c r="J47" s="7">
        <v>598799</v>
      </c>
      <c r="K47" s="7">
        <v>594618</v>
      </c>
      <c r="L47" s="7">
        <v>593424</v>
      </c>
      <c r="M47" s="7">
        <v>591625</v>
      </c>
      <c r="N47" s="7">
        <v>591192</v>
      </c>
      <c r="O47" s="7">
        <v>592278</v>
      </c>
      <c r="P47" s="7">
        <v>593186</v>
      </c>
      <c r="Q47" s="7">
        <v>594519</v>
      </c>
      <c r="R47" s="7">
        <v>592432</v>
      </c>
      <c r="S47" s="2">
        <v>590716</v>
      </c>
      <c r="T47" s="2">
        <v>589719</v>
      </c>
      <c r="U47" s="2">
        <v>588853</v>
      </c>
      <c r="V47" s="2">
        <v>590707</v>
      </c>
      <c r="W47" s="2">
        <v>593347</v>
      </c>
      <c r="X47" s="179">
        <v>600382</v>
      </c>
      <c r="Y47" s="2">
        <v>599034</v>
      </c>
      <c r="Z47" s="2">
        <v>602388</v>
      </c>
    </row>
    <row r="48" spans="1:26">
      <c r="A48" s="2" t="s">
        <v>57</v>
      </c>
      <c r="B48" s="27">
        <v>202921</v>
      </c>
      <c r="C48" s="7">
        <v>224086</v>
      </c>
      <c r="D48" s="7">
        <v>225611</v>
      </c>
      <c r="E48" s="7">
        <v>229271</v>
      </c>
      <c r="F48" s="7">
        <v>228977</v>
      </c>
      <c r="G48" s="7">
        <v>222267</v>
      </c>
      <c r="H48" s="7">
        <v>217708</v>
      </c>
      <c r="I48" s="7">
        <v>214377</v>
      </c>
      <c r="J48" s="7">
        <v>210814</v>
      </c>
      <c r="K48" s="7">
        <v>209569</v>
      </c>
      <c r="L48" s="7">
        <v>207349</v>
      </c>
      <c r="M48" s="7">
        <v>206288</v>
      </c>
      <c r="N48" s="7">
        <v>207501</v>
      </c>
      <c r="O48" s="7">
        <v>208558</v>
      </c>
      <c r="P48" s="7">
        <v>210344</v>
      </c>
      <c r="Q48" s="7">
        <v>212469</v>
      </c>
      <c r="R48" s="7">
        <v>213907</v>
      </c>
      <c r="S48" s="2">
        <v>218232</v>
      </c>
      <c r="T48" s="2">
        <v>225082</v>
      </c>
      <c r="U48" s="2">
        <v>230551</v>
      </c>
      <c r="V48" s="2">
        <v>238127</v>
      </c>
      <c r="W48" s="2">
        <v>240135</v>
      </c>
      <c r="X48" s="179">
        <v>241835</v>
      </c>
      <c r="Y48" s="2">
        <v>239537</v>
      </c>
      <c r="Z48" s="2">
        <v>241622</v>
      </c>
    </row>
    <row r="49" spans="1:26">
      <c r="A49" s="2" t="s">
        <v>58</v>
      </c>
      <c r="B49" s="27">
        <v>3518776</v>
      </c>
      <c r="C49" s="7">
        <v>4077571</v>
      </c>
      <c r="D49" s="7">
        <v>4140319</v>
      </c>
      <c r="E49" s="7">
        <v>4211353</v>
      </c>
      <c r="F49" s="7">
        <v>4222313</v>
      </c>
      <c r="G49" s="7">
        <v>4152450</v>
      </c>
      <c r="H49" s="7">
        <v>4111676</v>
      </c>
      <c r="I49" s="7">
        <v>4075881</v>
      </c>
      <c r="J49" s="7">
        <v>4044339</v>
      </c>
      <c r="K49" s="7">
        <v>4014385</v>
      </c>
      <c r="L49" s="7">
        <v>3980175</v>
      </c>
      <c r="M49" s="7">
        <v>3943116</v>
      </c>
      <c r="N49" s="7">
        <v>3895718</v>
      </c>
      <c r="O49" s="7">
        <v>3842663</v>
      </c>
      <c r="P49" s="7">
        <v>3786251</v>
      </c>
      <c r="Q49" s="7">
        <v>3736529</v>
      </c>
      <c r="R49" s="7">
        <v>3696230</v>
      </c>
      <c r="S49" s="2">
        <v>3661185</v>
      </c>
      <c r="T49" s="2">
        <v>3644084</v>
      </c>
      <c r="U49" s="2">
        <v>3633787</v>
      </c>
      <c r="V49" s="2">
        <v>3633368</v>
      </c>
      <c r="W49" s="2">
        <v>3636121</v>
      </c>
      <c r="X49" s="179">
        <v>3649153</v>
      </c>
      <c r="Y49" s="2">
        <v>3655985</v>
      </c>
      <c r="Z49" s="2">
        <v>3658735</v>
      </c>
    </row>
    <row r="50" spans="1:26">
      <c r="A50" s="2" t="s">
        <v>59</v>
      </c>
      <c r="B50" s="27">
        <v>203872</v>
      </c>
      <c r="C50" s="7">
        <v>240234</v>
      </c>
      <c r="D50" s="7">
        <v>244966</v>
      </c>
      <c r="E50" s="7">
        <v>251943</v>
      </c>
      <c r="F50" s="7">
        <v>252411</v>
      </c>
      <c r="G50" s="7">
        <v>260892</v>
      </c>
      <c r="H50" s="7">
        <v>258701</v>
      </c>
      <c r="I50" s="7">
        <v>257457</v>
      </c>
      <c r="J50" s="7">
        <v>254877</v>
      </c>
      <c r="K50" s="7">
        <v>253658</v>
      </c>
      <c r="L50" s="7">
        <v>253078</v>
      </c>
      <c r="M50" s="7">
        <v>252925</v>
      </c>
      <c r="N50" s="7">
        <v>254469</v>
      </c>
      <c r="O50" s="7">
        <v>255049</v>
      </c>
      <c r="P50" s="7">
        <v>256073</v>
      </c>
      <c r="Q50" s="7">
        <v>256038</v>
      </c>
      <c r="R50" s="7">
        <v>255347</v>
      </c>
      <c r="S50" s="2">
        <v>256008</v>
      </c>
      <c r="T50" s="2">
        <v>256403</v>
      </c>
      <c r="U50" s="2">
        <v>256096</v>
      </c>
      <c r="V50" s="2">
        <v>256691</v>
      </c>
      <c r="W50" s="2">
        <v>258557</v>
      </c>
      <c r="X50" s="179">
        <v>262024</v>
      </c>
      <c r="Y50" s="2">
        <v>263548</v>
      </c>
      <c r="Z50" s="2">
        <v>265315</v>
      </c>
    </row>
    <row r="51" spans="1:26">
      <c r="A51" s="3" t="s">
        <v>60</v>
      </c>
      <c r="B51" s="40">
        <v>1505960</v>
      </c>
      <c r="C51" s="11">
        <v>1840736</v>
      </c>
      <c r="D51" s="11">
        <v>1895548</v>
      </c>
      <c r="E51" s="11">
        <v>1943568</v>
      </c>
      <c r="F51" s="11">
        <v>1958962</v>
      </c>
      <c r="G51" s="11">
        <v>1978729</v>
      </c>
      <c r="H51" s="11">
        <v>1969716</v>
      </c>
      <c r="I51" s="11">
        <v>1962200</v>
      </c>
      <c r="J51" s="11">
        <v>1952430</v>
      </c>
      <c r="K51" s="11">
        <v>1944339</v>
      </c>
      <c r="L51" s="11">
        <v>1935798</v>
      </c>
      <c r="M51" s="11">
        <v>1925635</v>
      </c>
      <c r="N51" s="11">
        <v>1920581</v>
      </c>
      <c r="O51" s="11">
        <v>1909748</v>
      </c>
      <c r="P51" s="11">
        <v>1897717</v>
      </c>
      <c r="Q51" s="11">
        <v>1880475</v>
      </c>
      <c r="R51" s="11">
        <v>1859733</v>
      </c>
      <c r="S51" s="2">
        <v>1838683</v>
      </c>
      <c r="T51" s="2">
        <v>1820531</v>
      </c>
      <c r="U51" s="2">
        <v>1802364</v>
      </c>
      <c r="V51" s="2">
        <v>1790011</v>
      </c>
      <c r="W51" s="2">
        <v>1782644</v>
      </c>
      <c r="X51" s="179">
        <v>1786495</v>
      </c>
      <c r="Y51" s="2">
        <v>1790656</v>
      </c>
      <c r="Z51" s="2">
        <v>1794987</v>
      </c>
    </row>
    <row r="52" spans="1:26">
      <c r="A52" s="9" t="s">
        <v>61</v>
      </c>
      <c r="B52" s="54">
        <f t="shared" ref="B52:G52" si="17">SUM(B54:B62)</f>
        <v>16140413</v>
      </c>
      <c r="C52" s="54">
        <f t="shared" si="17"/>
        <v>19580655</v>
      </c>
      <c r="D52" s="54">
        <f t="shared" si="17"/>
        <v>19729784</v>
      </c>
      <c r="E52" s="54">
        <f t="shared" si="17"/>
        <v>19931637</v>
      </c>
      <c r="F52" s="54">
        <f t="shared" si="17"/>
        <v>19956387</v>
      </c>
      <c r="G52" s="54">
        <f t="shared" si="17"/>
        <v>20112972</v>
      </c>
      <c r="H52" s="54">
        <f>SUM(H54:H62)</f>
        <v>20017163</v>
      </c>
      <c r="I52" s="54">
        <f t="shared" ref="I52:Z52" si="18">SUM(I54:I62)</f>
        <v>19930933</v>
      </c>
      <c r="J52" s="54">
        <f t="shared" si="18"/>
        <v>19814752</v>
      </c>
      <c r="K52" s="54">
        <f t="shared" si="18"/>
        <v>19653855</v>
      </c>
      <c r="L52" s="54">
        <f t="shared" si="18"/>
        <v>19466517</v>
      </c>
      <c r="M52" s="54">
        <f t="shared" si="18"/>
        <v>19290033</v>
      </c>
      <c r="N52" s="54">
        <f t="shared" si="18"/>
        <v>19103921</v>
      </c>
      <c r="O52" s="54">
        <f t="shared" si="18"/>
        <v>18968146</v>
      </c>
      <c r="P52" s="54">
        <f t="shared" si="18"/>
        <v>18827404</v>
      </c>
      <c r="Q52" s="54">
        <f t="shared" si="18"/>
        <v>18694349</v>
      </c>
      <c r="R52" s="54">
        <f t="shared" si="18"/>
        <v>18600750</v>
      </c>
      <c r="S52" s="125">
        <f t="shared" si="18"/>
        <v>18522999</v>
      </c>
      <c r="T52" s="125">
        <f t="shared" si="18"/>
        <v>18451555</v>
      </c>
      <c r="U52" s="125">
        <f t="shared" si="18"/>
        <v>18405142</v>
      </c>
      <c r="V52" s="125">
        <f t="shared" si="18"/>
        <v>18374868</v>
      </c>
      <c r="W52" s="125">
        <f t="shared" si="18"/>
        <v>18271592</v>
      </c>
      <c r="X52" s="182">
        <f t="shared" si="18"/>
        <v>18329047</v>
      </c>
      <c r="Y52" s="125">
        <f t="shared" si="18"/>
        <v>18077989</v>
      </c>
      <c r="Z52" s="125">
        <f t="shared" si="18"/>
        <v>18033442</v>
      </c>
    </row>
    <row r="53" spans="1:26">
      <c r="A53" s="2" t="s">
        <v>88</v>
      </c>
      <c r="B53" s="7"/>
      <c r="C53" s="7"/>
      <c r="D53" s="7"/>
      <c r="E53" s="7"/>
      <c r="F53" s="7"/>
      <c r="G53" s="7"/>
      <c r="H53" s="7"/>
      <c r="I53" s="7"/>
      <c r="J53" s="7"/>
      <c r="K53" s="7"/>
      <c r="L53" s="7"/>
      <c r="M53" s="7"/>
      <c r="N53" s="7"/>
      <c r="O53" s="7"/>
      <c r="P53" s="7"/>
      <c r="Q53" s="7"/>
      <c r="R53" s="7"/>
    </row>
    <row r="54" spans="1:26">
      <c r="A54" s="2" t="s">
        <v>62</v>
      </c>
      <c r="B54" s="7">
        <v>1050047</v>
      </c>
      <c r="C54" s="7">
        <v>1303184</v>
      </c>
      <c r="D54" s="7">
        <v>1290706</v>
      </c>
      <c r="E54" s="7">
        <v>1288280</v>
      </c>
      <c r="F54" s="7">
        <v>1282599</v>
      </c>
      <c r="G54" s="7">
        <v>1285235</v>
      </c>
      <c r="H54" s="7">
        <v>1279914</v>
      </c>
      <c r="I54" s="7">
        <v>1276470</v>
      </c>
      <c r="J54" s="7">
        <v>1271597</v>
      </c>
      <c r="K54" s="7">
        <v>1260389</v>
      </c>
      <c r="L54" s="7">
        <v>1248497</v>
      </c>
      <c r="M54" s="7">
        <v>1236968</v>
      </c>
      <c r="N54" s="7">
        <v>1224317</v>
      </c>
      <c r="O54" s="7">
        <v>1215812</v>
      </c>
      <c r="P54" s="7">
        <v>1204849</v>
      </c>
      <c r="Q54" s="7">
        <v>1193468</v>
      </c>
      <c r="R54" s="7">
        <v>1181866</v>
      </c>
      <c r="S54" s="2">
        <v>1169825</v>
      </c>
      <c r="T54" s="2">
        <v>1157486</v>
      </c>
      <c r="U54" s="2">
        <v>1142920</v>
      </c>
      <c r="V54" s="2">
        <v>1129356</v>
      </c>
      <c r="W54" s="2">
        <v>1114625</v>
      </c>
      <c r="X54" s="179">
        <v>1110873</v>
      </c>
      <c r="Y54" s="2">
        <v>1099579</v>
      </c>
      <c r="Z54" s="2">
        <v>1096337</v>
      </c>
    </row>
    <row r="55" spans="1:26">
      <c r="A55" s="2" t="s">
        <v>63</v>
      </c>
      <c r="B55" s="7">
        <v>365943</v>
      </c>
      <c r="C55" s="7">
        <v>474876</v>
      </c>
      <c r="D55" s="7">
        <v>476956</v>
      </c>
      <c r="E55" s="7">
        <v>480359</v>
      </c>
      <c r="F55" s="7">
        <v>485665</v>
      </c>
      <c r="G55" s="7">
        <v>472045</v>
      </c>
      <c r="H55" s="7">
        <v>468551</v>
      </c>
      <c r="I55" s="7">
        <v>466552</v>
      </c>
      <c r="J55" s="7">
        <v>464338</v>
      </c>
      <c r="K55" s="7">
        <v>459943</v>
      </c>
      <c r="L55" s="7">
        <v>454708</v>
      </c>
      <c r="M55" s="7">
        <v>449574</v>
      </c>
      <c r="N55" s="7">
        <v>444071</v>
      </c>
      <c r="O55" s="7">
        <v>437984</v>
      </c>
      <c r="P55" s="7">
        <v>429991</v>
      </c>
      <c r="Q55" s="7">
        <v>421745</v>
      </c>
      <c r="R55" s="7">
        <v>415127</v>
      </c>
      <c r="S55" s="2">
        <v>409527</v>
      </c>
      <c r="T55" s="2">
        <v>404549</v>
      </c>
      <c r="U55" s="2">
        <v>400516</v>
      </c>
      <c r="V55" s="2">
        <v>397637</v>
      </c>
      <c r="W55" s="2">
        <v>396986</v>
      </c>
      <c r="X55" s="179">
        <v>397694</v>
      </c>
      <c r="Y55" s="2">
        <v>397282</v>
      </c>
      <c r="Z55" s="2">
        <v>399104</v>
      </c>
    </row>
    <row r="56" spans="1:26">
      <c r="A56" s="42" t="s">
        <v>64</v>
      </c>
      <c r="B56" s="7">
        <v>1897963</v>
      </c>
      <c r="C56" s="7">
        <v>2367735</v>
      </c>
      <c r="D56" s="7">
        <v>2392965</v>
      </c>
      <c r="E56" s="7">
        <v>2449083</v>
      </c>
      <c r="F56" s="7">
        <v>2471869</v>
      </c>
      <c r="G56" s="7">
        <v>2450965</v>
      </c>
      <c r="H56" s="7">
        <v>2440615</v>
      </c>
      <c r="I56" s="7">
        <v>2423457</v>
      </c>
      <c r="J56" s="7">
        <v>2395867</v>
      </c>
      <c r="K56" s="7">
        <v>2364229</v>
      </c>
      <c r="L56" s="7">
        <v>2332534</v>
      </c>
      <c r="M56" s="7">
        <v>2305394</v>
      </c>
      <c r="N56" s="7">
        <v>2281630</v>
      </c>
      <c r="O56" s="7">
        <v>2268986</v>
      </c>
      <c r="P56" s="7">
        <v>2258565</v>
      </c>
      <c r="Q56" s="7">
        <v>2247833</v>
      </c>
      <c r="R56" s="7">
        <v>2244012</v>
      </c>
      <c r="S56" s="2">
        <v>2242271</v>
      </c>
      <c r="T56" s="2">
        <v>2242329</v>
      </c>
      <c r="U56" s="2">
        <v>2243347</v>
      </c>
      <c r="V56" s="2">
        <v>2246572</v>
      </c>
      <c r="W56" s="2">
        <v>2239227</v>
      </c>
      <c r="X56" s="179">
        <v>2259574</v>
      </c>
      <c r="Y56" s="2">
        <v>2265126</v>
      </c>
      <c r="Z56" s="2">
        <v>2267982</v>
      </c>
    </row>
    <row r="57" spans="1:26">
      <c r="A57" s="2" t="s">
        <v>65</v>
      </c>
      <c r="B57" s="7">
        <v>322226</v>
      </c>
      <c r="C57" s="7">
        <v>453877</v>
      </c>
      <c r="D57" s="7">
        <v>461810</v>
      </c>
      <c r="E57" s="7">
        <v>477117</v>
      </c>
      <c r="F57" s="7">
        <v>489479</v>
      </c>
      <c r="G57" s="7">
        <v>479661</v>
      </c>
      <c r="H57" s="7">
        <v>480252</v>
      </c>
      <c r="I57" s="7">
        <v>478939</v>
      </c>
      <c r="J57" s="7">
        <v>476123</v>
      </c>
      <c r="K57" s="7">
        <v>472251</v>
      </c>
      <c r="L57" s="7">
        <v>467921</v>
      </c>
      <c r="M57" s="7">
        <v>464476</v>
      </c>
      <c r="N57" s="7">
        <v>458017</v>
      </c>
      <c r="O57" s="7">
        <v>451422</v>
      </c>
      <c r="P57" s="7">
        <v>443055</v>
      </c>
      <c r="Q57" s="7">
        <v>435462</v>
      </c>
      <c r="R57" s="7">
        <v>427582</v>
      </c>
      <c r="S57" s="2">
        <v>421602</v>
      </c>
      <c r="T57" s="2">
        <v>415383</v>
      </c>
      <c r="U57" s="2">
        <v>410286</v>
      </c>
      <c r="V57" s="2">
        <v>406606</v>
      </c>
      <c r="W57" s="2">
        <v>406965</v>
      </c>
      <c r="X57" s="179">
        <v>407778</v>
      </c>
      <c r="Y57" s="2">
        <v>412509</v>
      </c>
      <c r="Z57" s="2">
        <v>414526</v>
      </c>
    </row>
    <row r="58" spans="1:26">
      <c r="A58" s="2" t="s">
        <v>66</v>
      </c>
      <c r="B58" s="7">
        <v>2472611</v>
      </c>
      <c r="C58" s="7">
        <v>3059483</v>
      </c>
      <c r="D58" s="7">
        <v>3084489</v>
      </c>
      <c r="E58" s="7">
        <v>3111644</v>
      </c>
      <c r="F58" s="7">
        <v>3125594</v>
      </c>
      <c r="G58" s="7">
        <v>3235804</v>
      </c>
      <c r="H58" s="7">
        <v>3233327</v>
      </c>
      <c r="I58" s="7">
        <v>3232957</v>
      </c>
      <c r="J58" s="7">
        <v>3221118</v>
      </c>
      <c r="K58" s="7">
        <v>3203145</v>
      </c>
      <c r="L58" s="7">
        <v>3180254</v>
      </c>
      <c r="M58" s="7">
        <v>3149370</v>
      </c>
      <c r="N58" s="7">
        <v>3118077</v>
      </c>
      <c r="O58" s="7">
        <v>3095303</v>
      </c>
      <c r="P58" s="7">
        <v>3071376</v>
      </c>
      <c r="Q58" s="7">
        <v>3049213</v>
      </c>
      <c r="R58" s="7">
        <v>3026978</v>
      </c>
      <c r="S58" s="2">
        <v>3006638</v>
      </c>
      <c r="T58" s="2">
        <v>2985411</v>
      </c>
      <c r="U58" s="2">
        <v>2971483</v>
      </c>
      <c r="V58" s="2">
        <v>2959682</v>
      </c>
      <c r="W58" s="2">
        <v>2937394</v>
      </c>
      <c r="X58" s="179">
        <v>2947974</v>
      </c>
      <c r="Y58" s="2">
        <v>2876092</v>
      </c>
      <c r="Z58" s="2">
        <v>2868206</v>
      </c>
    </row>
    <row r="59" spans="1:26">
      <c r="A59" s="2" t="s">
        <v>67</v>
      </c>
      <c r="B59" s="7">
        <v>5839441</v>
      </c>
      <c r="C59" s="7">
        <v>6953669</v>
      </c>
      <c r="D59" s="7">
        <v>7008726</v>
      </c>
      <c r="E59" s="7">
        <v>7032864</v>
      </c>
      <c r="F59" s="7">
        <v>7008224</v>
      </c>
      <c r="G59" s="7">
        <v>7169316</v>
      </c>
      <c r="H59" s="7">
        <v>7140212</v>
      </c>
      <c r="I59" s="7">
        <v>7113100</v>
      </c>
      <c r="J59" s="7">
        <v>7076867</v>
      </c>
      <c r="K59" s="7">
        <v>7021576</v>
      </c>
      <c r="L59" s="7">
        <v>6949942</v>
      </c>
      <c r="M59" s="7">
        <v>6886521</v>
      </c>
      <c r="N59" s="7">
        <v>6825006</v>
      </c>
      <c r="O59" s="7">
        <v>6790893</v>
      </c>
      <c r="P59" s="7">
        <v>6758114</v>
      </c>
      <c r="Q59" s="7">
        <v>6726614</v>
      </c>
      <c r="R59" s="7">
        <v>6718240</v>
      </c>
      <c r="S59" s="2">
        <v>6709334</v>
      </c>
      <c r="T59" s="2">
        <v>6701003</v>
      </c>
      <c r="U59" s="2">
        <v>6705352</v>
      </c>
      <c r="V59" s="2">
        <v>6710766</v>
      </c>
      <c r="W59" s="2">
        <v>6667077</v>
      </c>
      <c r="X59" s="179">
        <v>6693491</v>
      </c>
      <c r="Y59" s="2">
        <v>6522439</v>
      </c>
      <c r="Z59" s="2">
        <v>6479285</v>
      </c>
    </row>
    <row r="60" spans="1:26">
      <c r="A60" s="2" t="s">
        <v>68</v>
      </c>
      <c r="B60" s="7">
        <v>3722419</v>
      </c>
      <c r="C60" s="7">
        <v>4366226</v>
      </c>
      <c r="D60" s="7">
        <v>4409082</v>
      </c>
      <c r="E60" s="7">
        <v>4476243</v>
      </c>
      <c r="F60" s="7">
        <v>4470786</v>
      </c>
      <c r="G60" s="7">
        <v>4407740</v>
      </c>
      <c r="H60" s="7">
        <v>4365947</v>
      </c>
      <c r="I60" s="7">
        <v>4333196</v>
      </c>
      <c r="J60" s="7">
        <v>4305795</v>
      </c>
      <c r="K60" s="7">
        <v>4274873</v>
      </c>
      <c r="L60" s="7">
        <v>4245942</v>
      </c>
      <c r="M60" s="7">
        <v>4220115</v>
      </c>
      <c r="N60" s="7">
        <v>4185763</v>
      </c>
      <c r="O60" s="7">
        <v>4149221</v>
      </c>
      <c r="P60" s="7">
        <v>4112454</v>
      </c>
      <c r="Q60" s="7">
        <v>4078302</v>
      </c>
      <c r="R60" s="7">
        <v>4053123</v>
      </c>
      <c r="S60" s="2">
        <v>4035590</v>
      </c>
      <c r="T60" s="2">
        <v>4020018</v>
      </c>
      <c r="U60" s="2">
        <v>4008750</v>
      </c>
      <c r="V60" s="2">
        <v>4003978</v>
      </c>
      <c r="W60" s="2">
        <v>3990722</v>
      </c>
      <c r="X60" s="179">
        <v>3992640</v>
      </c>
      <c r="Y60" s="2">
        <v>3988783</v>
      </c>
      <c r="Z60" s="2">
        <v>3991165</v>
      </c>
    </row>
    <row r="61" spans="1:26">
      <c r="A61" s="2" t="s">
        <v>69</v>
      </c>
      <c r="B61" s="7">
        <v>297245</v>
      </c>
      <c r="C61" s="7">
        <v>378508</v>
      </c>
      <c r="D61" s="7">
        <v>378206</v>
      </c>
      <c r="E61" s="7">
        <v>381915</v>
      </c>
      <c r="F61" s="7">
        <v>383820</v>
      </c>
      <c r="G61" s="7">
        <v>385979</v>
      </c>
      <c r="H61" s="7">
        <v>385217</v>
      </c>
      <c r="I61" s="7">
        <v>385328</v>
      </c>
      <c r="J61" s="7">
        <v>385291</v>
      </c>
      <c r="K61" s="7">
        <v>382920</v>
      </c>
      <c r="L61" s="7">
        <v>375746</v>
      </c>
      <c r="M61" s="7">
        <v>369048</v>
      </c>
      <c r="N61" s="7">
        <v>361517</v>
      </c>
      <c r="O61" s="7">
        <v>355508</v>
      </c>
      <c r="P61" s="7">
        <v>348886</v>
      </c>
      <c r="Q61" s="7">
        <v>344470</v>
      </c>
      <c r="R61" s="7">
        <v>340048</v>
      </c>
      <c r="S61" s="2">
        <v>337387</v>
      </c>
      <c r="T61" s="2">
        <v>336812</v>
      </c>
      <c r="U61" s="2">
        <v>337115</v>
      </c>
      <c r="V61" s="2">
        <v>336950</v>
      </c>
      <c r="W61" s="2">
        <v>336002</v>
      </c>
      <c r="X61" s="179">
        <v>336892</v>
      </c>
      <c r="Y61" s="2">
        <v>333564</v>
      </c>
      <c r="Z61" s="2">
        <v>334287</v>
      </c>
    </row>
    <row r="62" spans="1:26">
      <c r="A62" s="3" t="s">
        <v>70</v>
      </c>
      <c r="B62" s="11">
        <v>172518</v>
      </c>
      <c r="C62" s="11">
        <v>223097</v>
      </c>
      <c r="D62" s="11">
        <v>226844</v>
      </c>
      <c r="E62" s="11">
        <v>234132</v>
      </c>
      <c r="F62" s="11">
        <v>238351</v>
      </c>
      <c r="G62" s="11">
        <v>226227</v>
      </c>
      <c r="H62" s="11">
        <v>223128</v>
      </c>
      <c r="I62" s="11">
        <v>220934</v>
      </c>
      <c r="J62" s="11">
        <v>217756</v>
      </c>
      <c r="K62" s="11">
        <v>214529</v>
      </c>
      <c r="L62" s="11">
        <v>210973</v>
      </c>
      <c r="M62" s="11">
        <v>208567</v>
      </c>
      <c r="N62" s="11">
        <v>205523</v>
      </c>
      <c r="O62" s="11">
        <v>203017</v>
      </c>
      <c r="P62" s="11">
        <v>200114</v>
      </c>
      <c r="Q62" s="11">
        <v>197242</v>
      </c>
      <c r="R62" s="11">
        <v>193774</v>
      </c>
      <c r="S62" s="2">
        <v>190825</v>
      </c>
      <c r="T62" s="2">
        <v>188564</v>
      </c>
      <c r="U62" s="2">
        <v>185373</v>
      </c>
      <c r="V62" s="2">
        <v>183321</v>
      </c>
      <c r="W62" s="2">
        <v>182594</v>
      </c>
      <c r="X62" s="179">
        <v>182131</v>
      </c>
      <c r="Y62" s="2">
        <v>182615</v>
      </c>
      <c r="Z62" s="2">
        <v>182550</v>
      </c>
    </row>
    <row r="63" spans="1:26">
      <c r="A63" s="48" t="s">
        <v>71</v>
      </c>
      <c r="B63" s="46">
        <v>233056</v>
      </c>
      <c r="C63" s="46">
        <v>248433</v>
      </c>
      <c r="D63" s="46">
        <v>244485</v>
      </c>
      <c r="E63" s="46">
        <v>235824</v>
      </c>
      <c r="F63" s="46">
        <v>229455</v>
      </c>
      <c r="G63" s="46">
        <v>228527</v>
      </c>
      <c r="H63" s="46">
        <v>229589</v>
      </c>
      <c r="I63" s="46">
        <v>228602</v>
      </c>
      <c r="J63" s="46">
        <v>226138</v>
      </c>
      <c r="K63" s="46">
        <v>224974</v>
      </c>
      <c r="L63" s="46">
        <v>224064</v>
      </c>
      <c r="M63" s="46">
        <v>226306</v>
      </c>
      <c r="N63" s="46">
        <v>228151</v>
      </c>
      <c r="O63" s="46">
        <v>231297</v>
      </c>
      <c r="P63" s="46">
        <v>238046</v>
      </c>
      <c r="Q63" s="46">
        <v>246582</v>
      </c>
      <c r="R63" s="46">
        <v>257118</v>
      </c>
      <c r="S63" s="128">
        <v>266112</v>
      </c>
      <c r="T63" s="128">
        <v>273714</v>
      </c>
      <c r="U63" s="128">
        <v>280294</v>
      </c>
      <c r="V63" s="128">
        <v>286772</v>
      </c>
      <c r="W63" s="128">
        <v>292880</v>
      </c>
      <c r="X63" s="183">
        <v>303461</v>
      </c>
      <c r="Y63" s="159">
        <v>305114</v>
      </c>
      <c r="Z63" s="159">
        <v>308775</v>
      </c>
    </row>
    <row r="64" spans="1:26">
      <c r="C64" s="2"/>
      <c r="D64" s="2"/>
      <c r="E64" s="2"/>
      <c r="F64" s="2"/>
      <c r="G64" s="2"/>
      <c r="H64" s="2"/>
      <c r="I64" s="2"/>
      <c r="J64" s="2"/>
      <c r="K64" s="2"/>
      <c r="L64" s="2"/>
      <c r="M64" s="2"/>
      <c r="N64" s="2"/>
      <c r="O64" s="2"/>
    </row>
    <row r="65" spans="1:26">
      <c r="A65" s="15"/>
      <c r="B65" s="2" t="s">
        <v>89</v>
      </c>
      <c r="C65" s="2" t="s">
        <v>89</v>
      </c>
      <c r="D65" s="2" t="s">
        <v>89</v>
      </c>
      <c r="E65" s="2" t="s">
        <v>89</v>
      </c>
      <c r="F65" s="2"/>
      <c r="G65" s="2" t="s">
        <v>91</v>
      </c>
      <c r="H65" s="2"/>
      <c r="I65" s="2"/>
      <c r="J65" s="2"/>
      <c r="K65" s="2"/>
      <c r="L65" s="2"/>
      <c r="M65" s="2"/>
      <c r="N65" s="2"/>
      <c r="O65" s="2"/>
      <c r="Q65" s="2" t="s">
        <v>93</v>
      </c>
      <c r="Y65" s="2" t="s">
        <v>124</v>
      </c>
      <c r="Z65" s="2" t="s">
        <v>124</v>
      </c>
    </row>
    <row r="66" spans="1:26">
      <c r="B66" s="2" t="s">
        <v>117</v>
      </c>
      <c r="C66" s="2" t="s">
        <v>117</v>
      </c>
      <c r="D66" s="2" t="s">
        <v>117</v>
      </c>
      <c r="E66" s="2" t="s">
        <v>117</v>
      </c>
      <c r="F66" s="2"/>
      <c r="G66" s="2" t="s">
        <v>98</v>
      </c>
      <c r="H66" s="2"/>
      <c r="I66" s="2"/>
      <c r="J66" s="2"/>
      <c r="K66" s="2"/>
      <c r="L66" s="2"/>
      <c r="M66" s="2"/>
      <c r="N66" s="2"/>
      <c r="O66" s="2"/>
      <c r="Q66" s="2" t="s">
        <v>94</v>
      </c>
    </row>
    <row r="67" spans="1:26">
      <c r="B67" s="2" t="s">
        <v>107</v>
      </c>
      <c r="C67" s="2" t="s">
        <v>107</v>
      </c>
      <c r="D67" s="2" t="s">
        <v>107</v>
      </c>
      <c r="E67" s="2" t="s">
        <v>107</v>
      </c>
      <c r="F67" s="2"/>
      <c r="G67" s="10" t="s">
        <v>103</v>
      </c>
      <c r="H67" s="2"/>
      <c r="I67" s="2"/>
      <c r="J67" s="2"/>
      <c r="K67" s="2"/>
      <c r="L67" s="2"/>
      <c r="M67" s="2"/>
      <c r="N67" s="2"/>
      <c r="O67" s="2"/>
      <c r="Q67" s="10" t="s">
        <v>105</v>
      </c>
      <c r="R67" s="10"/>
    </row>
    <row r="68" spans="1:26">
      <c r="C68" s="10"/>
      <c r="D68" s="10"/>
      <c r="E68" s="10"/>
      <c r="F68" s="10"/>
      <c r="G68" s="2" t="s">
        <v>107</v>
      </c>
      <c r="H68" s="10"/>
      <c r="I68" s="10"/>
      <c r="J68" s="10"/>
      <c r="K68" s="10"/>
      <c r="L68" s="10"/>
      <c r="M68" s="10"/>
      <c r="N68" s="10"/>
      <c r="O68" s="10"/>
      <c r="P68" s="10"/>
      <c r="Q68" s="2" t="s">
        <v>107</v>
      </c>
    </row>
    <row r="69" spans="1:26">
      <c r="C69" s="2"/>
      <c r="D69" s="2"/>
      <c r="E69" s="2"/>
      <c r="F69" s="2"/>
      <c r="G69" s="2"/>
      <c r="H69" s="2"/>
      <c r="I69" s="2"/>
      <c r="J69" s="2"/>
      <c r="K69" s="2"/>
      <c r="L69" s="2"/>
      <c r="M69" s="2"/>
      <c r="N69" s="2"/>
      <c r="O69" s="2"/>
    </row>
  </sheetData>
  <phoneticPr fontId="6"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00FF"/>
  </sheetPr>
  <dimension ref="A1:Z68"/>
  <sheetViews>
    <sheetView zoomScale="50" zoomScaleNormal="50" workbookViewId="0">
      <pane xSplit="1" ySplit="3" topLeftCell="B4" activePane="bottomRight" state="frozen"/>
      <selection pane="topRight" activeCell="AL74" sqref="AL74"/>
      <selection pane="bottomLeft" activeCell="AL74" sqref="AL74"/>
      <selection pane="bottomRight" sqref="A1:XFD1048576"/>
    </sheetView>
  </sheetViews>
  <sheetFormatPr defaultColWidth="9.1796875" defaultRowHeight="12.5"/>
  <cols>
    <col min="1" max="1" width="12.1796875" style="2" customWidth="1"/>
    <col min="2" max="3" width="12" style="2" customWidth="1"/>
    <col min="4" max="15" width="12" style="36" customWidth="1"/>
    <col min="16" max="16" width="12.7265625" style="2" customWidth="1"/>
    <col min="17" max="18" width="13.26953125" style="2" customWidth="1"/>
    <col min="19" max="23" width="11.54296875" style="2" customWidth="1"/>
    <col min="24" max="24" width="11.54296875" style="179" customWidth="1"/>
    <col min="25" max="26" width="11.54296875" style="2" customWidth="1"/>
    <col min="27" max="16384" width="9.1796875" style="2"/>
  </cols>
  <sheetData>
    <row r="1" spans="1:26" ht="13">
      <c r="A1" s="13"/>
      <c r="B1" s="13" t="s">
        <v>118</v>
      </c>
      <c r="C1" s="13"/>
      <c r="D1" s="13"/>
      <c r="E1" s="13"/>
      <c r="F1" s="13"/>
      <c r="G1" s="13"/>
      <c r="H1" s="13"/>
      <c r="I1" s="13"/>
      <c r="J1" s="13"/>
      <c r="K1" s="13"/>
      <c r="L1" s="13"/>
      <c r="M1" s="13"/>
      <c r="N1" s="13"/>
      <c r="O1" s="13"/>
      <c r="P1" s="13"/>
      <c r="Q1" s="13"/>
      <c r="R1" s="13"/>
    </row>
    <row r="2" spans="1:26">
      <c r="A2" s="1"/>
      <c r="B2" s="17" t="s">
        <v>83</v>
      </c>
      <c r="C2" s="16" t="s">
        <v>83</v>
      </c>
      <c r="D2" s="1" t="s">
        <v>83</v>
      </c>
      <c r="E2" s="16" t="s">
        <v>83</v>
      </c>
      <c r="F2" s="1" t="s">
        <v>83</v>
      </c>
      <c r="G2" s="1" t="s">
        <v>83</v>
      </c>
      <c r="H2" s="1" t="s">
        <v>83</v>
      </c>
      <c r="I2" s="1" t="s">
        <v>83</v>
      </c>
      <c r="J2" s="1" t="s">
        <v>83</v>
      </c>
      <c r="K2" s="1" t="s">
        <v>83</v>
      </c>
      <c r="L2" s="1" t="s">
        <v>83</v>
      </c>
      <c r="M2" s="1" t="s">
        <v>83</v>
      </c>
      <c r="N2" s="1" t="s">
        <v>83</v>
      </c>
      <c r="O2" s="1" t="s">
        <v>83</v>
      </c>
      <c r="P2" s="1" t="s">
        <v>83</v>
      </c>
      <c r="Q2" s="1" t="s">
        <v>83</v>
      </c>
      <c r="R2" s="1" t="s">
        <v>83</v>
      </c>
      <c r="S2" s="16" t="s">
        <v>83</v>
      </c>
      <c r="T2" s="16" t="s">
        <v>83</v>
      </c>
      <c r="U2" s="16" t="s">
        <v>83</v>
      </c>
      <c r="V2" s="16" t="s">
        <v>83</v>
      </c>
      <c r="W2" s="16" t="s">
        <v>83</v>
      </c>
      <c r="X2" s="181" t="s">
        <v>83</v>
      </c>
      <c r="Y2" s="141" t="s">
        <v>83</v>
      </c>
      <c r="Z2" s="141" t="s">
        <v>83</v>
      </c>
    </row>
    <row r="3" spans="1:26">
      <c r="A3" s="19"/>
      <c r="B3" s="25">
        <v>1981</v>
      </c>
      <c r="C3" s="18">
        <v>1991</v>
      </c>
      <c r="D3" s="18">
        <v>1993</v>
      </c>
      <c r="E3" s="18">
        <v>1995</v>
      </c>
      <c r="F3" s="18">
        <v>1997</v>
      </c>
      <c r="G3" s="18">
        <v>2000</v>
      </c>
      <c r="H3" s="18">
        <v>2001</v>
      </c>
      <c r="I3" s="18">
        <v>2002</v>
      </c>
      <c r="J3" s="18">
        <v>2003</v>
      </c>
      <c r="K3" s="18">
        <v>2004</v>
      </c>
      <c r="L3" s="18">
        <v>2005</v>
      </c>
      <c r="M3" s="18">
        <v>2006</v>
      </c>
      <c r="N3" s="18">
        <v>2007</v>
      </c>
      <c r="O3" s="18">
        <v>2008</v>
      </c>
      <c r="P3" s="18">
        <v>2009</v>
      </c>
      <c r="Q3" s="18">
        <v>2010</v>
      </c>
      <c r="R3" s="18">
        <v>2011</v>
      </c>
      <c r="S3" s="18">
        <v>2012</v>
      </c>
      <c r="T3" s="18">
        <v>2013</v>
      </c>
      <c r="U3" s="18">
        <v>2014</v>
      </c>
      <c r="V3" s="18">
        <v>2015</v>
      </c>
      <c r="W3" s="18">
        <v>2016</v>
      </c>
      <c r="X3" s="162">
        <v>2017</v>
      </c>
      <c r="Y3" s="142">
        <v>2018</v>
      </c>
      <c r="Z3" s="142">
        <v>2019</v>
      </c>
    </row>
    <row r="4" spans="1:26">
      <c r="A4" s="44" t="s">
        <v>84</v>
      </c>
      <c r="B4" s="49">
        <f>+B5+B23+B38+B52+B63</f>
        <v>33508360</v>
      </c>
      <c r="C4" s="50">
        <f t="shared" ref="C4:P4" si="0">+C5+C23+C38+C52+C63</f>
        <v>32651008</v>
      </c>
      <c r="D4" s="51">
        <f t="shared" si="0"/>
        <v>33641651</v>
      </c>
      <c r="E4" s="51">
        <f t="shared" si="0"/>
        <v>34773584</v>
      </c>
      <c r="F4" s="51">
        <f t="shared" si="0"/>
        <v>36974593</v>
      </c>
      <c r="G4" s="51">
        <f t="shared" si="0"/>
        <v>42208513</v>
      </c>
      <c r="H4" s="51">
        <f t="shared" si="0"/>
        <v>43792580</v>
      </c>
      <c r="I4" s="51">
        <f t="shared" si="0"/>
        <v>45443238</v>
      </c>
      <c r="J4" s="51">
        <f t="shared" si="0"/>
        <v>47106223</v>
      </c>
      <c r="K4" s="51">
        <f t="shared" si="0"/>
        <v>48869972</v>
      </c>
      <c r="L4" s="51">
        <f t="shared" si="0"/>
        <v>50720230</v>
      </c>
      <c r="M4" s="51">
        <f t="shared" si="0"/>
        <v>52500986</v>
      </c>
      <c r="N4" s="51">
        <f t="shared" si="0"/>
        <v>54268612</v>
      </c>
      <c r="O4" s="51">
        <f t="shared" si="0"/>
        <v>55796537</v>
      </c>
      <c r="P4" s="51">
        <f t="shared" si="0"/>
        <v>57410443</v>
      </c>
      <c r="Q4" s="51">
        <f t="shared" ref="Q4:R4" si="1">+Q5+Q23+Q38+Q52+Q63</f>
        <v>59137380</v>
      </c>
      <c r="R4" s="51">
        <f t="shared" si="1"/>
        <v>60648163</v>
      </c>
      <c r="S4" s="51">
        <f t="shared" ref="S4:T4" si="2">+S5+S23+S38+S52+S63</f>
        <v>61168904</v>
      </c>
      <c r="T4" s="51">
        <f t="shared" si="2"/>
        <v>61875657</v>
      </c>
      <c r="U4" s="51">
        <f t="shared" ref="U4:V4" si="3">+U5+U23+U38+U52+U63</f>
        <v>62648390</v>
      </c>
      <c r="V4" s="51">
        <f t="shared" si="3"/>
        <v>63212136</v>
      </c>
      <c r="W4" s="51">
        <f t="shared" ref="W4:X4" si="4">+W5+W23+W38+W52+W63</f>
        <v>63302200</v>
      </c>
      <c r="X4" s="172">
        <f t="shared" si="4"/>
        <v>63396752</v>
      </c>
      <c r="Y4" s="51">
        <f t="shared" ref="Y4:Z4" si="5">+Y5+Y23+Y38+Y52+Y63</f>
        <v>63063766</v>
      </c>
      <c r="Z4" s="51">
        <f t="shared" si="5"/>
        <v>62906022</v>
      </c>
    </row>
    <row r="5" spans="1:26">
      <c r="A5" s="44" t="s">
        <v>85</v>
      </c>
      <c r="B5" s="49">
        <f>SUM(B7:B22)</f>
        <v>10828363</v>
      </c>
      <c r="C5" s="50">
        <f t="shared" ref="C5:P5" si="6">SUM(C7:C22)</f>
        <v>11276515</v>
      </c>
      <c r="D5" s="51">
        <f t="shared" si="6"/>
        <v>11720768</v>
      </c>
      <c r="E5" s="51">
        <f t="shared" si="6"/>
        <v>12279266</v>
      </c>
      <c r="F5" s="51">
        <f t="shared" si="6"/>
        <v>13170401</v>
      </c>
      <c r="G5" s="51">
        <f t="shared" si="6"/>
        <v>15143844</v>
      </c>
      <c r="H5" s="51">
        <f t="shared" si="6"/>
        <v>15726040</v>
      </c>
      <c r="I5" s="51">
        <f t="shared" si="6"/>
        <v>16341311</v>
      </c>
      <c r="J5" s="51">
        <f t="shared" si="6"/>
        <v>16963552</v>
      </c>
      <c r="K5" s="51">
        <f t="shared" si="6"/>
        <v>17639232</v>
      </c>
      <c r="L5" s="51">
        <f t="shared" si="6"/>
        <v>18361021</v>
      </c>
      <c r="M5" s="51">
        <f t="shared" si="6"/>
        <v>19035877</v>
      </c>
      <c r="N5" s="51">
        <f t="shared" si="6"/>
        <v>19715464</v>
      </c>
      <c r="O5" s="51">
        <f t="shared" si="6"/>
        <v>20297698</v>
      </c>
      <c r="P5" s="51">
        <f t="shared" si="6"/>
        <v>20883948</v>
      </c>
      <c r="Q5" s="51">
        <f t="shared" ref="Q5:R5" si="7">SUM(Q7:Q22)</f>
        <v>21529527</v>
      </c>
      <c r="R5" s="51">
        <f t="shared" si="7"/>
        <v>22107776</v>
      </c>
      <c r="S5" s="51">
        <f t="shared" ref="S5:T5" si="8">SUM(S7:S22)</f>
        <v>22323326</v>
      </c>
      <c r="T5" s="51">
        <f t="shared" si="8"/>
        <v>22620619</v>
      </c>
      <c r="U5" s="51">
        <f t="shared" ref="U5:V5" si="9">SUM(U7:U22)</f>
        <v>22970041</v>
      </c>
      <c r="V5" s="51">
        <f t="shared" si="9"/>
        <v>23277544</v>
      </c>
      <c r="W5" s="51">
        <f t="shared" ref="W5:X5" si="10">SUM(W7:W22)</f>
        <v>23438085</v>
      </c>
      <c r="X5" s="172">
        <f t="shared" si="10"/>
        <v>23570359</v>
      </c>
      <c r="Y5" s="51">
        <f t="shared" ref="Y5:Z5" si="11">SUM(Y7:Y22)</f>
        <v>23579272</v>
      </c>
      <c r="Z5" s="51">
        <f t="shared" si="11"/>
        <v>23646878</v>
      </c>
    </row>
    <row r="6" spans="1:26">
      <c r="A6" s="41" t="s">
        <v>88</v>
      </c>
      <c r="B6" s="14"/>
      <c r="C6" s="31"/>
      <c r="D6" s="7"/>
      <c r="E6" s="7"/>
      <c r="F6" s="7"/>
      <c r="G6" s="7"/>
      <c r="H6" s="7"/>
      <c r="I6" s="7"/>
      <c r="J6" s="7"/>
      <c r="K6" s="7"/>
      <c r="L6" s="7"/>
      <c r="M6" s="7"/>
      <c r="N6" s="7"/>
      <c r="O6" s="7"/>
      <c r="P6" s="7"/>
      <c r="Q6" s="7"/>
      <c r="R6" s="7"/>
    </row>
    <row r="7" spans="1:26">
      <c r="A7" s="42" t="s">
        <v>18</v>
      </c>
      <c r="B7" s="14">
        <v>558161</v>
      </c>
      <c r="C7" s="7">
        <v>566795</v>
      </c>
      <c r="D7" s="7">
        <v>585975</v>
      </c>
      <c r="E7" s="7">
        <v>603114</v>
      </c>
      <c r="F7" s="7">
        <v>633633</v>
      </c>
      <c r="G7" s="7">
        <v>705156</v>
      </c>
      <c r="H7" s="7">
        <v>725442</v>
      </c>
      <c r="I7" s="7">
        <v>745533</v>
      </c>
      <c r="J7" s="7">
        <v>767392</v>
      </c>
      <c r="K7" s="7">
        <v>792374</v>
      </c>
      <c r="L7" s="7">
        <v>818826</v>
      </c>
      <c r="M7" s="7">
        <v>847098</v>
      </c>
      <c r="N7" s="7">
        <v>873340</v>
      </c>
      <c r="O7" s="7">
        <v>895602</v>
      </c>
      <c r="P7" s="7">
        <v>916847</v>
      </c>
      <c r="Q7" s="7">
        <v>941005</v>
      </c>
      <c r="R7" s="7">
        <v>959803</v>
      </c>
      <c r="S7" s="2">
        <v>962760</v>
      </c>
      <c r="T7" s="2">
        <v>968633</v>
      </c>
      <c r="U7" s="2">
        <v>974223</v>
      </c>
      <c r="V7" s="2">
        <v>978390</v>
      </c>
      <c r="W7" s="2">
        <v>977055</v>
      </c>
      <c r="X7" s="179">
        <v>973421</v>
      </c>
      <c r="Y7" s="2">
        <v>968720</v>
      </c>
      <c r="Z7" s="2">
        <v>964807</v>
      </c>
    </row>
    <row r="8" spans="1:26">
      <c r="A8" s="42" t="s">
        <v>19</v>
      </c>
      <c r="B8" s="14">
        <v>331917</v>
      </c>
      <c r="C8" s="7">
        <v>327700</v>
      </c>
      <c r="D8" s="7">
        <v>340583</v>
      </c>
      <c r="E8" s="7">
        <v>354939</v>
      </c>
      <c r="F8" s="7">
        <v>376780</v>
      </c>
      <c r="G8" s="7">
        <v>427139</v>
      </c>
      <c r="H8" s="7">
        <v>439220</v>
      </c>
      <c r="I8" s="7">
        <v>450309</v>
      </c>
      <c r="J8" s="7">
        <v>462562</v>
      </c>
      <c r="K8" s="7">
        <v>476758</v>
      </c>
      <c r="L8" s="7">
        <v>491268</v>
      </c>
      <c r="M8" s="7">
        <v>507270</v>
      </c>
      <c r="N8" s="7">
        <v>520734</v>
      </c>
      <c r="O8" s="7">
        <v>532030</v>
      </c>
      <c r="P8" s="7">
        <v>541736</v>
      </c>
      <c r="Q8" s="7">
        <v>555457</v>
      </c>
      <c r="R8" s="7">
        <v>566854</v>
      </c>
      <c r="S8" s="2">
        <v>567309</v>
      </c>
      <c r="T8" s="2">
        <v>570574</v>
      </c>
      <c r="U8" s="2">
        <v>573021</v>
      </c>
      <c r="V8" s="2">
        <v>575774</v>
      </c>
      <c r="W8" s="2">
        <v>574040</v>
      </c>
      <c r="X8" s="179">
        <v>572088</v>
      </c>
      <c r="Y8" s="2">
        <v>568158</v>
      </c>
      <c r="Z8" s="2">
        <v>565174</v>
      </c>
    </row>
    <row r="9" spans="1:26">
      <c r="A9" s="2" t="s">
        <v>20</v>
      </c>
      <c r="B9" s="14">
        <v>90873</v>
      </c>
      <c r="C9" s="7">
        <v>90926</v>
      </c>
      <c r="D9" s="7">
        <v>93373</v>
      </c>
      <c r="E9" s="7">
        <v>96156</v>
      </c>
      <c r="F9" s="7">
        <v>101393</v>
      </c>
      <c r="G9" s="7">
        <v>121852</v>
      </c>
      <c r="H9" s="7">
        <v>126852</v>
      </c>
      <c r="I9" s="7">
        <v>131900</v>
      </c>
      <c r="J9" s="7">
        <v>137397</v>
      </c>
      <c r="K9" s="7">
        <v>143167</v>
      </c>
      <c r="L9" s="7">
        <v>149866</v>
      </c>
      <c r="M9" s="7">
        <v>156467</v>
      </c>
      <c r="N9" s="7">
        <v>162334</v>
      </c>
      <c r="O9" s="7">
        <v>168059</v>
      </c>
      <c r="P9" s="7">
        <v>172642</v>
      </c>
      <c r="Q9" s="7">
        <v>178149</v>
      </c>
      <c r="R9" s="7">
        <v>183255</v>
      </c>
      <c r="S9" s="2">
        <v>185407</v>
      </c>
      <c r="T9" s="2">
        <v>188642</v>
      </c>
      <c r="U9" s="2">
        <v>191931</v>
      </c>
      <c r="V9" s="2">
        <v>195705</v>
      </c>
      <c r="W9" s="2">
        <v>197641</v>
      </c>
      <c r="X9" s="179">
        <v>199035</v>
      </c>
      <c r="Y9" s="2">
        <v>199361</v>
      </c>
      <c r="Z9" s="2">
        <v>199875</v>
      </c>
    </row>
    <row r="10" spans="1:26">
      <c r="A10" s="42" t="s">
        <v>21</v>
      </c>
      <c r="B10" s="14">
        <v>1686537</v>
      </c>
      <c r="C10" s="7">
        <v>1866836</v>
      </c>
      <c r="D10" s="7">
        <v>1906075</v>
      </c>
      <c r="E10" s="7">
        <v>1984592</v>
      </c>
      <c r="F10" s="7">
        <v>2128075</v>
      </c>
      <c r="G10" s="7">
        <v>2568985</v>
      </c>
      <c r="H10" s="7">
        <v>2679886</v>
      </c>
      <c r="I10" s="7">
        <v>2798587</v>
      </c>
      <c r="J10" s="7">
        <v>2915633</v>
      </c>
      <c r="K10" s="7">
        <v>3054286</v>
      </c>
      <c r="L10" s="7">
        <v>3201934</v>
      </c>
      <c r="M10" s="7">
        <v>3325034</v>
      </c>
      <c r="N10" s="7">
        <v>3424574</v>
      </c>
      <c r="O10" s="7">
        <v>3504267</v>
      </c>
      <c r="P10" s="7">
        <v>3588070</v>
      </c>
      <c r="Q10" s="7">
        <v>3700167</v>
      </c>
      <c r="R10" s="7">
        <v>3812655</v>
      </c>
      <c r="S10" s="2">
        <v>3853568</v>
      </c>
      <c r="T10" s="2">
        <v>3912983</v>
      </c>
      <c r="U10" s="2">
        <v>4003688</v>
      </c>
      <c r="V10" s="2">
        <v>4092324</v>
      </c>
      <c r="W10" s="2">
        <v>4156962</v>
      </c>
      <c r="X10" s="179">
        <v>4217358</v>
      </c>
      <c r="Y10" s="2">
        <v>4235999</v>
      </c>
      <c r="Z10" s="2">
        <v>4266301</v>
      </c>
    </row>
    <row r="11" spans="1:26">
      <c r="A11" s="42" t="s">
        <v>22</v>
      </c>
      <c r="B11" s="14">
        <v>731425</v>
      </c>
      <c r="C11" s="7">
        <v>807046</v>
      </c>
      <c r="D11" s="7">
        <v>854605</v>
      </c>
      <c r="E11" s="7">
        <v>914332</v>
      </c>
      <c r="F11" s="7">
        <v>999834</v>
      </c>
      <c r="G11" s="7">
        <v>1182267</v>
      </c>
      <c r="H11" s="7">
        <v>1233639</v>
      </c>
      <c r="I11" s="7">
        <v>1286277</v>
      </c>
      <c r="J11" s="7">
        <v>1337931</v>
      </c>
      <c r="K11" s="7">
        <v>1392356</v>
      </c>
      <c r="L11" s="7">
        <v>1456425</v>
      </c>
      <c r="M11" s="7">
        <v>1519821</v>
      </c>
      <c r="N11" s="7">
        <v>1585232</v>
      </c>
      <c r="O11" s="7">
        <v>1640873</v>
      </c>
      <c r="P11" s="7">
        <v>1692317</v>
      </c>
      <c r="Q11" s="7">
        <v>1750700</v>
      </c>
      <c r="R11" s="7">
        <v>1799311</v>
      </c>
      <c r="S11" s="2">
        <v>1825057</v>
      </c>
      <c r="T11" s="2">
        <v>1853066</v>
      </c>
      <c r="U11" s="2">
        <v>1885315</v>
      </c>
      <c r="V11" s="2">
        <v>1918398</v>
      </c>
      <c r="W11" s="2">
        <v>1943650</v>
      </c>
      <c r="X11" s="179">
        <v>1964922</v>
      </c>
      <c r="Y11" s="2">
        <v>1977439</v>
      </c>
      <c r="Z11" s="2">
        <v>1993652</v>
      </c>
    </row>
    <row r="12" spans="1:26">
      <c r="A12" s="42" t="s">
        <v>23</v>
      </c>
      <c r="B12" s="14">
        <v>511006</v>
      </c>
      <c r="C12" s="7">
        <v>506463</v>
      </c>
      <c r="D12" s="7">
        <v>526213</v>
      </c>
      <c r="E12" s="7">
        <v>545671</v>
      </c>
      <c r="F12" s="7">
        <v>577416</v>
      </c>
      <c r="G12" s="7">
        <v>639710</v>
      </c>
      <c r="H12" s="7">
        <v>660730</v>
      </c>
      <c r="I12" s="7">
        <v>683843</v>
      </c>
      <c r="J12" s="7">
        <v>706351</v>
      </c>
      <c r="K12" s="7">
        <v>726894</v>
      </c>
      <c r="L12" s="7">
        <v>752850</v>
      </c>
      <c r="M12" s="7">
        <v>778475</v>
      </c>
      <c r="N12" s="7">
        <v>799832</v>
      </c>
      <c r="O12" s="7">
        <v>823959</v>
      </c>
      <c r="P12" s="7">
        <v>841259</v>
      </c>
      <c r="Q12" s="7">
        <v>863450</v>
      </c>
      <c r="R12" s="7">
        <v>882448</v>
      </c>
      <c r="S12" s="2">
        <v>884455</v>
      </c>
      <c r="T12" s="2">
        <v>892177</v>
      </c>
      <c r="U12" s="2">
        <v>897476</v>
      </c>
      <c r="V12" s="2">
        <v>901461</v>
      </c>
      <c r="W12" s="2">
        <v>898213</v>
      </c>
      <c r="X12" s="179">
        <v>893880</v>
      </c>
      <c r="Y12" s="2">
        <v>887571</v>
      </c>
      <c r="Z12" s="2">
        <v>880890</v>
      </c>
    </row>
    <row r="13" spans="1:26">
      <c r="A13" s="42" t="s">
        <v>24</v>
      </c>
      <c r="B13" s="14">
        <v>561691</v>
      </c>
      <c r="C13" s="7">
        <v>534493</v>
      </c>
      <c r="D13" s="7">
        <v>550716</v>
      </c>
      <c r="E13" s="7">
        <v>569696</v>
      </c>
      <c r="F13" s="7">
        <v>602390</v>
      </c>
      <c r="G13" s="7">
        <v>653711</v>
      </c>
      <c r="H13" s="7">
        <v>676333</v>
      </c>
      <c r="I13" s="7">
        <v>701169</v>
      </c>
      <c r="J13" s="7">
        <v>725876</v>
      </c>
      <c r="K13" s="7">
        <v>751926</v>
      </c>
      <c r="L13" s="7">
        <v>780585</v>
      </c>
      <c r="M13" s="7">
        <v>767993</v>
      </c>
      <c r="N13" s="7">
        <v>795701</v>
      </c>
      <c r="O13" s="7">
        <v>821334</v>
      </c>
      <c r="P13" s="7">
        <v>843979</v>
      </c>
      <c r="Q13" s="7">
        <v>869771</v>
      </c>
      <c r="R13" s="7">
        <v>891890</v>
      </c>
      <c r="S13" s="2">
        <v>895790</v>
      </c>
      <c r="T13" s="2">
        <v>903613</v>
      </c>
      <c r="U13" s="2">
        <v>911180</v>
      </c>
      <c r="V13" s="2">
        <v>914895</v>
      </c>
      <c r="W13" s="2">
        <v>910385</v>
      </c>
      <c r="X13" s="179">
        <v>904079</v>
      </c>
      <c r="Y13" s="2">
        <v>893935</v>
      </c>
      <c r="Z13" s="2">
        <v>883222</v>
      </c>
    </row>
    <row r="14" spans="1:26">
      <c r="A14" s="42" t="s">
        <v>25</v>
      </c>
      <c r="B14" s="14">
        <v>632630</v>
      </c>
      <c r="C14" s="7">
        <v>629040</v>
      </c>
      <c r="D14" s="7">
        <v>645938</v>
      </c>
      <c r="E14" s="7">
        <v>665349</v>
      </c>
      <c r="F14" s="7">
        <v>703949</v>
      </c>
      <c r="G14" s="7">
        <v>833109</v>
      </c>
      <c r="H14" s="7">
        <v>865447</v>
      </c>
      <c r="I14" s="7">
        <v>898302</v>
      </c>
      <c r="J14" s="7">
        <v>929345</v>
      </c>
      <c r="K14" s="7">
        <v>961243</v>
      </c>
      <c r="L14" s="7">
        <v>992239</v>
      </c>
      <c r="M14" s="7">
        <v>1021116</v>
      </c>
      <c r="N14" s="7">
        <v>1049371</v>
      </c>
      <c r="O14" s="7">
        <v>1075027</v>
      </c>
      <c r="P14" s="7">
        <v>1108529</v>
      </c>
      <c r="Q14" s="7">
        <v>1143868</v>
      </c>
      <c r="R14" s="7">
        <v>1175811</v>
      </c>
      <c r="S14" s="2">
        <v>1188667</v>
      </c>
      <c r="T14" s="2">
        <v>1203983</v>
      </c>
      <c r="U14" s="2">
        <v>1220758</v>
      </c>
      <c r="V14" s="2">
        <v>1233636</v>
      </c>
      <c r="W14" s="2">
        <v>1236197</v>
      </c>
      <c r="X14" s="179">
        <v>1242425</v>
      </c>
      <c r="Y14" s="2">
        <v>1232255</v>
      </c>
      <c r="Z14" s="2">
        <v>1226685</v>
      </c>
    </row>
    <row r="15" spans="1:26">
      <c r="A15" s="42" t="s">
        <v>26</v>
      </c>
      <c r="B15" s="14">
        <v>334941</v>
      </c>
      <c r="C15" s="7">
        <v>334531</v>
      </c>
      <c r="D15" s="7">
        <v>340959</v>
      </c>
      <c r="E15" s="7">
        <v>353035</v>
      </c>
      <c r="F15" s="7">
        <v>371493</v>
      </c>
      <c r="G15" s="7">
        <v>418950</v>
      </c>
      <c r="H15" s="7">
        <v>431237</v>
      </c>
      <c r="I15" s="7">
        <v>445493</v>
      </c>
      <c r="J15" s="7">
        <v>458243</v>
      </c>
      <c r="K15" s="7">
        <v>474599</v>
      </c>
      <c r="L15" s="7">
        <v>490412</v>
      </c>
      <c r="M15" s="7">
        <v>504595</v>
      </c>
      <c r="N15" s="7">
        <v>521456</v>
      </c>
      <c r="O15" s="7">
        <v>534439</v>
      </c>
      <c r="P15" s="7">
        <v>546030</v>
      </c>
      <c r="Q15" s="7">
        <v>559213</v>
      </c>
      <c r="R15" s="7">
        <v>570026</v>
      </c>
      <c r="S15" s="2">
        <v>571011</v>
      </c>
      <c r="T15" s="2">
        <v>574025</v>
      </c>
      <c r="U15" s="2">
        <v>577866</v>
      </c>
      <c r="V15" s="2">
        <v>578338</v>
      </c>
      <c r="W15" s="2">
        <v>575857</v>
      </c>
      <c r="X15" s="179">
        <v>573355</v>
      </c>
      <c r="Y15" s="2">
        <v>570026</v>
      </c>
      <c r="Z15" s="2">
        <v>565800</v>
      </c>
    </row>
    <row r="16" spans="1:26">
      <c r="A16" s="2" t="s">
        <v>27</v>
      </c>
      <c r="B16" s="14">
        <v>860412</v>
      </c>
      <c r="C16" s="7">
        <v>913183</v>
      </c>
      <c r="D16" s="7">
        <v>944121</v>
      </c>
      <c r="E16" s="7">
        <v>990406</v>
      </c>
      <c r="F16" s="7">
        <v>1066094</v>
      </c>
      <c r="G16" s="7">
        <v>1250738</v>
      </c>
      <c r="H16" s="7">
        <v>1299553</v>
      </c>
      <c r="I16" s="7">
        <v>1355110</v>
      </c>
      <c r="J16" s="7">
        <v>1411117</v>
      </c>
      <c r="K16" s="7">
        <v>1466639</v>
      </c>
      <c r="L16" s="7">
        <v>1528600</v>
      </c>
      <c r="M16" s="7">
        <v>1592439</v>
      </c>
      <c r="N16" s="7">
        <v>1663814</v>
      </c>
      <c r="O16" s="7">
        <v>1716036</v>
      </c>
      <c r="P16" s="7">
        <v>1768504</v>
      </c>
      <c r="Q16" s="7">
        <v>1818426</v>
      </c>
      <c r="R16" s="7">
        <v>1868194</v>
      </c>
      <c r="S16" s="2">
        <v>1886105</v>
      </c>
      <c r="T16" s="2">
        <v>1912705</v>
      </c>
      <c r="U16" s="2">
        <v>1941786</v>
      </c>
      <c r="V16" s="2">
        <v>1969252</v>
      </c>
      <c r="W16" s="2">
        <v>1995668</v>
      </c>
      <c r="X16" s="179">
        <v>2009008</v>
      </c>
      <c r="Y16" s="2">
        <v>2021499</v>
      </c>
      <c r="Z16" s="2">
        <v>2036727</v>
      </c>
    </row>
    <row r="17" spans="1:26">
      <c r="A17" s="42" t="s">
        <v>28</v>
      </c>
      <c r="B17" s="14">
        <v>441906</v>
      </c>
      <c r="C17" s="7">
        <v>429561</v>
      </c>
      <c r="D17" s="7">
        <v>446400</v>
      </c>
      <c r="E17" s="7">
        <v>462297</v>
      </c>
      <c r="F17" s="7">
        <v>491915</v>
      </c>
      <c r="G17" s="7">
        <v>533287</v>
      </c>
      <c r="H17" s="7">
        <v>547440</v>
      </c>
      <c r="I17" s="7">
        <v>564463</v>
      </c>
      <c r="J17" s="7">
        <v>581530</v>
      </c>
      <c r="K17" s="7">
        <v>599200</v>
      </c>
      <c r="L17" s="7">
        <v>618029</v>
      </c>
      <c r="M17" s="7">
        <v>638618</v>
      </c>
      <c r="N17" s="7">
        <v>658192</v>
      </c>
      <c r="O17" s="7">
        <v>674260</v>
      </c>
      <c r="P17" s="7">
        <v>691389</v>
      </c>
      <c r="Q17" s="7">
        <v>708755</v>
      </c>
      <c r="R17" s="7">
        <v>723673</v>
      </c>
      <c r="S17" s="2">
        <v>726619</v>
      </c>
      <c r="T17" s="2">
        <v>733445</v>
      </c>
      <c r="U17" s="2">
        <v>737656</v>
      </c>
      <c r="V17" s="2">
        <v>739785</v>
      </c>
      <c r="W17" s="2">
        <v>733665</v>
      </c>
      <c r="X17" s="179">
        <v>727849</v>
      </c>
      <c r="Y17" s="2">
        <v>721410</v>
      </c>
      <c r="Z17" s="2">
        <v>716628</v>
      </c>
    </row>
    <row r="18" spans="1:26">
      <c r="A18" s="42" t="s">
        <v>29</v>
      </c>
      <c r="B18" s="14">
        <v>432718</v>
      </c>
      <c r="C18" s="7">
        <v>463808</v>
      </c>
      <c r="D18" s="7">
        <v>482710</v>
      </c>
      <c r="E18" s="7">
        <v>506031</v>
      </c>
      <c r="F18" s="7">
        <v>544063</v>
      </c>
      <c r="G18" s="7">
        <v>640953</v>
      </c>
      <c r="H18" s="7">
        <v>665642</v>
      </c>
      <c r="I18" s="7">
        <v>691311</v>
      </c>
      <c r="J18" s="7">
        <v>717825</v>
      </c>
      <c r="K18" s="7">
        <v>746984</v>
      </c>
      <c r="L18" s="7">
        <v>777400</v>
      </c>
      <c r="M18" s="7">
        <v>809749</v>
      </c>
      <c r="N18" s="7">
        <v>842208</v>
      </c>
      <c r="O18" s="7">
        <v>869274</v>
      </c>
      <c r="P18" s="7">
        <v>892291</v>
      </c>
      <c r="Q18" s="7">
        <v>915862</v>
      </c>
      <c r="R18" s="7">
        <v>936223</v>
      </c>
      <c r="S18" s="2">
        <v>942701</v>
      </c>
      <c r="T18" s="2">
        <v>954552</v>
      </c>
      <c r="U18" s="2">
        <v>969053</v>
      </c>
      <c r="V18" s="2">
        <v>982562</v>
      </c>
      <c r="W18" s="2">
        <v>993800</v>
      </c>
      <c r="X18" s="179">
        <v>998078</v>
      </c>
      <c r="Y18" s="2">
        <v>1004291</v>
      </c>
      <c r="Z18" s="2">
        <v>1011097</v>
      </c>
    </row>
    <row r="19" spans="1:26">
      <c r="A19" s="42" t="s">
        <v>30</v>
      </c>
      <c r="B19" s="14">
        <v>665654</v>
      </c>
      <c r="C19" s="7">
        <v>683927</v>
      </c>
      <c r="D19" s="7">
        <v>713030</v>
      </c>
      <c r="E19" s="7">
        <v>749745</v>
      </c>
      <c r="F19" s="7">
        <v>805637</v>
      </c>
      <c r="G19" s="7">
        <v>914970</v>
      </c>
      <c r="H19" s="7">
        <v>944112</v>
      </c>
      <c r="I19" s="7">
        <v>976968</v>
      </c>
      <c r="J19" s="7">
        <v>1008644</v>
      </c>
      <c r="K19" s="7">
        <v>1043252</v>
      </c>
      <c r="L19" s="7">
        <v>1080474</v>
      </c>
      <c r="M19" s="7">
        <v>1120668</v>
      </c>
      <c r="N19" s="7">
        <v>1156790</v>
      </c>
      <c r="O19" s="7">
        <v>1188928</v>
      </c>
      <c r="P19" s="7">
        <v>1219588</v>
      </c>
      <c r="Q19" s="7">
        <v>1252715</v>
      </c>
      <c r="R19" s="7">
        <v>1278863</v>
      </c>
      <c r="S19" s="2">
        <v>1283790</v>
      </c>
      <c r="T19" s="2">
        <v>1295462</v>
      </c>
      <c r="U19" s="2">
        <v>1307173</v>
      </c>
      <c r="V19" s="2">
        <v>1317918</v>
      </c>
      <c r="W19" s="2">
        <v>1322744</v>
      </c>
      <c r="X19" s="179">
        <v>1325984</v>
      </c>
      <c r="Y19" s="2">
        <v>1324978</v>
      </c>
      <c r="Z19" s="2">
        <v>1327566</v>
      </c>
    </row>
    <row r="20" spans="1:26">
      <c r="A20" s="42" t="s">
        <v>31</v>
      </c>
      <c r="B20" s="27">
        <v>1914302</v>
      </c>
      <c r="C20" s="7">
        <v>2049053</v>
      </c>
      <c r="D20" s="7">
        <v>2171239</v>
      </c>
      <c r="E20" s="7">
        <v>2320670</v>
      </c>
      <c r="F20" s="7">
        <v>2525435</v>
      </c>
      <c r="G20" s="7">
        <v>2821934</v>
      </c>
      <c r="H20" s="7">
        <v>2945627</v>
      </c>
      <c r="I20" s="7">
        <v>3073246</v>
      </c>
      <c r="J20" s="7">
        <v>3210690</v>
      </c>
      <c r="K20" s="7">
        <v>3357708</v>
      </c>
      <c r="L20" s="7">
        <v>3512444</v>
      </c>
      <c r="M20" s="7">
        <v>3682628</v>
      </c>
      <c r="N20" s="7">
        <v>3846395</v>
      </c>
      <c r="O20" s="7">
        <v>3994345</v>
      </c>
      <c r="P20" s="7">
        <v>4147294</v>
      </c>
      <c r="Q20" s="7">
        <v>4305613</v>
      </c>
      <c r="R20" s="7">
        <v>4448094</v>
      </c>
      <c r="S20" s="2">
        <v>4529655</v>
      </c>
      <c r="T20" s="2">
        <v>4619733</v>
      </c>
      <c r="U20" s="2">
        <v>4727080</v>
      </c>
      <c r="V20" s="2">
        <v>4815223</v>
      </c>
      <c r="W20" s="2">
        <v>4854768</v>
      </c>
      <c r="X20" s="179">
        <v>4905529</v>
      </c>
      <c r="Y20" s="2">
        <v>4928020</v>
      </c>
      <c r="Z20" s="2">
        <v>4974261</v>
      </c>
    </row>
    <row r="21" spans="1:26">
      <c r="A21" s="42" t="s">
        <v>32</v>
      </c>
      <c r="B21" s="27">
        <v>770730</v>
      </c>
      <c r="C21" s="7">
        <v>804011</v>
      </c>
      <c r="D21" s="7">
        <v>844509</v>
      </c>
      <c r="E21" s="7">
        <v>884567</v>
      </c>
      <c r="F21" s="7">
        <v>949496</v>
      </c>
      <c r="G21" s="7">
        <v>1115886</v>
      </c>
      <c r="H21" s="7">
        <v>1159552</v>
      </c>
      <c r="I21" s="7">
        <v>1203673</v>
      </c>
      <c r="J21" s="7">
        <v>1247383</v>
      </c>
      <c r="K21" s="7">
        <v>1296768</v>
      </c>
      <c r="L21" s="7">
        <v>1344163</v>
      </c>
      <c r="M21" s="7">
        <v>1388030</v>
      </c>
      <c r="N21" s="7">
        <v>1430505</v>
      </c>
      <c r="O21" s="7">
        <v>1466521</v>
      </c>
      <c r="P21" s="7">
        <v>1512269</v>
      </c>
      <c r="Q21" s="7">
        <v>1557151</v>
      </c>
      <c r="R21" s="7">
        <v>1596930</v>
      </c>
      <c r="S21" s="2">
        <v>1610650</v>
      </c>
      <c r="T21" s="2">
        <v>1630130</v>
      </c>
      <c r="U21" s="2">
        <v>1649223</v>
      </c>
      <c r="V21" s="2">
        <v>1665813</v>
      </c>
      <c r="W21" s="2">
        <v>1676632</v>
      </c>
      <c r="X21" s="179">
        <v>1679897</v>
      </c>
      <c r="Y21" s="2">
        <v>1669732</v>
      </c>
      <c r="Z21" s="2">
        <v>1664441</v>
      </c>
    </row>
    <row r="22" spans="1:26">
      <c r="A22" s="58" t="s">
        <v>33</v>
      </c>
      <c r="B22" s="40">
        <v>303460</v>
      </c>
      <c r="C22" s="11">
        <v>269142</v>
      </c>
      <c r="D22" s="11">
        <v>274322</v>
      </c>
      <c r="E22" s="11">
        <v>278666</v>
      </c>
      <c r="F22" s="11">
        <v>292798</v>
      </c>
      <c r="G22" s="11">
        <v>315197</v>
      </c>
      <c r="H22" s="11">
        <v>325328</v>
      </c>
      <c r="I22" s="11">
        <v>335127</v>
      </c>
      <c r="J22" s="11">
        <v>345633</v>
      </c>
      <c r="K22" s="11">
        <v>355078</v>
      </c>
      <c r="L22" s="11">
        <v>365506</v>
      </c>
      <c r="M22" s="11">
        <v>375876</v>
      </c>
      <c r="N22" s="11">
        <v>384986</v>
      </c>
      <c r="O22" s="11">
        <v>392744</v>
      </c>
      <c r="P22" s="11">
        <v>401204</v>
      </c>
      <c r="Q22" s="11">
        <v>409225</v>
      </c>
      <c r="R22" s="11">
        <v>413746</v>
      </c>
      <c r="S22" s="2">
        <v>409782</v>
      </c>
      <c r="T22" s="2">
        <v>406896</v>
      </c>
      <c r="U22" s="2">
        <v>402612</v>
      </c>
      <c r="V22" s="2">
        <v>398070</v>
      </c>
      <c r="W22" s="2">
        <v>390808</v>
      </c>
      <c r="X22" s="179">
        <v>383451</v>
      </c>
      <c r="Y22" s="2">
        <v>375878</v>
      </c>
      <c r="Z22" s="2">
        <v>369752</v>
      </c>
    </row>
    <row r="23" spans="1:26">
      <c r="A23" s="41" t="s">
        <v>34</v>
      </c>
      <c r="B23" s="53">
        <f>SUM(B25:B37)</f>
        <v>6063331</v>
      </c>
      <c r="C23" s="54">
        <f t="shared" ref="C23:Z23" si="12">SUM(C25:C37)</f>
        <v>6398109</v>
      </c>
      <c r="D23" s="54">
        <f t="shared" si="12"/>
        <v>6718842</v>
      </c>
      <c r="E23" s="54">
        <f t="shared" si="12"/>
        <v>7055319</v>
      </c>
      <c r="F23" s="54">
        <f t="shared" si="12"/>
        <v>7657565</v>
      </c>
      <c r="G23" s="54">
        <f t="shared" si="12"/>
        <v>9005288</v>
      </c>
      <c r="H23" s="54">
        <f t="shared" si="12"/>
        <v>9423347</v>
      </c>
      <c r="I23" s="54">
        <f t="shared" si="12"/>
        <v>9845712</v>
      </c>
      <c r="J23" s="54">
        <f t="shared" si="12"/>
        <v>10281238</v>
      </c>
      <c r="K23" s="54">
        <f t="shared" si="12"/>
        <v>10732039</v>
      </c>
      <c r="L23" s="54">
        <f t="shared" si="12"/>
        <v>11191943</v>
      </c>
      <c r="M23" s="54">
        <f t="shared" si="12"/>
        <v>11639909</v>
      </c>
      <c r="N23" s="54">
        <f t="shared" si="12"/>
        <v>12070378</v>
      </c>
      <c r="O23" s="54">
        <f t="shared" si="12"/>
        <v>12451554</v>
      </c>
      <c r="P23" s="54">
        <f t="shared" si="12"/>
        <v>12831988</v>
      </c>
      <c r="Q23" s="54">
        <f t="shared" si="12"/>
        <v>13239722</v>
      </c>
      <c r="R23" s="54">
        <f t="shared" si="12"/>
        <v>13577846</v>
      </c>
      <c r="S23" s="125">
        <f t="shared" si="12"/>
        <v>13726010</v>
      </c>
      <c r="T23" s="125">
        <f t="shared" si="12"/>
        <v>13897999</v>
      </c>
      <c r="U23" s="125">
        <f t="shared" si="12"/>
        <v>14107761</v>
      </c>
      <c r="V23" s="125">
        <f t="shared" si="12"/>
        <v>14249367</v>
      </c>
      <c r="W23" s="125">
        <f t="shared" si="12"/>
        <v>14288632</v>
      </c>
      <c r="X23" s="182">
        <f t="shared" si="12"/>
        <v>14330854</v>
      </c>
      <c r="Y23" s="125">
        <f t="shared" si="12"/>
        <v>14264512</v>
      </c>
      <c r="Z23" s="125">
        <f t="shared" si="12"/>
        <v>14262682</v>
      </c>
    </row>
    <row r="24" spans="1:26">
      <c r="A24" s="41" t="s">
        <v>88</v>
      </c>
      <c r="B24" s="43"/>
      <c r="D24" s="2"/>
      <c r="E24" s="2"/>
      <c r="F24" s="2"/>
      <c r="G24" s="2"/>
      <c r="H24" s="2"/>
      <c r="I24" s="2"/>
      <c r="J24" s="2"/>
      <c r="K24" s="2"/>
      <c r="L24" s="2"/>
      <c r="M24" s="2"/>
      <c r="N24" s="2"/>
      <c r="O24" s="2"/>
    </row>
    <row r="25" spans="1:26">
      <c r="A25" s="42" t="s">
        <v>35</v>
      </c>
      <c r="B25" s="27">
        <v>38769</v>
      </c>
      <c r="C25" s="7">
        <v>54892</v>
      </c>
      <c r="D25" s="7">
        <v>63467</v>
      </c>
      <c r="E25" s="7">
        <v>70527</v>
      </c>
      <c r="F25" s="7">
        <v>78618</v>
      </c>
      <c r="G25" s="7">
        <v>86931</v>
      </c>
      <c r="H25" s="7">
        <v>92798</v>
      </c>
      <c r="I25" s="7">
        <v>98525</v>
      </c>
      <c r="J25" s="7">
        <v>104940</v>
      </c>
      <c r="K25" s="7">
        <v>111393</v>
      </c>
      <c r="L25" s="7">
        <v>117618</v>
      </c>
      <c r="M25" s="7">
        <v>123653</v>
      </c>
      <c r="N25" s="7">
        <v>128281</v>
      </c>
      <c r="O25" s="7">
        <v>133021</v>
      </c>
      <c r="P25" s="7">
        <v>139015</v>
      </c>
      <c r="Q25" s="7">
        <v>143105</v>
      </c>
      <c r="R25" s="7">
        <v>147252</v>
      </c>
      <c r="S25" s="2">
        <v>147636</v>
      </c>
      <c r="T25" s="2">
        <v>146474</v>
      </c>
      <c r="U25" s="2">
        <v>145401</v>
      </c>
      <c r="V25" s="2">
        <v>143742</v>
      </c>
      <c r="W25" s="2">
        <v>144213</v>
      </c>
      <c r="X25" s="179">
        <v>142154</v>
      </c>
      <c r="Y25" s="2">
        <v>138759</v>
      </c>
      <c r="Z25" s="2">
        <v>135974</v>
      </c>
    </row>
    <row r="26" spans="1:26">
      <c r="A26" s="42" t="s">
        <v>36</v>
      </c>
      <c r="B26" s="27">
        <v>391262</v>
      </c>
      <c r="C26" s="7">
        <v>461647</v>
      </c>
      <c r="D26" s="7">
        <v>496699</v>
      </c>
      <c r="E26" s="7">
        <v>549340</v>
      </c>
      <c r="F26" s="7">
        <v>609481</v>
      </c>
      <c r="G26" s="7">
        <v>746504</v>
      </c>
      <c r="H26" s="7">
        <v>782528</v>
      </c>
      <c r="I26" s="7">
        <v>820246</v>
      </c>
      <c r="J26" s="7">
        <v>859116</v>
      </c>
      <c r="K26" s="7">
        <v>903739</v>
      </c>
      <c r="L26" s="7">
        <v>955573</v>
      </c>
      <c r="M26" s="7">
        <v>1006729</v>
      </c>
      <c r="N26" s="7">
        <v>1047575</v>
      </c>
      <c r="O26" s="7">
        <v>1082813</v>
      </c>
      <c r="P26" s="7">
        <v>1112621</v>
      </c>
      <c r="Q26" s="7">
        <v>1149566</v>
      </c>
      <c r="R26" s="7">
        <v>1179522</v>
      </c>
      <c r="S26" s="2">
        <v>1191503</v>
      </c>
      <c r="T26" s="2">
        <v>1206020</v>
      </c>
      <c r="U26" s="2">
        <v>1226495</v>
      </c>
      <c r="V26" s="2">
        <v>1244960</v>
      </c>
      <c r="W26" s="2">
        <v>1256574</v>
      </c>
      <c r="X26" s="179">
        <v>1266333</v>
      </c>
      <c r="Y26" s="2">
        <v>1282217</v>
      </c>
      <c r="Z26" s="2">
        <v>1299286</v>
      </c>
    </row>
    <row r="27" spans="1:26">
      <c r="A27" s="42" t="s">
        <v>37</v>
      </c>
      <c r="B27" s="27">
        <v>3417082</v>
      </c>
      <c r="C27" s="7">
        <v>3505865</v>
      </c>
      <c r="D27" s="7">
        <v>3599481</v>
      </c>
      <c r="E27" s="7">
        <v>3666758</v>
      </c>
      <c r="F27" s="7">
        <v>3922116</v>
      </c>
      <c r="G27" s="7">
        <v>4650999</v>
      </c>
      <c r="H27" s="7">
        <v>4849491</v>
      </c>
      <c r="I27" s="7">
        <v>5044963</v>
      </c>
      <c r="J27" s="7">
        <v>5248162</v>
      </c>
      <c r="K27" s="7">
        <v>5447775</v>
      </c>
      <c r="L27" s="7">
        <v>5647770</v>
      </c>
      <c r="M27" s="7">
        <v>5838104</v>
      </c>
      <c r="N27" s="7">
        <v>6032014</v>
      </c>
      <c r="O27" s="7">
        <v>6222240</v>
      </c>
      <c r="P27" s="7">
        <v>6423139</v>
      </c>
      <c r="Q27" s="7">
        <v>6644617</v>
      </c>
      <c r="R27" s="7">
        <v>6826953</v>
      </c>
      <c r="S27" s="2">
        <v>6922889</v>
      </c>
      <c r="T27" s="2">
        <v>7034162</v>
      </c>
      <c r="U27" s="2">
        <v>7179652</v>
      </c>
      <c r="V27" s="2">
        <v>7273076</v>
      </c>
      <c r="W27" s="2">
        <v>7277759</v>
      </c>
      <c r="X27" s="179">
        <v>7317928</v>
      </c>
      <c r="Y27" s="2">
        <v>7264523</v>
      </c>
      <c r="Z27" s="2">
        <v>7249639</v>
      </c>
    </row>
    <row r="28" spans="1:26">
      <c r="A28" s="42" t="s">
        <v>38</v>
      </c>
      <c r="B28" s="27">
        <v>373338</v>
      </c>
      <c r="C28" s="7">
        <v>409176</v>
      </c>
      <c r="D28" s="7">
        <v>453101</v>
      </c>
      <c r="E28" s="7">
        <v>501135</v>
      </c>
      <c r="F28" s="7">
        <v>560875</v>
      </c>
      <c r="G28" s="7">
        <v>625942</v>
      </c>
      <c r="H28" s="7">
        <v>660704</v>
      </c>
      <c r="I28" s="7">
        <v>693932</v>
      </c>
      <c r="J28" s="7">
        <v>728711</v>
      </c>
      <c r="K28" s="7">
        <v>761559</v>
      </c>
      <c r="L28" s="7">
        <v>798972</v>
      </c>
      <c r="M28" s="7">
        <v>837115</v>
      </c>
      <c r="N28" s="7">
        <v>875193</v>
      </c>
      <c r="O28" s="7">
        <v>909332</v>
      </c>
      <c r="P28" s="7">
        <v>942431</v>
      </c>
      <c r="Q28" s="7">
        <v>974599</v>
      </c>
      <c r="R28" s="7">
        <v>1003209</v>
      </c>
      <c r="S28" s="2">
        <v>1015446</v>
      </c>
      <c r="T28" s="2">
        <v>1029653</v>
      </c>
      <c r="U28" s="2">
        <v>1041808</v>
      </c>
      <c r="V28" s="2">
        <v>1051070</v>
      </c>
      <c r="W28" s="2">
        <v>1057061</v>
      </c>
      <c r="X28" s="179">
        <v>1055227</v>
      </c>
      <c r="Y28" s="2">
        <v>1052904</v>
      </c>
      <c r="Z28" s="2">
        <v>1053553</v>
      </c>
    </row>
    <row r="29" spans="1:26">
      <c r="A29" s="42" t="s">
        <v>39</v>
      </c>
      <c r="B29" s="27">
        <v>136256</v>
      </c>
      <c r="C29" s="7">
        <v>143750</v>
      </c>
      <c r="D29" s="7">
        <v>148121</v>
      </c>
      <c r="E29" s="7">
        <v>154459</v>
      </c>
      <c r="F29" s="7">
        <v>166243</v>
      </c>
      <c r="G29" s="7">
        <v>189103</v>
      </c>
      <c r="H29" s="7">
        <v>198088</v>
      </c>
      <c r="I29" s="7">
        <v>207804</v>
      </c>
      <c r="J29" s="7">
        <v>217125</v>
      </c>
      <c r="K29" s="7">
        <v>229158</v>
      </c>
      <c r="L29" s="7">
        <v>238348</v>
      </c>
      <c r="M29" s="7">
        <v>247258</v>
      </c>
      <c r="N29" s="7">
        <v>255913</v>
      </c>
      <c r="O29" s="7">
        <v>263136</v>
      </c>
      <c r="P29" s="7">
        <v>268572</v>
      </c>
      <c r="Q29" s="7">
        <v>274472</v>
      </c>
      <c r="R29" s="7">
        <v>276042</v>
      </c>
      <c r="S29" s="2">
        <v>274385</v>
      </c>
      <c r="T29" s="2">
        <v>272501</v>
      </c>
      <c r="U29" s="2">
        <v>271961</v>
      </c>
      <c r="V29" s="2">
        <v>269244</v>
      </c>
      <c r="W29" s="2">
        <v>275078</v>
      </c>
      <c r="X29" s="179">
        <v>270992</v>
      </c>
      <c r="Y29" s="2">
        <v>265676</v>
      </c>
      <c r="Z29" s="2">
        <v>262063</v>
      </c>
    </row>
    <row r="30" spans="1:26">
      <c r="A30" s="42" t="s">
        <v>40</v>
      </c>
      <c r="B30" s="27">
        <v>121240</v>
      </c>
      <c r="C30" s="7">
        <v>127626</v>
      </c>
      <c r="D30" s="7">
        <v>139132</v>
      </c>
      <c r="E30" s="7">
        <v>152547</v>
      </c>
      <c r="F30" s="7">
        <v>166901</v>
      </c>
      <c r="G30" s="7">
        <v>187475</v>
      </c>
      <c r="H30" s="7">
        <v>196836</v>
      </c>
      <c r="I30" s="7">
        <v>206650</v>
      </c>
      <c r="J30" s="7">
        <v>216586</v>
      </c>
      <c r="K30" s="7">
        <v>227550</v>
      </c>
      <c r="L30" s="7">
        <v>240378</v>
      </c>
      <c r="M30" s="7">
        <v>252606</v>
      </c>
      <c r="N30" s="7">
        <v>263167</v>
      </c>
      <c r="O30" s="7">
        <v>272171</v>
      </c>
      <c r="P30" s="7">
        <v>278773</v>
      </c>
      <c r="Q30" s="7">
        <v>287168</v>
      </c>
      <c r="R30" s="7">
        <v>295278</v>
      </c>
      <c r="S30" s="2">
        <v>298155</v>
      </c>
      <c r="T30" s="2">
        <v>301391</v>
      </c>
      <c r="U30" s="2">
        <v>304164</v>
      </c>
      <c r="V30" s="2">
        <v>306368</v>
      </c>
      <c r="W30" s="2">
        <v>308677</v>
      </c>
      <c r="X30" s="179">
        <v>310854</v>
      </c>
      <c r="Y30" s="2">
        <v>312815</v>
      </c>
      <c r="Z30" s="2">
        <v>317270</v>
      </c>
    </row>
    <row r="31" spans="1:26">
      <c r="A31" s="42" t="s">
        <v>41</v>
      </c>
      <c r="B31" s="27">
        <v>109031</v>
      </c>
      <c r="C31" s="7">
        <v>107889</v>
      </c>
      <c r="D31" s="7">
        <v>115917</v>
      </c>
      <c r="E31" s="7">
        <v>125430</v>
      </c>
      <c r="F31" s="7">
        <v>136500</v>
      </c>
      <c r="G31" s="7">
        <v>147822</v>
      </c>
      <c r="H31" s="7">
        <v>154354</v>
      </c>
      <c r="I31" s="7">
        <v>161990</v>
      </c>
      <c r="J31" s="7">
        <v>169782</v>
      </c>
      <c r="K31" s="7">
        <v>178443</v>
      </c>
      <c r="L31" s="7">
        <v>185811</v>
      </c>
      <c r="M31" s="7">
        <v>193403</v>
      </c>
      <c r="N31" s="7">
        <v>201888</v>
      </c>
      <c r="O31" s="7">
        <v>207579</v>
      </c>
      <c r="P31" s="7">
        <v>213600</v>
      </c>
      <c r="Q31" s="7">
        <v>218511</v>
      </c>
      <c r="R31" s="7">
        <v>222629</v>
      </c>
      <c r="S31" s="2">
        <v>222924</v>
      </c>
      <c r="T31" s="2">
        <v>223544</v>
      </c>
      <c r="U31" s="2">
        <v>222807</v>
      </c>
      <c r="V31" s="2">
        <v>221192</v>
      </c>
      <c r="W31" s="2">
        <v>219347</v>
      </c>
      <c r="X31" s="179">
        <v>215951</v>
      </c>
      <c r="Y31" s="2">
        <v>212646</v>
      </c>
      <c r="Z31" s="2">
        <v>209365</v>
      </c>
    </row>
    <row r="32" spans="1:26">
      <c r="A32" s="42" t="s">
        <v>42</v>
      </c>
      <c r="B32" s="27">
        <v>125721</v>
      </c>
      <c r="C32" s="7">
        <v>178896</v>
      </c>
      <c r="D32" s="7">
        <v>193523</v>
      </c>
      <c r="E32" s="7">
        <v>218033</v>
      </c>
      <c r="F32" s="7">
        <v>249854</v>
      </c>
      <c r="G32" s="7">
        <v>324080</v>
      </c>
      <c r="H32" s="7">
        <v>344215</v>
      </c>
      <c r="I32" s="7">
        <v>364316</v>
      </c>
      <c r="J32" s="7">
        <v>384190</v>
      </c>
      <c r="K32" s="7">
        <v>408334</v>
      </c>
      <c r="L32" s="7">
        <v>428356</v>
      </c>
      <c r="M32" s="7">
        <v>447510</v>
      </c>
      <c r="N32" s="7">
        <v>465965</v>
      </c>
      <c r="O32" s="7">
        <v>477861</v>
      </c>
      <c r="P32" s="7">
        <v>488855</v>
      </c>
      <c r="Q32" s="7">
        <v>500931</v>
      </c>
      <c r="R32" s="7">
        <v>511553</v>
      </c>
      <c r="S32" s="2">
        <v>518503</v>
      </c>
      <c r="T32" s="2">
        <v>526754</v>
      </c>
      <c r="U32" s="2">
        <v>539402</v>
      </c>
      <c r="V32" s="2">
        <v>549937</v>
      </c>
      <c r="W32" s="2">
        <v>557845</v>
      </c>
      <c r="X32" s="179">
        <v>565655</v>
      </c>
      <c r="Y32" s="2">
        <v>568551</v>
      </c>
      <c r="Z32" s="2">
        <v>577438</v>
      </c>
    </row>
    <row r="33" spans="1:26">
      <c r="A33" s="42" t="s">
        <v>43</v>
      </c>
      <c r="B33" s="27">
        <v>170895</v>
      </c>
      <c r="C33" s="7">
        <v>192119</v>
      </c>
      <c r="D33" s="7">
        <v>203918</v>
      </c>
      <c r="E33" s="7">
        <v>218509</v>
      </c>
      <c r="F33" s="7">
        <v>234991</v>
      </c>
      <c r="G33" s="7">
        <v>275561</v>
      </c>
      <c r="H33" s="7">
        <v>286464</v>
      </c>
      <c r="I33" s="7">
        <v>299644</v>
      </c>
      <c r="J33" s="7">
        <v>312999</v>
      </c>
      <c r="K33" s="7">
        <v>326750</v>
      </c>
      <c r="L33" s="7">
        <v>340767</v>
      </c>
      <c r="M33" s="7">
        <v>356313</v>
      </c>
      <c r="N33" s="7">
        <v>372009</v>
      </c>
      <c r="O33" s="7">
        <v>383223</v>
      </c>
      <c r="P33" s="7">
        <v>394603</v>
      </c>
      <c r="Q33" s="7">
        <v>406251</v>
      </c>
      <c r="R33" s="7">
        <v>413439</v>
      </c>
      <c r="S33" s="2">
        <v>412838</v>
      </c>
      <c r="T33" s="2">
        <v>412251</v>
      </c>
      <c r="U33" s="2">
        <v>411372</v>
      </c>
      <c r="V33" s="2">
        <v>409273</v>
      </c>
      <c r="W33" s="2">
        <v>404994</v>
      </c>
      <c r="X33" s="179">
        <v>400587</v>
      </c>
      <c r="Y33" s="2">
        <v>395289</v>
      </c>
      <c r="Z33" s="2">
        <v>391083</v>
      </c>
    </row>
    <row r="34" spans="1:26">
      <c r="A34" s="42" t="s">
        <v>44</v>
      </c>
      <c r="B34" s="27">
        <v>372846</v>
      </c>
      <c r="C34" s="7">
        <v>373971</v>
      </c>
      <c r="D34" s="7">
        <v>399363</v>
      </c>
      <c r="E34" s="7">
        <v>428460</v>
      </c>
      <c r="F34" s="7">
        <v>474732</v>
      </c>
      <c r="G34" s="7">
        <v>544625</v>
      </c>
      <c r="H34" s="7">
        <v>571887</v>
      </c>
      <c r="I34" s="7">
        <v>600420</v>
      </c>
      <c r="J34" s="7">
        <v>629151</v>
      </c>
      <c r="K34" s="7">
        <v>657142</v>
      </c>
      <c r="L34" s="7">
        <v>685886</v>
      </c>
      <c r="M34" s="7">
        <v>713537</v>
      </c>
      <c r="N34" s="7">
        <v>737781</v>
      </c>
      <c r="O34" s="7">
        <v>755925</v>
      </c>
      <c r="P34" s="7">
        <v>772651</v>
      </c>
      <c r="Q34" s="7">
        <v>789159</v>
      </c>
      <c r="R34" s="7">
        <v>804106</v>
      </c>
      <c r="S34" s="2">
        <v>803624</v>
      </c>
      <c r="T34" s="2">
        <v>805309</v>
      </c>
      <c r="U34" s="2">
        <v>806877</v>
      </c>
      <c r="V34" s="2">
        <v>807621</v>
      </c>
      <c r="W34" s="2">
        <v>804715</v>
      </c>
      <c r="X34" s="179">
        <v>799573</v>
      </c>
      <c r="Y34" s="2">
        <v>791964</v>
      </c>
      <c r="Z34" s="2">
        <v>787120</v>
      </c>
    </row>
    <row r="35" spans="1:26">
      <c r="A35" s="42" t="s">
        <v>45</v>
      </c>
      <c r="B35" s="27">
        <v>158096</v>
      </c>
      <c r="C35" s="7">
        <v>174269</v>
      </c>
      <c r="D35" s="7">
        <v>189296</v>
      </c>
      <c r="E35" s="7">
        <v>204643</v>
      </c>
      <c r="F35" s="7">
        <v>221723</v>
      </c>
      <c r="G35" s="7">
        <v>251621</v>
      </c>
      <c r="H35" s="7">
        <v>264243</v>
      </c>
      <c r="I35" s="7">
        <v>277186</v>
      </c>
      <c r="J35" s="7">
        <v>290370</v>
      </c>
      <c r="K35" s="7">
        <v>305247</v>
      </c>
      <c r="L35" s="7">
        <v>321966</v>
      </c>
      <c r="M35" s="7">
        <v>338790</v>
      </c>
      <c r="N35" s="7">
        <v>354979</v>
      </c>
      <c r="O35" s="7">
        <v>368460</v>
      </c>
      <c r="P35" s="7">
        <v>381608</v>
      </c>
      <c r="Q35" s="7">
        <v>395567</v>
      </c>
      <c r="R35" s="7">
        <v>409096</v>
      </c>
      <c r="S35" s="2">
        <v>416739</v>
      </c>
      <c r="T35" s="2">
        <v>425531</v>
      </c>
      <c r="U35" s="2">
        <v>432281</v>
      </c>
      <c r="V35" s="2">
        <v>438332</v>
      </c>
      <c r="W35" s="2">
        <v>442743</v>
      </c>
      <c r="X35" s="179">
        <v>446451</v>
      </c>
      <c r="Y35" s="2">
        <v>449573</v>
      </c>
      <c r="Z35" s="2">
        <v>454519</v>
      </c>
    </row>
    <row r="36" spans="1:26">
      <c r="A36" s="42" t="s">
        <v>46</v>
      </c>
      <c r="B36" s="27">
        <v>588753</v>
      </c>
      <c r="C36" s="7">
        <v>610952</v>
      </c>
      <c r="D36" s="7">
        <v>655672</v>
      </c>
      <c r="E36" s="7">
        <v>699941</v>
      </c>
      <c r="F36" s="7">
        <v>764959</v>
      </c>
      <c r="G36" s="7">
        <v>896139</v>
      </c>
      <c r="H36" s="7">
        <v>939541</v>
      </c>
      <c r="I36" s="7">
        <v>984135</v>
      </c>
      <c r="J36" s="7">
        <v>1029830</v>
      </c>
      <c r="K36" s="7">
        <v>1080350</v>
      </c>
      <c r="L36" s="7">
        <v>1131584</v>
      </c>
      <c r="M36" s="7">
        <v>1181429</v>
      </c>
      <c r="N36" s="7">
        <v>1227755</v>
      </c>
      <c r="O36" s="7">
        <v>1264378</v>
      </c>
      <c r="P36" s="7">
        <v>1301158</v>
      </c>
      <c r="Q36" s="7">
        <v>1337660</v>
      </c>
      <c r="R36" s="7">
        <v>1368319</v>
      </c>
      <c r="S36" s="2">
        <v>1379686</v>
      </c>
      <c r="T36" s="2">
        <v>1392027</v>
      </c>
      <c r="U36" s="2">
        <v>1404168</v>
      </c>
      <c r="V36" s="2">
        <v>1414843</v>
      </c>
      <c r="W36" s="2">
        <v>1422300</v>
      </c>
      <c r="X36" s="179">
        <v>1424345</v>
      </c>
      <c r="Y36" s="2">
        <v>1417667</v>
      </c>
      <c r="Z36" s="2">
        <v>1415269</v>
      </c>
    </row>
    <row r="37" spans="1:26">
      <c r="A37" s="58" t="s">
        <v>47</v>
      </c>
      <c r="B37" s="40">
        <v>60042</v>
      </c>
      <c r="C37" s="11">
        <v>57057</v>
      </c>
      <c r="D37" s="11">
        <v>61152</v>
      </c>
      <c r="E37" s="11">
        <v>65537</v>
      </c>
      <c r="F37" s="11">
        <v>70572</v>
      </c>
      <c r="G37" s="11">
        <v>78486</v>
      </c>
      <c r="H37" s="11">
        <v>82198</v>
      </c>
      <c r="I37" s="11">
        <v>85901</v>
      </c>
      <c r="J37" s="11">
        <v>90276</v>
      </c>
      <c r="K37" s="11">
        <v>94599</v>
      </c>
      <c r="L37" s="11">
        <v>98914</v>
      </c>
      <c r="M37" s="11">
        <v>103462</v>
      </c>
      <c r="N37" s="11">
        <v>107858</v>
      </c>
      <c r="O37" s="11">
        <v>111415</v>
      </c>
      <c r="P37" s="11">
        <v>114962</v>
      </c>
      <c r="Q37" s="11">
        <v>118116</v>
      </c>
      <c r="R37" s="11">
        <v>120448</v>
      </c>
      <c r="S37" s="2">
        <v>121682</v>
      </c>
      <c r="T37" s="2">
        <v>122382</v>
      </c>
      <c r="U37" s="2">
        <v>121373</v>
      </c>
      <c r="V37" s="2">
        <v>119709</v>
      </c>
      <c r="W37" s="2">
        <v>117326</v>
      </c>
      <c r="X37" s="179">
        <v>114804</v>
      </c>
      <c r="Y37" s="2">
        <v>111928</v>
      </c>
      <c r="Z37" s="2">
        <v>110103</v>
      </c>
    </row>
    <row r="38" spans="1:26">
      <c r="A38" s="41" t="s">
        <v>48</v>
      </c>
      <c r="B38" s="53">
        <f>SUM(B40:B51)</f>
        <v>8567646</v>
      </c>
      <c r="C38" s="54">
        <f t="shared" ref="C38:Z38" si="13">SUM(C40:C51)</f>
        <v>7922665</v>
      </c>
      <c r="D38" s="54">
        <f t="shared" si="13"/>
        <v>8116306</v>
      </c>
      <c r="E38" s="54">
        <f t="shared" si="13"/>
        <v>8295015</v>
      </c>
      <c r="F38" s="54">
        <f t="shared" si="13"/>
        <v>8693253</v>
      </c>
      <c r="G38" s="54">
        <f t="shared" si="13"/>
        <v>9625165</v>
      </c>
      <c r="H38" s="54">
        <f t="shared" si="13"/>
        <v>9952953</v>
      </c>
      <c r="I38" s="54">
        <f t="shared" si="13"/>
        <v>10301875</v>
      </c>
      <c r="J38" s="54">
        <f t="shared" si="13"/>
        <v>10642144</v>
      </c>
      <c r="K38" s="54">
        <f t="shared" si="13"/>
        <v>11005949</v>
      </c>
      <c r="L38" s="54">
        <f t="shared" si="13"/>
        <v>11394540</v>
      </c>
      <c r="M38" s="54">
        <f t="shared" si="13"/>
        <v>11770437</v>
      </c>
      <c r="N38" s="54">
        <f t="shared" si="13"/>
        <v>12144101</v>
      </c>
      <c r="O38" s="54">
        <f t="shared" si="13"/>
        <v>12467236</v>
      </c>
      <c r="P38" s="54">
        <f t="shared" si="13"/>
        <v>12814771</v>
      </c>
      <c r="Q38" s="54">
        <f t="shared" si="13"/>
        <v>13176895</v>
      </c>
      <c r="R38" s="54">
        <f t="shared" si="13"/>
        <v>13505395</v>
      </c>
      <c r="S38" s="125">
        <f t="shared" si="13"/>
        <v>13591168</v>
      </c>
      <c r="T38" s="125">
        <f t="shared" si="13"/>
        <v>13710364</v>
      </c>
      <c r="U38" s="125">
        <f t="shared" si="13"/>
        <v>13802320</v>
      </c>
      <c r="V38" s="125">
        <f t="shared" si="13"/>
        <v>13834631</v>
      </c>
      <c r="W38" s="125">
        <f t="shared" si="13"/>
        <v>13749900</v>
      </c>
      <c r="X38" s="182">
        <f t="shared" si="13"/>
        <v>13668587</v>
      </c>
      <c r="Y38" s="125">
        <f t="shared" si="13"/>
        <v>13530273</v>
      </c>
      <c r="Z38" s="125">
        <f t="shared" si="13"/>
        <v>13401591</v>
      </c>
    </row>
    <row r="39" spans="1:26">
      <c r="A39" s="41" t="s">
        <v>88</v>
      </c>
      <c r="B39" s="43"/>
      <c r="D39" s="2"/>
      <c r="E39" s="2"/>
      <c r="F39" s="2"/>
      <c r="G39" s="2"/>
      <c r="H39" s="2"/>
      <c r="I39" s="2"/>
      <c r="J39" s="2"/>
      <c r="K39" s="2"/>
      <c r="L39" s="2"/>
      <c r="M39" s="2"/>
      <c r="N39" s="2"/>
      <c r="O39" s="2"/>
    </row>
    <row r="40" spans="1:26">
      <c r="A40" s="42" t="s">
        <v>49</v>
      </c>
      <c r="B40" s="27">
        <v>1687311</v>
      </c>
      <c r="C40" s="7">
        <v>1507893</v>
      </c>
      <c r="D40" s="7">
        <v>1546967</v>
      </c>
      <c r="E40" s="7">
        <v>1574560</v>
      </c>
      <c r="F40" s="7">
        <v>1645129</v>
      </c>
      <c r="G40" s="7">
        <v>1806292</v>
      </c>
      <c r="H40" s="7">
        <v>1862886</v>
      </c>
      <c r="I40" s="7">
        <v>1920805</v>
      </c>
      <c r="J40" s="7">
        <v>1976179</v>
      </c>
      <c r="K40" s="7">
        <v>2034702</v>
      </c>
      <c r="L40" s="7">
        <v>2101060</v>
      </c>
      <c r="M40" s="7">
        <v>2164732</v>
      </c>
      <c r="N40" s="7">
        <v>2226473</v>
      </c>
      <c r="O40" s="7">
        <v>2285590</v>
      </c>
      <c r="P40" s="7">
        <v>2348345</v>
      </c>
      <c r="Q40" s="7">
        <v>2418167</v>
      </c>
      <c r="R40" s="7">
        <v>2478804</v>
      </c>
      <c r="S40" s="2">
        <v>2495444</v>
      </c>
      <c r="T40" s="2">
        <v>2516895</v>
      </c>
      <c r="U40" s="2">
        <v>2538909</v>
      </c>
      <c r="V40" s="2">
        <v>2546211</v>
      </c>
      <c r="W40" s="2">
        <v>2528210</v>
      </c>
      <c r="X40" s="179">
        <v>2515074</v>
      </c>
      <c r="Y40" s="2">
        <v>2484605</v>
      </c>
      <c r="Z40" s="2">
        <v>2457804</v>
      </c>
    </row>
    <row r="41" spans="1:26">
      <c r="A41" s="42" t="s">
        <v>50</v>
      </c>
      <c r="B41" s="27">
        <v>789354</v>
      </c>
      <c r="C41" s="7">
        <v>751744</v>
      </c>
      <c r="D41" s="7">
        <v>773916</v>
      </c>
      <c r="E41" s="7">
        <v>792760</v>
      </c>
      <c r="F41" s="7">
        <v>831510</v>
      </c>
      <c r="G41" s="7">
        <v>916344</v>
      </c>
      <c r="H41" s="7">
        <v>945368</v>
      </c>
      <c r="I41" s="7">
        <v>977050</v>
      </c>
      <c r="J41" s="7">
        <v>1008298</v>
      </c>
      <c r="K41" s="7">
        <v>1042143</v>
      </c>
      <c r="L41" s="7">
        <v>1079763</v>
      </c>
      <c r="M41" s="7">
        <v>1115758</v>
      </c>
      <c r="N41" s="7">
        <v>1150670</v>
      </c>
      <c r="O41" s="7">
        <v>1183222</v>
      </c>
      <c r="P41" s="7">
        <v>1214170</v>
      </c>
      <c r="Q41" s="7">
        <v>1249212</v>
      </c>
      <c r="R41" s="7">
        <v>1280353</v>
      </c>
      <c r="S41" s="2">
        <v>1288247</v>
      </c>
      <c r="T41" s="2">
        <v>1300845</v>
      </c>
      <c r="U41" s="2">
        <v>1310924</v>
      </c>
      <c r="V41" s="2">
        <v>1316006</v>
      </c>
      <c r="W41" s="2">
        <v>1309453</v>
      </c>
      <c r="X41" s="179">
        <v>1303972</v>
      </c>
      <c r="Y41" s="2">
        <v>1293319</v>
      </c>
      <c r="Z41" s="2">
        <v>1285037</v>
      </c>
    </row>
    <row r="42" spans="1:26">
      <c r="A42" s="42" t="s">
        <v>51</v>
      </c>
      <c r="B42" s="27">
        <v>420651</v>
      </c>
      <c r="C42" s="7">
        <v>378882</v>
      </c>
      <c r="D42" s="7">
        <v>386577</v>
      </c>
      <c r="E42" s="7">
        <v>394088</v>
      </c>
      <c r="F42" s="7">
        <v>409863</v>
      </c>
      <c r="G42" s="7">
        <v>440875</v>
      </c>
      <c r="H42" s="7">
        <v>455706</v>
      </c>
      <c r="I42" s="7">
        <v>471253</v>
      </c>
      <c r="J42" s="7">
        <v>487088</v>
      </c>
      <c r="K42" s="7">
        <v>503135</v>
      </c>
      <c r="L42" s="7">
        <v>520964</v>
      </c>
      <c r="M42" s="7">
        <v>538375</v>
      </c>
      <c r="N42" s="7">
        <v>554685</v>
      </c>
      <c r="O42" s="7">
        <v>570429</v>
      </c>
      <c r="P42" s="7">
        <v>583407</v>
      </c>
      <c r="Q42" s="7">
        <v>599332</v>
      </c>
      <c r="R42" s="7">
        <v>613832</v>
      </c>
      <c r="S42" s="2">
        <v>617315</v>
      </c>
      <c r="T42" s="2">
        <v>622584</v>
      </c>
      <c r="U42" s="2">
        <v>625351</v>
      </c>
      <c r="V42" s="2">
        <v>625362</v>
      </c>
      <c r="W42" s="2">
        <v>619201</v>
      </c>
      <c r="X42" s="179">
        <v>613301</v>
      </c>
      <c r="Y42" s="2">
        <v>606171</v>
      </c>
      <c r="Z42" s="2">
        <v>599851</v>
      </c>
    </row>
    <row r="43" spans="1:26">
      <c r="A43" s="42" t="s">
        <v>52</v>
      </c>
      <c r="B43" s="27">
        <v>343472</v>
      </c>
      <c r="C43" s="7">
        <v>314637</v>
      </c>
      <c r="D43" s="7">
        <v>323920</v>
      </c>
      <c r="E43" s="7">
        <v>333536</v>
      </c>
      <c r="F43" s="7">
        <v>350044</v>
      </c>
      <c r="G43" s="7">
        <v>384533</v>
      </c>
      <c r="H43" s="7">
        <v>399280</v>
      </c>
      <c r="I43" s="7">
        <v>414658</v>
      </c>
      <c r="J43" s="7">
        <v>430232</v>
      </c>
      <c r="K43" s="7">
        <v>446005</v>
      </c>
      <c r="L43" s="7">
        <v>464487</v>
      </c>
      <c r="M43" s="7">
        <v>480814</v>
      </c>
      <c r="N43" s="7">
        <v>497665</v>
      </c>
      <c r="O43" s="7">
        <v>512012</v>
      </c>
      <c r="P43" s="7">
        <v>524971</v>
      </c>
      <c r="Q43" s="7">
        <v>538441</v>
      </c>
      <c r="R43" s="7">
        <v>551393</v>
      </c>
      <c r="S43" s="2">
        <v>553840</v>
      </c>
      <c r="T43" s="2">
        <v>557692</v>
      </c>
      <c r="U43" s="2">
        <v>560764</v>
      </c>
      <c r="V43" s="2">
        <v>559400</v>
      </c>
      <c r="W43" s="2">
        <v>557027</v>
      </c>
      <c r="X43" s="179">
        <v>550531</v>
      </c>
      <c r="Y43" s="2">
        <v>541515</v>
      </c>
      <c r="Z43" s="2">
        <v>535053</v>
      </c>
    </row>
    <row r="44" spans="1:26">
      <c r="A44" s="42" t="s">
        <v>53</v>
      </c>
      <c r="B44" s="27">
        <v>1331221</v>
      </c>
      <c r="C44" s="7">
        <v>1224779</v>
      </c>
      <c r="D44" s="7">
        <v>1255112</v>
      </c>
      <c r="E44" s="7">
        <v>1285651</v>
      </c>
      <c r="F44" s="7">
        <v>1354776</v>
      </c>
      <c r="G44" s="7">
        <v>1506882</v>
      </c>
      <c r="H44" s="7">
        <v>1558262</v>
      </c>
      <c r="I44" s="7">
        <v>1614076</v>
      </c>
      <c r="J44" s="7">
        <v>1666863</v>
      </c>
      <c r="K44" s="7">
        <v>1723703</v>
      </c>
      <c r="L44" s="7">
        <v>1781957</v>
      </c>
      <c r="M44" s="7">
        <v>1837905</v>
      </c>
      <c r="N44" s="7">
        <v>1891661</v>
      </c>
      <c r="O44" s="7">
        <v>1932697</v>
      </c>
      <c r="P44" s="7">
        <v>1978580</v>
      </c>
      <c r="Q44" s="7">
        <v>2026649</v>
      </c>
      <c r="R44" s="7">
        <v>2070834</v>
      </c>
      <c r="S44" s="2">
        <v>2078246</v>
      </c>
      <c r="T44" s="2">
        <v>2091631</v>
      </c>
      <c r="U44" s="2">
        <v>2103067</v>
      </c>
      <c r="V44" s="2">
        <v>2106298</v>
      </c>
      <c r="W44" s="2">
        <v>2092472</v>
      </c>
      <c r="X44" s="179">
        <v>2080568</v>
      </c>
      <c r="Y44" s="2">
        <v>2062701</v>
      </c>
      <c r="Z44" s="2">
        <v>2041521</v>
      </c>
    </row>
    <row r="45" spans="1:26">
      <c r="A45" s="42" t="s">
        <v>54</v>
      </c>
      <c r="B45" s="27">
        <v>551251</v>
      </c>
      <c r="C45" s="7">
        <v>541621</v>
      </c>
      <c r="D45" s="7">
        <v>562487</v>
      </c>
      <c r="E45" s="7">
        <v>585588</v>
      </c>
      <c r="F45" s="7">
        <v>624530</v>
      </c>
      <c r="G45" s="7">
        <v>713330</v>
      </c>
      <c r="H45" s="7">
        <v>744569</v>
      </c>
      <c r="I45" s="7">
        <v>777473</v>
      </c>
      <c r="J45" s="7">
        <v>807918</v>
      </c>
      <c r="K45" s="7">
        <v>841375</v>
      </c>
      <c r="L45" s="7">
        <v>874656</v>
      </c>
      <c r="M45" s="7">
        <v>907270</v>
      </c>
      <c r="N45" s="7">
        <v>941796</v>
      </c>
      <c r="O45" s="7">
        <v>972166</v>
      </c>
      <c r="P45" s="7">
        <v>1005610</v>
      </c>
      <c r="Q45" s="7">
        <v>1038868</v>
      </c>
      <c r="R45" s="7">
        <v>1072301</v>
      </c>
      <c r="S45" s="2">
        <v>1087610</v>
      </c>
      <c r="T45" s="2">
        <v>1104618</v>
      </c>
      <c r="U45" s="2">
        <v>1116979</v>
      </c>
      <c r="V45" s="2">
        <v>1123351</v>
      </c>
      <c r="W45" s="2">
        <v>1119908</v>
      </c>
      <c r="X45" s="179">
        <v>1117027</v>
      </c>
      <c r="Y45" s="2">
        <v>1108673</v>
      </c>
      <c r="Z45" s="2">
        <v>1100821</v>
      </c>
    </row>
    <row r="46" spans="1:26">
      <c r="A46" s="2" t="s">
        <v>55</v>
      </c>
      <c r="B46" s="27">
        <v>727947</v>
      </c>
      <c r="C46" s="7">
        <v>697755</v>
      </c>
      <c r="D46" s="7">
        <v>712352</v>
      </c>
      <c r="E46" s="7">
        <v>731849</v>
      </c>
      <c r="F46" s="7">
        <v>766116</v>
      </c>
      <c r="G46" s="7">
        <v>860740</v>
      </c>
      <c r="H46" s="7">
        <v>888497</v>
      </c>
      <c r="I46" s="7">
        <v>918936</v>
      </c>
      <c r="J46" s="7">
        <v>948150</v>
      </c>
      <c r="K46" s="7">
        <v>980680</v>
      </c>
      <c r="L46" s="7">
        <v>1012930</v>
      </c>
      <c r="M46" s="7">
        <v>1047542</v>
      </c>
      <c r="N46" s="7">
        <v>1083230</v>
      </c>
      <c r="O46" s="7">
        <v>1111787</v>
      </c>
      <c r="P46" s="7">
        <v>1142183</v>
      </c>
      <c r="Q46" s="7">
        <v>1174472</v>
      </c>
      <c r="R46" s="7">
        <v>1203676</v>
      </c>
      <c r="S46" s="2">
        <v>1211851</v>
      </c>
      <c r="T46" s="2">
        <v>1223632</v>
      </c>
      <c r="U46" s="2">
        <v>1231655</v>
      </c>
      <c r="V46" s="2">
        <v>1236375</v>
      </c>
      <c r="W46" s="2">
        <v>1229994</v>
      </c>
      <c r="X46" s="179">
        <v>1221955</v>
      </c>
      <c r="Y46" s="2">
        <v>1210230</v>
      </c>
      <c r="Z46" s="2">
        <v>1199938</v>
      </c>
    </row>
    <row r="47" spans="1:26">
      <c r="A47" s="2" t="s">
        <v>56</v>
      </c>
      <c r="B47" s="27">
        <v>219591</v>
      </c>
      <c r="C47" s="7">
        <v>203821</v>
      </c>
      <c r="D47" s="7">
        <v>208476</v>
      </c>
      <c r="E47" s="7">
        <v>213626</v>
      </c>
      <c r="F47" s="7">
        <v>223902</v>
      </c>
      <c r="G47" s="7">
        <v>246257</v>
      </c>
      <c r="H47" s="7">
        <v>255594</v>
      </c>
      <c r="I47" s="7">
        <v>266017</v>
      </c>
      <c r="J47" s="7">
        <v>275896</v>
      </c>
      <c r="K47" s="7">
        <v>287174</v>
      </c>
      <c r="L47" s="7">
        <v>296754</v>
      </c>
      <c r="M47" s="7">
        <v>307660</v>
      </c>
      <c r="N47" s="7">
        <v>318199</v>
      </c>
      <c r="O47" s="7">
        <v>326512</v>
      </c>
      <c r="P47" s="7">
        <v>336480</v>
      </c>
      <c r="Q47" s="7">
        <v>345456</v>
      </c>
      <c r="R47" s="7">
        <v>354618</v>
      </c>
      <c r="S47" s="2">
        <v>357883</v>
      </c>
      <c r="T47" s="2">
        <v>361755</v>
      </c>
      <c r="U47" s="2">
        <v>363434</v>
      </c>
      <c r="V47" s="2">
        <v>363661</v>
      </c>
      <c r="W47" s="2">
        <v>360982</v>
      </c>
      <c r="X47" s="179">
        <v>357570</v>
      </c>
      <c r="Y47" s="2">
        <v>352822</v>
      </c>
      <c r="Z47" s="2">
        <v>349273</v>
      </c>
    </row>
    <row r="48" spans="1:26">
      <c r="A48" s="2" t="s">
        <v>57</v>
      </c>
      <c r="B48" s="27">
        <v>87613</v>
      </c>
      <c r="C48" s="7">
        <v>79600</v>
      </c>
      <c r="D48" s="7">
        <v>80974</v>
      </c>
      <c r="E48" s="7">
        <v>83132</v>
      </c>
      <c r="F48" s="7">
        <v>87433</v>
      </c>
      <c r="G48" s="7">
        <v>91777</v>
      </c>
      <c r="H48" s="7">
        <v>95047</v>
      </c>
      <c r="I48" s="7">
        <v>99095</v>
      </c>
      <c r="J48" s="7">
        <v>103230</v>
      </c>
      <c r="K48" s="7">
        <v>107435</v>
      </c>
      <c r="L48" s="7">
        <v>111972</v>
      </c>
      <c r="M48" s="7">
        <v>116261</v>
      </c>
      <c r="N48" s="7">
        <v>121021</v>
      </c>
      <c r="O48" s="7">
        <v>124384</v>
      </c>
      <c r="P48" s="7">
        <v>129457</v>
      </c>
      <c r="Q48" s="7">
        <v>132760</v>
      </c>
      <c r="R48" s="7">
        <v>136088</v>
      </c>
      <c r="S48" s="2">
        <v>137827</v>
      </c>
      <c r="T48" s="2">
        <v>140106</v>
      </c>
      <c r="U48" s="2">
        <v>141454</v>
      </c>
      <c r="V48" s="2">
        <v>142116</v>
      </c>
      <c r="W48" s="2">
        <v>140395</v>
      </c>
      <c r="X48" s="179">
        <v>138139</v>
      </c>
      <c r="Y48" s="2">
        <v>135336</v>
      </c>
      <c r="Z48" s="2">
        <v>133325</v>
      </c>
    </row>
    <row r="49" spans="1:26">
      <c r="A49" s="2" t="s">
        <v>58</v>
      </c>
      <c r="B49" s="27">
        <v>1646721</v>
      </c>
      <c r="C49" s="7">
        <v>1496931</v>
      </c>
      <c r="D49" s="7">
        <v>1517155</v>
      </c>
      <c r="E49" s="7">
        <v>1529337</v>
      </c>
      <c r="F49" s="7">
        <v>1588765</v>
      </c>
      <c r="G49" s="7">
        <v>1753021</v>
      </c>
      <c r="H49" s="7">
        <v>1805869</v>
      </c>
      <c r="I49" s="7">
        <v>1862864</v>
      </c>
      <c r="J49" s="7">
        <v>1919590</v>
      </c>
      <c r="K49" s="7">
        <v>1978699</v>
      </c>
      <c r="L49" s="7">
        <v>2045301</v>
      </c>
      <c r="M49" s="7">
        <v>2107512</v>
      </c>
      <c r="N49" s="7">
        <v>2171825</v>
      </c>
      <c r="O49" s="7">
        <v>2225639</v>
      </c>
      <c r="P49" s="7">
        <v>2289570</v>
      </c>
      <c r="Q49" s="7">
        <v>2351655</v>
      </c>
      <c r="R49" s="7">
        <v>2403223</v>
      </c>
      <c r="S49" s="2">
        <v>2406439</v>
      </c>
      <c r="T49" s="2">
        <v>2415795</v>
      </c>
      <c r="U49" s="2">
        <v>2423193</v>
      </c>
      <c r="V49" s="2">
        <v>2423294</v>
      </c>
      <c r="W49" s="2">
        <v>2403966</v>
      </c>
      <c r="X49" s="179">
        <v>2387517</v>
      </c>
      <c r="Y49" s="2">
        <v>2362615</v>
      </c>
      <c r="Z49" s="2">
        <v>2338222</v>
      </c>
    </row>
    <row r="50" spans="1:26">
      <c r="A50" s="2" t="s">
        <v>59</v>
      </c>
      <c r="B50" s="27">
        <v>97058</v>
      </c>
      <c r="C50" s="7">
        <v>88674</v>
      </c>
      <c r="D50" s="7">
        <v>90384</v>
      </c>
      <c r="E50" s="7">
        <v>93068</v>
      </c>
      <c r="F50" s="7">
        <v>96333</v>
      </c>
      <c r="G50" s="7">
        <v>106633</v>
      </c>
      <c r="H50" s="7">
        <v>111556</v>
      </c>
      <c r="I50" s="7">
        <v>116222</v>
      </c>
      <c r="J50" s="7">
        <v>121407</v>
      </c>
      <c r="K50" s="7">
        <v>127722</v>
      </c>
      <c r="L50" s="7">
        <v>133399</v>
      </c>
      <c r="M50" s="7">
        <v>139043</v>
      </c>
      <c r="N50" s="7">
        <v>144709</v>
      </c>
      <c r="O50" s="7">
        <v>149254</v>
      </c>
      <c r="P50" s="7">
        <v>153814</v>
      </c>
      <c r="Q50" s="7">
        <v>158320</v>
      </c>
      <c r="R50" s="7">
        <v>163059</v>
      </c>
      <c r="S50" s="2">
        <v>166367</v>
      </c>
      <c r="T50" s="2">
        <v>169355</v>
      </c>
      <c r="U50" s="2">
        <v>170771</v>
      </c>
      <c r="V50" s="2">
        <v>171360</v>
      </c>
      <c r="W50" s="2">
        <v>170200</v>
      </c>
      <c r="X50" s="179">
        <v>168359</v>
      </c>
      <c r="Y50" s="2">
        <v>166997</v>
      </c>
      <c r="Z50" s="2">
        <v>165658</v>
      </c>
    </row>
    <row r="51" spans="1:26">
      <c r="A51" s="3" t="s">
        <v>60</v>
      </c>
      <c r="B51" s="40">
        <v>665456</v>
      </c>
      <c r="C51" s="11">
        <v>636328</v>
      </c>
      <c r="D51" s="11">
        <v>657986</v>
      </c>
      <c r="E51" s="11">
        <v>677820</v>
      </c>
      <c r="F51" s="11">
        <v>714852</v>
      </c>
      <c r="G51" s="11">
        <v>798481</v>
      </c>
      <c r="H51" s="11">
        <v>830319</v>
      </c>
      <c r="I51" s="11">
        <v>863426</v>
      </c>
      <c r="J51" s="11">
        <v>897293</v>
      </c>
      <c r="K51" s="11">
        <v>933176</v>
      </c>
      <c r="L51" s="11">
        <v>971297</v>
      </c>
      <c r="M51" s="11">
        <v>1007565</v>
      </c>
      <c r="N51" s="11">
        <v>1042167</v>
      </c>
      <c r="O51" s="11">
        <v>1073544</v>
      </c>
      <c r="P51" s="11">
        <v>1108184</v>
      </c>
      <c r="Q51" s="11">
        <v>1143563</v>
      </c>
      <c r="R51" s="11">
        <v>1177214</v>
      </c>
      <c r="S51" s="2">
        <v>1190099</v>
      </c>
      <c r="T51" s="2">
        <v>1205456</v>
      </c>
      <c r="U51" s="2">
        <v>1215819</v>
      </c>
      <c r="V51" s="2">
        <v>1221197</v>
      </c>
      <c r="W51" s="2">
        <v>1218092</v>
      </c>
      <c r="X51" s="179">
        <v>1214574</v>
      </c>
      <c r="Y51" s="2">
        <v>1205289</v>
      </c>
      <c r="Z51" s="2">
        <v>1195088</v>
      </c>
    </row>
    <row r="52" spans="1:26">
      <c r="A52" s="9" t="s">
        <v>61</v>
      </c>
      <c r="B52" s="54">
        <f t="shared" ref="B52:G52" si="14">SUM(B54:B62)</f>
        <v>7954673</v>
      </c>
      <c r="C52" s="54">
        <f t="shared" si="14"/>
        <v>6976739</v>
      </c>
      <c r="D52" s="54">
        <f t="shared" si="14"/>
        <v>7009921</v>
      </c>
      <c r="E52" s="54">
        <f t="shared" si="14"/>
        <v>7069929</v>
      </c>
      <c r="F52" s="54">
        <f t="shared" si="14"/>
        <v>7377051</v>
      </c>
      <c r="G52" s="54">
        <f t="shared" si="14"/>
        <v>8348046</v>
      </c>
      <c r="H52" s="54">
        <f>SUM(H54:H62)</f>
        <v>8601261</v>
      </c>
      <c r="I52" s="54">
        <f t="shared" ref="I52:Z52" si="15">SUM(I54:I62)</f>
        <v>8863347</v>
      </c>
      <c r="J52" s="54">
        <f t="shared" si="15"/>
        <v>9127042</v>
      </c>
      <c r="K52" s="54">
        <f t="shared" si="15"/>
        <v>9398808</v>
      </c>
      <c r="L52" s="54">
        <f t="shared" si="15"/>
        <v>9677592</v>
      </c>
      <c r="M52" s="54">
        <f t="shared" si="15"/>
        <v>9958740</v>
      </c>
      <c r="N52" s="54">
        <f t="shared" si="15"/>
        <v>10241199</v>
      </c>
      <c r="O52" s="54">
        <f t="shared" si="15"/>
        <v>10481859</v>
      </c>
      <c r="P52" s="54">
        <f t="shared" si="15"/>
        <v>10780436</v>
      </c>
      <c r="Q52" s="54">
        <f t="shared" si="15"/>
        <v>11089407</v>
      </c>
      <c r="R52" s="54">
        <f t="shared" si="15"/>
        <v>11352607</v>
      </c>
      <c r="S52" s="125">
        <f t="shared" si="15"/>
        <v>11422927</v>
      </c>
      <c r="T52" s="125">
        <f t="shared" si="15"/>
        <v>11539818</v>
      </c>
      <c r="U52" s="125">
        <f t="shared" si="15"/>
        <v>11660291</v>
      </c>
      <c r="V52" s="125">
        <f t="shared" si="15"/>
        <v>11741900</v>
      </c>
      <c r="W52" s="125">
        <f t="shared" si="15"/>
        <v>11717018</v>
      </c>
      <c r="X52" s="182">
        <f t="shared" si="15"/>
        <v>11719431</v>
      </c>
      <c r="Y52" s="125">
        <f t="shared" si="15"/>
        <v>11582735</v>
      </c>
      <c r="Z52" s="125">
        <f t="shared" si="15"/>
        <v>11489342</v>
      </c>
    </row>
    <row r="53" spans="1:26">
      <c r="A53" s="2" t="s">
        <v>88</v>
      </c>
      <c r="B53" s="7"/>
      <c r="C53" s="7"/>
      <c r="D53" s="7"/>
      <c r="E53" s="7"/>
      <c r="F53" s="7"/>
      <c r="G53" s="7"/>
      <c r="H53" s="7"/>
      <c r="I53" s="7"/>
      <c r="J53" s="7"/>
      <c r="K53" s="7"/>
      <c r="L53" s="7"/>
      <c r="M53" s="7"/>
      <c r="N53" s="7"/>
      <c r="O53" s="7"/>
      <c r="P53" s="7"/>
      <c r="Q53" s="7"/>
      <c r="R53" s="7"/>
    </row>
    <row r="54" spans="1:26">
      <c r="A54" s="2" t="s">
        <v>62</v>
      </c>
      <c r="B54" s="7">
        <v>510528</v>
      </c>
      <c r="C54" s="7">
        <v>445486</v>
      </c>
      <c r="D54" s="7">
        <v>445888</v>
      </c>
      <c r="E54" s="7">
        <v>449195</v>
      </c>
      <c r="F54" s="7">
        <v>468928</v>
      </c>
      <c r="G54" s="7">
        <v>540707</v>
      </c>
      <c r="H54" s="7">
        <v>557619</v>
      </c>
      <c r="I54" s="7">
        <v>575749</v>
      </c>
      <c r="J54" s="7">
        <v>594139</v>
      </c>
      <c r="K54" s="7">
        <v>612924</v>
      </c>
      <c r="L54" s="7">
        <v>632578</v>
      </c>
      <c r="M54" s="7">
        <v>653728</v>
      </c>
      <c r="N54" s="7">
        <v>672652</v>
      </c>
      <c r="O54" s="7">
        <v>689734</v>
      </c>
      <c r="P54" s="7">
        <v>710325</v>
      </c>
      <c r="Q54" s="7">
        <v>731977</v>
      </c>
      <c r="R54" s="7">
        <v>749984</v>
      </c>
      <c r="S54" s="2">
        <v>755319</v>
      </c>
      <c r="T54" s="2">
        <v>763466</v>
      </c>
      <c r="U54" s="2">
        <v>772352</v>
      </c>
      <c r="V54" s="2">
        <v>778450</v>
      </c>
      <c r="W54" s="2">
        <v>779106</v>
      </c>
      <c r="X54" s="179">
        <v>778892</v>
      </c>
      <c r="Y54" s="2">
        <v>771443</v>
      </c>
      <c r="Z54" s="2">
        <v>764770</v>
      </c>
    </row>
    <row r="55" spans="1:26">
      <c r="A55" s="2" t="s">
        <v>63</v>
      </c>
      <c r="B55" s="7">
        <v>164532</v>
      </c>
      <c r="C55" s="7">
        <v>164107</v>
      </c>
      <c r="D55" s="7">
        <v>166136</v>
      </c>
      <c r="E55" s="7">
        <v>169334</v>
      </c>
      <c r="F55" s="7">
        <v>179601</v>
      </c>
      <c r="G55" s="7">
        <v>215481</v>
      </c>
      <c r="H55" s="7">
        <v>224876</v>
      </c>
      <c r="I55" s="7">
        <v>234404</v>
      </c>
      <c r="J55" s="7">
        <v>244093</v>
      </c>
      <c r="K55" s="7">
        <v>254615</v>
      </c>
      <c r="L55" s="7">
        <v>264467</v>
      </c>
      <c r="M55" s="7">
        <v>273848</v>
      </c>
      <c r="N55" s="7">
        <v>282936</v>
      </c>
      <c r="O55" s="7">
        <v>290386</v>
      </c>
      <c r="P55" s="7">
        <v>297152</v>
      </c>
      <c r="Q55" s="7">
        <v>304543</v>
      </c>
      <c r="R55" s="7">
        <v>311773</v>
      </c>
      <c r="S55" s="2">
        <v>312408</v>
      </c>
      <c r="T55" s="2">
        <v>313615</v>
      </c>
      <c r="U55" s="2">
        <v>314467</v>
      </c>
      <c r="V55" s="2">
        <v>314021</v>
      </c>
      <c r="W55" s="2">
        <v>311813</v>
      </c>
      <c r="X55" s="179">
        <v>309703</v>
      </c>
      <c r="Y55" s="2">
        <v>306202</v>
      </c>
      <c r="Z55" s="2">
        <v>302917</v>
      </c>
    </row>
    <row r="56" spans="1:26">
      <c r="A56" s="42" t="s">
        <v>64</v>
      </c>
      <c r="B56" s="7">
        <v>886947</v>
      </c>
      <c r="C56" s="7">
        <v>763317</v>
      </c>
      <c r="D56" s="7">
        <v>767588</v>
      </c>
      <c r="E56" s="7">
        <v>787250</v>
      </c>
      <c r="F56" s="7">
        <v>835137</v>
      </c>
      <c r="G56" s="7">
        <v>965431</v>
      </c>
      <c r="H56" s="7">
        <v>998626</v>
      </c>
      <c r="I56" s="7">
        <v>1030624</v>
      </c>
      <c r="J56" s="7">
        <v>1062732</v>
      </c>
      <c r="K56" s="7">
        <v>1095411</v>
      </c>
      <c r="L56" s="7">
        <v>1129355</v>
      </c>
      <c r="M56" s="7">
        <v>1163632</v>
      </c>
      <c r="N56" s="7">
        <v>1199113</v>
      </c>
      <c r="O56" s="7">
        <v>1230797</v>
      </c>
      <c r="P56" s="7">
        <v>1269046</v>
      </c>
      <c r="Q56" s="7">
        <v>1308427</v>
      </c>
      <c r="R56" s="7">
        <v>1344061</v>
      </c>
      <c r="S56" s="2">
        <v>1356646</v>
      </c>
      <c r="T56" s="2">
        <v>1376366</v>
      </c>
      <c r="U56" s="2">
        <v>1396696</v>
      </c>
      <c r="V56" s="2">
        <v>1414516</v>
      </c>
      <c r="W56" s="2">
        <v>1416235</v>
      </c>
      <c r="X56" s="179">
        <v>1421282</v>
      </c>
      <c r="Y56" s="2">
        <v>1415103</v>
      </c>
      <c r="Z56" s="2">
        <v>1407593</v>
      </c>
    </row>
    <row r="57" spans="1:26">
      <c r="A57" s="2" t="s">
        <v>65</v>
      </c>
      <c r="B57" s="7">
        <v>130610</v>
      </c>
      <c r="C57" s="7">
        <v>134443</v>
      </c>
      <c r="D57" s="7">
        <v>136684</v>
      </c>
      <c r="E57" s="7">
        <v>141135</v>
      </c>
      <c r="F57" s="7">
        <v>152127</v>
      </c>
      <c r="G57" s="7">
        <v>197538</v>
      </c>
      <c r="H57" s="7">
        <v>206303</v>
      </c>
      <c r="I57" s="7">
        <v>215826</v>
      </c>
      <c r="J57" s="7">
        <v>225654</v>
      </c>
      <c r="K57" s="7">
        <v>235594</v>
      </c>
      <c r="L57" s="7">
        <v>245503</v>
      </c>
      <c r="M57" s="7">
        <v>255612</v>
      </c>
      <c r="N57" s="7">
        <v>265741</v>
      </c>
      <c r="O57" s="7">
        <v>274436</v>
      </c>
      <c r="P57" s="7">
        <v>283616</v>
      </c>
      <c r="Q57" s="7">
        <v>292505</v>
      </c>
      <c r="R57" s="7">
        <v>300789</v>
      </c>
      <c r="S57" s="2">
        <v>303900</v>
      </c>
      <c r="T57" s="2">
        <v>306700</v>
      </c>
      <c r="U57" s="2">
        <v>309917</v>
      </c>
      <c r="V57" s="2">
        <v>312037</v>
      </c>
      <c r="W57" s="2">
        <v>312922</v>
      </c>
      <c r="X57" s="179">
        <v>313028</v>
      </c>
      <c r="Y57" s="2">
        <v>312484</v>
      </c>
      <c r="Z57" s="2">
        <v>311306</v>
      </c>
    </row>
    <row r="58" spans="1:26">
      <c r="A58" s="2" t="s">
        <v>66</v>
      </c>
      <c r="B58" s="7">
        <v>1227964</v>
      </c>
      <c r="C58" s="7">
        <v>1085842</v>
      </c>
      <c r="D58" s="7">
        <v>1098764</v>
      </c>
      <c r="E58" s="7">
        <v>1113767</v>
      </c>
      <c r="F58" s="7">
        <v>1170614</v>
      </c>
      <c r="G58" s="7">
        <v>1311485</v>
      </c>
      <c r="H58" s="7">
        <v>1350043</v>
      </c>
      <c r="I58" s="7">
        <v>1388696</v>
      </c>
      <c r="J58" s="7">
        <v>1427315</v>
      </c>
      <c r="K58" s="7">
        <v>1467318</v>
      </c>
      <c r="L58" s="7">
        <v>1508194</v>
      </c>
      <c r="M58" s="7">
        <v>1551046</v>
      </c>
      <c r="N58" s="7">
        <v>1594433</v>
      </c>
      <c r="O58" s="7">
        <v>1630033</v>
      </c>
      <c r="P58" s="7">
        <v>1679777</v>
      </c>
      <c r="Q58" s="7">
        <v>1731249</v>
      </c>
      <c r="R58" s="7">
        <v>1773365</v>
      </c>
      <c r="S58" s="2">
        <v>1790651</v>
      </c>
      <c r="T58" s="2">
        <v>1816422</v>
      </c>
      <c r="U58" s="2">
        <v>1843942</v>
      </c>
      <c r="V58" s="2">
        <v>1863139</v>
      </c>
      <c r="W58" s="2">
        <v>1862968</v>
      </c>
      <c r="X58" s="179">
        <v>1872831</v>
      </c>
      <c r="Y58" s="2">
        <v>1847995</v>
      </c>
      <c r="Z58" s="2">
        <v>1839353</v>
      </c>
    </row>
    <row r="59" spans="1:26">
      <c r="A59" s="2" t="s">
        <v>67</v>
      </c>
      <c r="B59" s="7">
        <v>2793892</v>
      </c>
      <c r="C59" s="7">
        <v>2485422</v>
      </c>
      <c r="D59" s="7">
        <v>2503484</v>
      </c>
      <c r="E59" s="7">
        <v>2517412</v>
      </c>
      <c r="F59" s="7">
        <v>2615385</v>
      </c>
      <c r="G59" s="7">
        <v>2919026</v>
      </c>
      <c r="H59" s="7">
        <v>2999156</v>
      </c>
      <c r="I59" s="7">
        <v>3078709</v>
      </c>
      <c r="J59" s="7">
        <v>3156808</v>
      </c>
      <c r="K59" s="7">
        <v>3234459</v>
      </c>
      <c r="L59" s="7">
        <v>3313177</v>
      </c>
      <c r="M59" s="7">
        <v>3393796</v>
      </c>
      <c r="N59" s="7">
        <v>3476610</v>
      </c>
      <c r="O59" s="7">
        <v>3549262</v>
      </c>
      <c r="P59" s="7">
        <v>3643118</v>
      </c>
      <c r="Q59" s="7">
        <v>3743065</v>
      </c>
      <c r="R59" s="7">
        <v>3827389</v>
      </c>
      <c r="S59" s="2">
        <v>3851523</v>
      </c>
      <c r="T59" s="2">
        <v>3895121</v>
      </c>
      <c r="U59" s="2">
        <v>3938493</v>
      </c>
      <c r="V59" s="2">
        <v>3967480</v>
      </c>
      <c r="W59" s="2">
        <v>3960093</v>
      </c>
      <c r="X59" s="179">
        <v>3966676</v>
      </c>
      <c r="Y59" s="2">
        <v>3904987</v>
      </c>
      <c r="Z59" s="2">
        <v>3871754</v>
      </c>
    </row>
    <row r="60" spans="1:26">
      <c r="A60" s="2" t="s">
        <v>68</v>
      </c>
      <c r="B60" s="7">
        <v>2015025</v>
      </c>
      <c r="C60" s="7">
        <v>1698556</v>
      </c>
      <c r="D60" s="7">
        <v>1692368</v>
      </c>
      <c r="E60" s="7">
        <v>1690649</v>
      </c>
      <c r="F60" s="7">
        <v>1743256</v>
      </c>
      <c r="G60" s="7">
        <v>1940303</v>
      </c>
      <c r="H60" s="7">
        <v>1996383</v>
      </c>
      <c r="I60" s="7">
        <v>2060297</v>
      </c>
      <c r="J60" s="7">
        <v>2126370</v>
      </c>
      <c r="K60" s="7">
        <v>2197705</v>
      </c>
      <c r="L60" s="7">
        <v>2273206</v>
      </c>
      <c r="M60" s="7">
        <v>2346255</v>
      </c>
      <c r="N60" s="7">
        <v>2419638</v>
      </c>
      <c r="O60" s="7">
        <v>2479684</v>
      </c>
      <c r="P60" s="7">
        <v>2550562</v>
      </c>
      <c r="Q60" s="7">
        <v>2621644</v>
      </c>
      <c r="R60" s="7">
        <v>2682225</v>
      </c>
      <c r="S60" s="2">
        <v>2688546</v>
      </c>
      <c r="T60" s="2">
        <v>2702244</v>
      </c>
      <c r="U60" s="2">
        <v>2716636</v>
      </c>
      <c r="V60" s="2">
        <v>2723930</v>
      </c>
      <c r="W60" s="2">
        <v>2707381</v>
      </c>
      <c r="X60" s="179">
        <v>2692316</v>
      </c>
      <c r="Y60" s="2">
        <v>2663872</v>
      </c>
      <c r="Z60" s="2">
        <v>2634952</v>
      </c>
    </row>
    <row r="61" spans="1:26">
      <c r="A61" s="2" t="s">
        <v>69</v>
      </c>
      <c r="B61" s="7">
        <v>156417</v>
      </c>
      <c r="C61" s="7">
        <v>128908</v>
      </c>
      <c r="D61" s="7">
        <v>125533</v>
      </c>
      <c r="E61" s="7">
        <v>124031</v>
      </c>
      <c r="F61" s="7">
        <v>128431</v>
      </c>
      <c r="G61" s="7">
        <v>156755</v>
      </c>
      <c r="H61" s="7">
        <v>162275</v>
      </c>
      <c r="I61" s="7">
        <v>168531</v>
      </c>
      <c r="J61" s="7">
        <v>174700</v>
      </c>
      <c r="K61" s="7">
        <v>180700</v>
      </c>
      <c r="L61" s="7">
        <v>186452</v>
      </c>
      <c r="M61" s="7">
        <v>192109</v>
      </c>
      <c r="N61" s="7">
        <v>197222</v>
      </c>
      <c r="O61" s="7">
        <v>201558</v>
      </c>
      <c r="P61" s="7">
        <v>207251</v>
      </c>
      <c r="Q61" s="7">
        <v>212871</v>
      </c>
      <c r="R61" s="7">
        <v>217053</v>
      </c>
      <c r="S61" s="2">
        <v>218103</v>
      </c>
      <c r="T61" s="2">
        <v>219944</v>
      </c>
      <c r="U61" s="2">
        <v>221929</v>
      </c>
      <c r="V61" s="2">
        <v>223350</v>
      </c>
      <c r="W61" s="2">
        <v>223703</v>
      </c>
      <c r="X61" s="179">
        <v>223724</v>
      </c>
      <c r="Y61" s="2">
        <v>222356</v>
      </c>
      <c r="Z61" s="2">
        <v>220667</v>
      </c>
    </row>
    <row r="62" spans="1:26">
      <c r="A62" s="3" t="s">
        <v>70</v>
      </c>
      <c r="B62" s="11">
        <v>68758</v>
      </c>
      <c r="C62" s="11">
        <v>70658</v>
      </c>
      <c r="D62" s="11">
        <v>73476</v>
      </c>
      <c r="E62" s="11">
        <v>77156</v>
      </c>
      <c r="F62" s="11">
        <v>83572</v>
      </c>
      <c r="G62" s="11">
        <v>101320</v>
      </c>
      <c r="H62" s="11">
        <v>105980</v>
      </c>
      <c r="I62" s="11">
        <v>110511</v>
      </c>
      <c r="J62" s="11">
        <v>115231</v>
      </c>
      <c r="K62" s="11">
        <v>120082</v>
      </c>
      <c r="L62" s="11">
        <v>124660</v>
      </c>
      <c r="M62" s="11">
        <v>128714</v>
      </c>
      <c r="N62" s="11">
        <v>132854</v>
      </c>
      <c r="O62" s="11">
        <v>135969</v>
      </c>
      <c r="P62" s="11">
        <v>139589</v>
      </c>
      <c r="Q62" s="11">
        <v>143126</v>
      </c>
      <c r="R62" s="11">
        <v>145968</v>
      </c>
      <c r="S62" s="2">
        <v>145831</v>
      </c>
      <c r="T62" s="2">
        <v>145940</v>
      </c>
      <c r="U62" s="2">
        <v>145859</v>
      </c>
      <c r="V62" s="2">
        <v>144977</v>
      </c>
      <c r="W62" s="2">
        <v>142797</v>
      </c>
      <c r="X62" s="179">
        <v>140979</v>
      </c>
      <c r="Y62" s="2">
        <v>138293</v>
      </c>
      <c r="Z62" s="2">
        <v>136030</v>
      </c>
    </row>
    <row r="63" spans="1:26">
      <c r="A63" s="48" t="s">
        <v>71</v>
      </c>
      <c r="B63" s="46">
        <v>94347</v>
      </c>
      <c r="C63" s="46">
        <v>76980</v>
      </c>
      <c r="D63" s="46">
        <v>75814</v>
      </c>
      <c r="E63" s="46">
        <v>74055</v>
      </c>
      <c r="F63" s="46">
        <v>76323</v>
      </c>
      <c r="G63" s="46">
        <v>86170</v>
      </c>
      <c r="H63" s="46">
        <v>88979</v>
      </c>
      <c r="I63" s="46">
        <v>90993</v>
      </c>
      <c r="J63" s="46">
        <v>92247</v>
      </c>
      <c r="K63" s="46">
        <v>93944</v>
      </c>
      <c r="L63" s="46">
        <v>95134</v>
      </c>
      <c r="M63" s="46">
        <v>96023</v>
      </c>
      <c r="N63" s="46">
        <v>97470</v>
      </c>
      <c r="O63" s="46">
        <v>98190</v>
      </c>
      <c r="P63" s="46">
        <v>99300</v>
      </c>
      <c r="Q63" s="46">
        <v>101829</v>
      </c>
      <c r="R63" s="46">
        <v>104539</v>
      </c>
      <c r="S63" s="128">
        <v>105473</v>
      </c>
      <c r="T63" s="128">
        <v>106857</v>
      </c>
      <c r="U63" s="128">
        <v>107977</v>
      </c>
      <c r="V63" s="128">
        <v>108694</v>
      </c>
      <c r="W63" s="128">
        <v>108565</v>
      </c>
      <c r="X63" s="183">
        <v>107521</v>
      </c>
      <c r="Y63" s="159">
        <v>106974</v>
      </c>
      <c r="Z63" s="159">
        <v>105529</v>
      </c>
    </row>
    <row r="64" spans="1:26">
      <c r="D64" s="2"/>
      <c r="E64" s="2"/>
      <c r="F64" s="2"/>
      <c r="G64" s="2"/>
      <c r="H64" s="2"/>
      <c r="I64" s="2"/>
      <c r="J64" s="2"/>
      <c r="K64" s="2"/>
      <c r="L64" s="2"/>
      <c r="M64" s="2"/>
      <c r="N64" s="2"/>
      <c r="O64" s="2"/>
    </row>
    <row r="65" spans="1:18">
      <c r="A65" s="15"/>
      <c r="D65" s="2" t="s">
        <v>89</v>
      </c>
      <c r="E65" s="2" t="s">
        <v>89</v>
      </c>
      <c r="F65" s="2"/>
      <c r="G65" s="2" t="s">
        <v>91</v>
      </c>
      <c r="H65" s="2"/>
      <c r="I65" s="2"/>
      <c r="J65" s="2"/>
      <c r="K65" s="2"/>
      <c r="L65" s="2"/>
      <c r="M65" s="2"/>
      <c r="N65" s="2"/>
      <c r="O65" s="2"/>
      <c r="Q65" s="2" t="s">
        <v>93</v>
      </c>
    </row>
    <row r="66" spans="1:18">
      <c r="D66" s="2" t="s">
        <v>117</v>
      </c>
      <c r="E66" s="2" t="s">
        <v>117</v>
      </c>
      <c r="F66" s="2"/>
      <c r="G66" s="2" t="s">
        <v>98</v>
      </c>
      <c r="H66" s="2"/>
      <c r="I66" s="2"/>
      <c r="J66" s="2"/>
      <c r="K66" s="2"/>
      <c r="L66" s="2"/>
      <c r="M66" s="2"/>
      <c r="N66" s="2"/>
      <c r="O66" s="2"/>
      <c r="Q66" s="2" t="s">
        <v>94</v>
      </c>
    </row>
    <row r="67" spans="1:18">
      <c r="D67" s="2" t="s">
        <v>107</v>
      </c>
      <c r="E67" s="2" t="s">
        <v>107</v>
      </c>
      <c r="F67" s="2"/>
      <c r="G67" s="10" t="s">
        <v>103</v>
      </c>
      <c r="H67" s="2"/>
      <c r="I67" s="2"/>
      <c r="J67" s="2"/>
      <c r="K67" s="2"/>
      <c r="L67" s="2"/>
      <c r="M67" s="2"/>
      <c r="N67" s="2"/>
      <c r="O67" s="2"/>
      <c r="Q67" s="10" t="s">
        <v>105</v>
      </c>
      <c r="R67" s="10"/>
    </row>
    <row r="68" spans="1:18">
      <c r="G68" s="2" t="s">
        <v>107</v>
      </c>
      <c r="Q68" s="2" t="s">
        <v>107</v>
      </c>
    </row>
  </sheetData>
  <phoneticPr fontId="6"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FF"/>
  </sheetPr>
  <dimension ref="A1:AZ70"/>
  <sheetViews>
    <sheetView zoomScale="70" zoomScaleNormal="70" workbookViewId="0">
      <pane xSplit="1" ySplit="3" topLeftCell="B4" activePane="bottomRight" state="frozen"/>
      <selection pane="topRight" activeCell="AL74" sqref="AL74"/>
      <selection pane="bottomLeft" activeCell="AL74" sqref="AL74"/>
      <selection pane="bottomRight" sqref="A1:XFD1048576"/>
    </sheetView>
  </sheetViews>
  <sheetFormatPr defaultColWidth="9.1796875" defaultRowHeight="12.5"/>
  <cols>
    <col min="1" max="1" width="12.1796875" style="2" customWidth="1"/>
    <col min="2" max="14" width="11.81640625" style="2" customWidth="1"/>
    <col min="15" max="20" width="11.453125" style="2" customWidth="1"/>
    <col min="21" max="21" width="11" style="2" customWidth="1"/>
    <col min="22" max="22" width="11.1796875" style="2" customWidth="1"/>
    <col min="23" max="42" width="11.453125" style="2" customWidth="1"/>
    <col min="43" max="43" width="11.453125" style="179" customWidth="1"/>
    <col min="44" max="45" width="11.453125" style="2" customWidth="1"/>
    <col min="46" max="51" width="13" style="23" customWidth="1"/>
    <col min="52" max="16384" width="9.1796875" style="2"/>
  </cols>
  <sheetData>
    <row r="1" spans="1:52" ht="13">
      <c r="A1" s="13"/>
      <c r="B1" s="13" t="s">
        <v>79</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32"/>
      <c r="AJ1" s="32"/>
      <c r="AK1" s="32"/>
      <c r="AL1" s="32"/>
      <c r="AM1" s="32"/>
      <c r="AN1" s="32"/>
      <c r="AO1" s="32"/>
      <c r="AP1" s="32"/>
      <c r="AQ1" s="161"/>
      <c r="AR1" s="32"/>
      <c r="AS1" s="32"/>
      <c r="AT1" s="20" t="s">
        <v>12</v>
      </c>
      <c r="AU1" s="21"/>
      <c r="AV1" s="21"/>
      <c r="AW1" s="21"/>
      <c r="AX1" s="21"/>
      <c r="AY1" s="21"/>
      <c r="AZ1" s="37"/>
    </row>
    <row r="2" spans="1:52">
      <c r="A2" s="1"/>
      <c r="B2" s="17" t="s">
        <v>81</v>
      </c>
      <c r="C2" s="16" t="s">
        <v>81</v>
      </c>
      <c r="D2" s="1" t="s">
        <v>82</v>
      </c>
      <c r="E2" s="1" t="s">
        <v>82</v>
      </c>
      <c r="F2" s="17" t="s">
        <v>83</v>
      </c>
      <c r="G2" s="1" t="s">
        <v>83</v>
      </c>
      <c r="H2" s="1" t="s">
        <v>83</v>
      </c>
      <c r="I2" s="1" t="s">
        <v>83</v>
      </c>
      <c r="J2" s="1" t="s">
        <v>83</v>
      </c>
      <c r="K2" s="1" t="s">
        <v>83</v>
      </c>
      <c r="L2" s="1" t="s">
        <v>83</v>
      </c>
      <c r="M2" s="1" t="s">
        <v>83</v>
      </c>
      <c r="N2" s="1" t="s">
        <v>83</v>
      </c>
      <c r="O2" s="1" t="s">
        <v>83</v>
      </c>
      <c r="P2" s="1" t="s">
        <v>83</v>
      </c>
      <c r="Q2" s="1" t="s">
        <v>83</v>
      </c>
      <c r="R2" s="1" t="s">
        <v>83</v>
      </c>
      <c r="S2" s="1" t="s">
        <v>83</v>
      </c>
      <c r="T2" s="1" t="s">
        <v>83</v>
      </c>
      <c r="U2" s="1" t="s">
        <v>83</v>
      </c>
      <c r="V2" s="1" t="s">
        <v>83</v>
      </c>
      <c r="W2" s="1" t="s">
        <v>83</v>
      </c>
      <c r="X2" s="1" t="s">
        <v>83</v>
      </c>
      <c r="Y2" s="1" t="s">
        <v>83</v>
      </c>
      <c r="Z2" s="16" t="s">
        <v>83</v>
      </c>
      <c r="AA2" s="1" t="s">
        <v>83</v>
      </c>
      <c r="AB2" s="1" t="s">
        <v>83</v>
      </c>
      <c r="AC2" s="1" t="s">
        <v>83</v>
      </c>
      <c r="AD2" s="1" t="s">
        <v>83</v>
      </c>
      <c r="AE2" s="1" t="s">
        <v>83</v>
      </c>
      <c r="AF2" s="1" t="s">
        <v>83</v>
      </c>
      <c r="AG2" s="1" t="s">
        <v>83</v>
      </c>
      <c r="AH2" s="1" t="s">
        <v>83</v>
      </c>
      <c r="AI2" s="1" t="s">
        <v>83</v>
      </c>
      <c r="AJ2" s="1" t="s">
        <v>83</v>
      </c>
      <c r="AK2" s="1" t="s">
        <v>83</v>
      </c>
      <c r="AL2" s="1" t="s">
        <v>83</v>
      </c>
      <c r="AM2" s="1" t="s">
        <v>83</v>
      </c>
      <c r="AN2" s="1" t="s">
        <v>83</v>
      </c>
      <c r="AO2" s="1" t="s">
        <v>83</v>
      </c>
      <c r="AP2" s="1" t="s">
        <v>83</v>
      </c>
      <c r="AQ2" s="160" t="s">
        <v>83</v>
      </c>
      <c r="AR2" s="141" t="s">
        <v>83</v>
      </c>
      <c r="AS2" s="141" t="s">
        <v>83</v>
      </c>
      <c r="AT2" s="126" t="s">
        <v>83</v>
      </c>
      <c r="AU2" s="29" t="s">
        <v>83</v>
      </c>
      <c r="AV2" s="29" t="s">
        <v>83</v>
      </c>
      <c r="AW2" s="29" t="s">
        <v>83</v>
      </c>
      <c r="AX2" s="29" t="s">
        <v>83</v>
      </c>
      <c r="AY2" s="29" t="s">
        <v>83</v>
      </c>
      <c r="AZ2" s="38"/>
    </row>
    <row r="3" spans="1:52">
      <c r="A3" s="19"/>
      <c r="B3" s="25">
        <v>1980</v>
      </c>
      <c r="C3" s="18">
        <v>1990</v>
      </c>
      <c r="D3" s="18">
        <v>2000</v>
      </c>
      <c r="E3" s="18">
        <v>2010</v>
      </c>
      <c r="F3" s="25">
        <v>1980</v>
      </c>
      <c r="G3" s="18">
        <v>1981</v>
      </c>
      <c r="H3" s="18">
        <v>1982</v>
      </c>
      <c r="I3" s="18">
        <v>1983</v>
      </c>
      <c r="J3" s="18">
        <v>1984</v>
      </c>
      <c r="K3" s="18">
        <v>1985</v>
      </c>
      <c r="L3" s="18">
        <v>1986</v>
      </c>
      <c r="M3" s="18">
        <v>1987</v>
      </c>
      <c r="N3" s="18">
        <v>1988</v>
      </c>
      <c r="O3" s="18">
        <v>1989</v>
      </c>
      <c r="P3" s="18">
        <v>1990</v>
      </c>
      <c r="Q3" s="18">
        <v>1991</v>
      </c>
      <c r="R3" s="18">
        <v>1992</v>
      </c>
      <c r="S3" s="18">
        <v>1993</v>
      </c>
      <c r="T3" s="18">
        <v>1994</v>
      </c>
      <c r="U3" s="18">
        <v>1995</v>
      </c>
      <c r="V3" s="18">
        <v>1996</v>
      </c>
      <c r="W3" s="18">
        <v>1997</v>
      </c>
      <c r="X3" s="18">
        <v>1998</v>
      </c>
      <c r="Y3" s="18">
        <v>1999</v>
      </c>
      <c r="Z3" s="18">
        <v>2000</v>
      </c>
      <c r="AA3" s="18">
        <v>2001</v>
      </c>
      <c r="AB3" s="18">
        <v>2002</v>
      </c>
      <c r="AC3" s="18">
        <v>2003</v>
      </c>
      <c r="AD3" s="18">
        <v>2004</v>
      </c>
      <c r="AE3" s="18">
        <v>2005</v>
      </c>
      <c r="AF3" s="18">
        <v>2006</v>
      </c>
      <c r="AG3" s="18">
        <v>2007</v>
      </c>
      <c r="AH3" s="18">
        <v>2008</v>
      </c>
      <c r="AI3" s="18">
        <v>2009</v>
      </c>
      <c r="AJ3" s="18">
        <v>2010</v>
      </c>
      <c r="AK3" s="18">
        <v>2011</v>
      </c>
      <c r="AL3" s="18">
        <v>2012</v>
      </c>
      <c r="AM3" s="18">
        <v>2013</v>
      </c>
      <c r="AN3" s="18">
        <v>2014</v>
      </c>
      <c r="AO3" s="18">
        <v>2015</v>
      </c>
      <c r="AP3" s="18">
        <v>2016</v>
      </c>
      <c r="AQ3" s="162">
        <v>2017</v>
      </c>
      <c r="AR3" s="142">
        <v>2018</v>
      </c>
      <c r="AS3" s="142">
        <v>2019</v>
      </c>
      <c r="AT3" s="119">
        <v>2015</v>
      </c>
      <c r="AU3" s="30">
        <v>2016</v>
      </c>
      <c r="AV3" s="30">
        <v>2020</v>
      </c>
      <c r="AW3" s="30">
        <v>2025</v>
      </c>
      <c r="AX3" s="30">
        <v>2026</v>
      </c>
      <c r="AY3" s="21">
        <v>2030</v>
      </c>
      <c r="AZ3" s="37"/>
    </row>
    <row r="4" spans="1:52">
      <c r="A4" s="44" t="s">
        <v>84</v>
      </c>
      <c r="B4" s="49">
        <f>+B5+B23+B38+B52+B63</f>
        <v>25549427</v>
      </c>
      <c r="C4" s="50">
        <f t="shared" ref="C4:AY4" si="0">+C5+C23+C38+C52+C63</f>
        <v>31081788</v>
      </c>
      <c r="D4" s="51">
        <f t="shared" si="0"/>
        <v>34992194</v>
      </c>
      <c r="E4" s="51">
        <f t="shared" ref="E4" si="1">+E5+E23+E38+E52+E63</f>
        <v>40267984</v>
      </c>
      <c r="F4" s="49">
        <f t="shared" si="0"/>
        <v>25707448</v>
      </c>
      <c r="G4" s="51">
        <f t="shared" si="0"/>
        <v>26220666</v>
      </c>
      <c r="H4" s="51">
        <f t="shared" si="0"/>
        <v>26787304</v>
      </c>
      <c r="I4" s="51">
        <f t="shared" si="0"/>
        <v>27360434</v>
      </c>
      <c r="J4" s="51">
        <f t="shared" si="0"/>
        <v>27877238</v>
      </c>
      <c r="K4" s="51">
        <f t="shared" si="0"/>
        <v>28415906</v>
      </c>
      <c r="L4" s="51">
        <f t="shared" si="0"/>
        <v>29007328</v>
      </c>
      <c r="M4" s="51">
        <f t="shared" si="0"/>
        <v>29625949</v>
      </c>
      <c r="N4" s="51">
        <f t="shared" si="0"/>
        <v>30123404</v>
      </c>
      <c r="O4" s="51">
        <f t="shared" si="0"/>
        <v>30681589</v>
      </c>
      <c r="P4" s="51">
        <f t="shared" si="0"/>
        <v>31241020</v>
      </c>
      <c r="Q4" s="51">
        <f t="shared" si="0"/>
        <v>31778841</v>
      </c>
      <c r="R4" s="51">
        <f t="shared" si="0"/>
        <v>32295637</v>
      </c>
      <c r="S4" s="51">
        <f t="shared" si="0"/>
        <v>32813912</v>
      </c>
      <c r="T4" s="51">
        <f t="shared" si="0"/>
        <v>33210515</v>
      </c>
      <c r="U4" s="51">
        <f t="shared" si="0"/>
        <v>33619311</v>
      </c>
      <c r="V4" s="51">
        <f t="shared" si="0"/>
        <v>33957176</v>
      </c>
      <c r="W4" s="51">
        <f t="shared" si="0"/>
        <v>34185408</v>
      </c>
      <c r="X4" s="51">
        <f t="shared" si="0"/>
        <v>34385239</v>
      </c>
      <c r="Y4" s="51">
        <f t="shared" si="0"/>
        <v>34540025</v>
      </c>
      <c r="Z4" s="51">
        <f t="shared" si="0"/>
        <v>35069568</v>
      </c>
      <c r="AA4" s="51">
        <f t="shared" si="0"/>
        <v>35290291</v>
      </c>
      <c r="AB4" s="51">
        <f t="shared" si="0"/>
        <v>35522207</v>
      </c>
      <c r="AC4" s="51">
        <f t="shared" si="0"/>
        <v>35863529</v>
      </c>
      <c r="AD4" s="51">
        <f t="shared" si="0"/>
        <v>36203319</v>
      </c>
      <c r="AE4" s="51">
        <f t="shared" si="0"/>
        <v>36649798</v>
      </c>
      <c r="AF4" s="51">
        <f t="shared" si="0"/>
        <v>37164107</v>
      </c>
      <c r="AG4" s="51">
        <f t="shared" si="0"/>
        <v>37825711</v>
      </c>
      <c r="AH4" s="51">
        <f t="shared" si="0"/>
        <v>38777621</v>
      </c>
      <c r="AI4" s="51">
        <f t="shared" si="0"/>
        <v>39623175</v>
      </c>
      <c r="AJ4" s="51">
        <f t="shared" ref="AJ4:AK4" si="2">+AJ5+AJ23+AJ38+AJ52+AJ63</f>
        <v>40477517</v>
      </c>
      <c r="AK4" s="51">
        <f t="shared" si="2"/>
        <v>41369513</v>
      </c>
      <c r="AL4" s="51">
        <f t="shared" ref="AL4:AM4" si="3">+AL5+AL23+AL38+AL52+AL63</f>
        <v>43143745</v>
      </c>
      <c r="AM4" s="51">
        <f t="shared" si="3"/>
        <v>44704074</v>
      </c>
      <c r="AN4" s="51">
        <f t="shared" ref="AN4:AO4" si="4">+AN5+AN23+AN38+AN52+AN63</f>
        <v>46243211</v>
      </c>
      <c r="AO4" s="51">
        <f t="shared" si="4"/>
        <v>47760852</v>
      </c>
      <c r="AP4" s="51">
        <f t="shared" ref="AP4:AQ4" si="5">+AP5+AP23+AP38+AP52+AP63</f>
        <v>49244195</v>
      </c>
      <c r="AQ4" s="172">
        <f t="shared" si="5"/>
        <v>50858679</v>
      </c>
      <c r="AR4" s="51">
        <f t="shared" ref="AR4:AS4" si="6">+AR5+AR23+AR38+AR52+AR63</f>
        <v>52369339</v>
      </c>
      <c r="AS4" s="51">
        <f t="shared" si="6"/>
        <v>54058263</v>
      </c>
      <c r="AT4" s="120">
        <f t="shared" si="0"/>
        <v>46790727</v>
      </c>
      <c r="AU4" s="52">
        <f t="shared" si="0"/>
        <v>48202339</v>
      </c>
      <c r="AV4" s="52">
        <f t="shared" si="0"/>
        <v>54631891</v>
      </c>
      <c r="AW4" s="52">
        <f t="shared" si="0"/>
        <v>63523732</v>
      </c>
      <c r="AX4" s="52">
        <f t="shared" si="0"/>
        <v>65258123</v>
      </c>
      <c r="AY4" s="52">
        <f t="shared" si="0"/>
        <v>71453471</v>
      </c>
      <c r="AZ4" s="39"/>
    </row>
    <row r="5" spans="1:52">
      <c r="A5" s="44" t="s">
        <v>85</v>
      </c>
      <c r="B5" s="49">
        <f>SUM(B7:B22)</f>
        <v>8413604</v>
      </c>
      <c r="C5" s="50">
        <f t="shared" ref="C5:AY5" si="7">SUM(C7:C22)</f>
        <v>10592413</v>
      </c>
      <c r="D5" s="51">
        <f t="shared" si="7"/>
        <v>12367659</v>
      </c>
      <c r="E5" s="51">
        <f t="shared" ref="E5" si="8">SUM(E7:E22)</f>
        <v>14825176</v>
      </c>
      <c r="F5" s="49">
        <f t="shared" si="7"/>
        <v>8470517</v>
      </c>
      <c r="G5" s="51">
        <f t="shared" si="7"/>
        <v>8661745</v>
      </c>
      <c r="H5" s="51">
        <f t="shared" si="7"/>
        <v>8869864</v>
      </c>
      <c r="I5" s="51">
        <f t="shared" si="7"/>
        <v>9079254</v>
      </c>
      <c r="J5" s="51">
        <f t="shared" si="7"/>
        <v>9283424</v>
      </c>
      <c r="K5" s="51">
        <f t="shared" si="7"/>
        <v>9500643</v>
      </c>
      <c r="L5" s="51">
        <f t="shared" si="7"/>
        <v>9736839</v>
      </c>
      <c r="M5" s="51">
        <f t="shared" si="7"/>
        <v>9976936</v>
      </c>
      <c r="N5" s="51">
        <f t="shared" si="7"/>
        <v>10187055</v>
      </c>
      <c r="O5" s="51">
        <f t="shared" si="7"/>
        <v>10422492</v>
      </c>
      <c r="P5" s="51">
        <f t="shared" si="7"/>
        <v>10653476</v>
      </c>
      <c r="Q5" s="51">
        <f t="shared" si="7"/>
        <v>10868348</v>
      </c>
      <c r="R5" s="51">
        <f t="shared" si="7"/>
        <v>11070030</v>
      </c>
      <c r="S5" s="51">
        <f t="shared" si="7"/>
        <v>11277800</v>
      </c>
      <c r="T5" s="51">
        <f t="shared" si="7"/>
        <v>11453069</v>
      </c>
      <c r="U5" s="51">
        <f t="shared" si="7"/>
        <v>11619081</v>
      </c>
      <c r="V5" s="51">
        <f t="shared" si="7"/>
        <v>11777100</v>
      </c>
      <c r="W5" s="51">
        <f t="shared" si="7"/>
        <v>11903349</v>
      </c>
      <c r="X5" s="51">
        <f t="shared" si="7"/>
        <v>11998554</v>
      </c>
      <c r="Y5" s="51">
        <f t="shared" si="7"/>
        <v>12079653</v>
      </c>
      <c r="Z5" s="51">
        <f t="shared" si="7"/>
        <v>12389953</v>
      </c>
      <c r="AA5" s="51">
        <f t="shared" si="7"/>
        <v>12503799</v>
      </c>
      <c r="AB5" s="51">
        <f t="shared" si="7"/>
        <v>12622899</v>
      </c>
      <c r="AC5" s="51">
        <f t="shared" si="7"/>
        <v>12788422</v>
      </c>
      <c r="AD5" s="51">
        <f t="shared" si="7"/>
        <v>12968050</v>
      </c>
      <c r="AE5" s="51">
        <f t="shared" si="7"/>
        <v>13210667</v>
      </c>
      <c r="AF5" s="51">
        <f t="shared" si="7"/>
        <v>13481197</v>
      </c>
      <c r="AG5" s="51">
        <f t="shared" si="7"/>
        <v>13770349</v>
      </c>
      <c r="AH5" s="51">
        <f t="shared" si="7"/>
        <v>14180184</v>
      </c>
      <c r="AI5" s="51">
        <f t="shared" si="7"/>
        <v>14537709</v>
      </c>
      <c r="AJ5" s="51">
        <f t="shared" ref="AJ5:AK5" si="9">SUM(AJ7:AJ22)</f>
        <v>14915819</v>
      </c>
      <c r="AK5" s="51">
        <f t="shared" si="9"/>
        <v>15296625</v>
      </c>
      <c r="AL5" s="51">
        <f t="shared" ref="AL5:AM5" si="10">SUM(AL7:AL22)</f>
        <v>16019840</v>
      </c>
      <c r="AM5" s="51">
        <f t="shared" si="10"/>
        <v>16653614</v>
      </c>
      <c r="AN5" s="51">
        <f t="shared" ref="AN5:AO5" si="11">SUM(AN7:AN22)</f>
        <v>17293200</v>
      </c>
      <c r="AO5" s="51">
        <f t="shared" si="11"/>
        <v>17918619</v>
      </c>
      <c r="AP5" s="51">
        <f t="shared" ref="AP5:AQ5" si="12">SUM(AP7:AP22)</f>
        <v>18542513</v>
      </c>
      <c r="AQ5" s="172">
        <f t="shared" si="12"/>
        <v>19144596</v>
      </c>
      <c r="AR5" s="51">
        <f t="shared" ref="AR5:AS5" si="13">SUM(AR7:AR22)</f>
        <v>19760514</v>
      </c>
      <c r="AS5" s="51">
        <f t="shared" si="13"/>
        <v>20441379</v>
      </c>
      <c r="AT5" s="120">
        <f t="shared" si="7"/>
        <v>17512078</v>
      </c>
      <c r="AU5" s="52">
        <f t="shared" si="7"/>
        <v>18099496</v>
      </c>
      <c r="AV5" s="52">
        <f t="shared" si="7"/>
        <v>20784788</v>
      </c>
      <c r="AW5" s="52">
        <f t="shared" si="7"/>
        <v>24614466</v>
      </c>
      <c r="AX5" s="52">
        <f t="shared" si="7"/>
        <v>25387466</v>
      </c>
      <c r="AY5" s="52">
        <f t="shared" si="7"/>
        <v>28267611</v>
      </c>
      <c r="AZ5" s="39"/>
    </row>
    <row r="6" spans="1:52">
      <c r="A6" s="41" t="s">
        <v>88</v>
      </c>
      <c r="B6" s="14"/>
      <c r="C6" s="31"/>
      <c r="D6" s="7"/>
      <c r="E6" s="7"/>
      <c r="F6" s="14"/>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173"/>
      <c r="AR6" s="7"/>
      <c r="AS6" s="7"/>
      <c r="AT6" s="121"/>
      <c r="AU6" s="22"/>
      <c r="AV6" s="22"/>
      <c r="AW6" s="22"/>
      <c r="AX6" s="22"/>
      <c r="AY6" s="22"/>
      <c r="AZ6" s="39"/>
    </row>
    <row r="7" spans="1:52">
      <c r="A7" s="42" t="s">
        <v>18</v>
      </c>
      <c r="B7" s="14">
        <v>440015</v>
      </c>
      <c r="C7" s="7">
        <v>519860</v>
      </c>
      <c r="D7" s="7">
        <v>579814</v>
      </c>
      <c r="E7" s="7">
        <v>657792</v>
      </c>
      <c r="F7" s="14">
        <v>442443</v>
      </c>
      <c r="G7" s="7">
        <v>450370</v>
      </c>
      <c r="H7" s="7">
        <v>458969</v>
      </c>
      <c r="I7" s="7">
        <v>465943</v>
      </c>
      <c r="J7" s="7">
        <v>474533</v>
      </c>
      <c r="K7" s="7">
        <v>482802</v>
      </c>
      <c r="L7" s="7">
        <v>490738</v>
      </c>
      <c r="M7" s="7">
        <v>499733</v>
      </c>
      <c r="N7" s="7">
        <v>506871</v>
      </c>
      <c r="O7" s="7">
        <v>514608</v>
      </c>
      <c r="P7" s="7">
        <v>521844</v>
      </c>
      <c r="Q7" s="7">
        <v>529124</v>
      </c>
      <c r="R7" s="7">
        <v>537205</v>
      </c>
      <c r="S7" s="7">
        <v>545252</v>
      </c>
      <c r="T7" s="7">
        <v>551050</v>
      </c>
      <c r="U7" s="7">
        <v>556781</v>
      </c>
      <c r="V7" s="7">
        <v>561469</v>
      </c>
      <c r="W7" s="7">
        <v>565036</v>
      </c>
      <c r="X7" s="7">
        <v>566887</v>
      </c>
      <c r="Y7" s="7">
        <v>567952</v>
      </c>
      <c r="Z7" s="57">
        <v>580500</v>
      </c>
      <c r="AA7" s="57">
        <v>582809</v>
      </c>
      <c r="AB7" s="57">
        <v>584821</v>
      </c>
      <c r="AC7" s="57">
        <v>589027</v>
      </c>
      <c r="AD7" s="57">
        <v>593606</v>
      </c>
      <c r="AE7" s="57">
        <v>601309</v>
      </c>
      <c r="AF7" s="57">
        <v>612809</v>
      </c>
      <c r="AG7" s="57">
        <v>621314</v>
      </c>
      <c r="AH7" s="57">
        <v>637404</v>
      </c>
      <c r="AI7" s="57">
        <v>647154</v>
      </c>
      <c r="AJ7" s="57">
        <v>660476</v>
      </c>
      <c r="AK7" s="57">
        <v>672558</v>
      </c>
      <c r="AL7" s="57">
        <v>699260</v>
      </c>
      <c r="AM7" s="57">
        <v>721166</v>
      </c>
      <c r="AN7" s="57">
        <v>743932</v>
      </c>
      <c r="AO7" s="57">
        <v>764162</v>
      </c>
      <c r="AP7" s="57">
        <v>784551</v>
      </c>
      <c r="AQ7" s="174">
        <v>803771</v>
      </c>
      <c r="AR7" s="57">
        <v>826452</v>
      </c>
      <c r="AS7" s="57">
        <v>849837</v>
      </c>
      <c r="AT7" s="121">
        <v>739580</v>
      </c>
      <c r="AU7" s="22">
        <v>758137</v>
      </c>
      <c r="AV7" s="22">
        <v>842607</v>
      </c>
      <c r="AW7" s="22">
        <v>953727</v>
      </c>
      <c r="AX7" s="22">
        <v>973638</v>
      </c>
      <c r="AY7" s="22">
        <v>1039160</v>
      </c>
      <c r="AZ7" s="39"/>
    </row>
    <row r="8" spans="1:52">
      <c r="A8" s="42" t="s">
        <v>19</v>
      </c>
      <c r="B8" s="14">
        <v>312477</v>
      </c>
      <c r="C8" s="7">
        <v>348737</v>
      </c>
      <c r="D8" s="7">
        <v>374011</v>
      </c>
      <c r="E8" s="7">
        <v>419981</v>
      </c>
      <c r="F8" s="14">
        <v>313729</v>
      </c>
      <c r="G8" s="7">
        <v>317288</v>
      </c>
      <c r="H8" s="7">
        <v>321680</v>
      </c>
      <c r="I8" s="7">
        <v>326588</v>
      </c>
      <c r="J8" s="7">
        <v>329941</v>
      </c>
      <c r="K8" s="7">
        <v>333559</v>
      </c>
      <c r="L8" s="7">
        <v>337216</v>
      </c>
      <c r="M8" s="7">
        <v>340386</v>
      </c>
      <c r="N8" s="7">
        <v>342993</v>
      </c>
      <c r="O8" s="7">
        <v>346482</v>
      </c>
      <c r="P8" s="7">
        <v>349613</v>
      </c>
      <c r="Q8" s="7">
        <v>353149</v>
      </c>
      <c r="R8" s="7">
        <v>356272</v>
      </c>
      <c r="S8" s="7">
        <v>358469</v>
      </c>
      <c r="T8" s="7">
        <v>359614</v>
      </c>
      <c r="U8" s="7">
        <v>361890</v>
      </c>
      <c r="V8" s="7">
        <v>362346</v>
      </c>
      <c r="W8" s="7">
        <v>362766</v>
      </c>
      <c r="X8" s="7">
        <v>362272</v>
      </c>
      <c r="Y8" s="7">
        <v>361342</v>
      </c>
      <c r="Z8" s="57">
        <v>374556</v>
      </c>
      <c r="AA8" s="57">
        <v>373722</v>
      </c>
      <c r="AB8" s="57">
        <v>374476</v>
      </c>
      <c r="AC8" s="57">
        <v>376654</v>
      </c>
      <c r="AD8" s="57">
        <v>380157</v>
      </c>
      <c r="AE8" s="57">
        <v>384075</v>
      </c>
      <c r="AF8" s="57">
        <v>392646</v>
      </c>
      <c r="AG8" s="57">
        <v>398380</v>
      </c>
      <c r="AH8" s="57">
        <v>408174</v>
      </c>
      <c r="AI8" s="57">
        <v>413361</v>
      </c>
      <c r="AJ8" s="57">
        <v>421527</v>
      </c>
      <c r="AK8" s="57">
        <v>427866</v>
      </c>
      <c r="AL8" s="57">
        <v>442572</v>
      </c>
      <c r="AM8" s="57">
        <v>454420</v>
      </c>
      <c r="AN8" s="57">
        <v>466191</v>
      </c>
      <c r="AO8" s="57">
        <v>477149</v>
      </c>
      <c r="AP8" s="57">
        <v>486734</v>
      </c>
      <c r="AQ8" s="174">
        <v>499144</v>
      </c>
      <c r="AR8" s="57">
        <v>510626</v>
      </c>
      <c r="AS8" s="57">
        <v>523882</v>
      </c>
      <c r="AT8" s="121">
        <v>467880</v>
      </c>
      <c r="AU8" s="22">
        <v>479244</v>
      </c>
      <c r="AV8" s="22">
        <v>531028</v>
      </c>
      <c r="AW8" s="22">
        <v>599028</v>
      </c>
      <c r="AX8" s="22">
        <v>611801</v>
      </c>
      <c r="AY8" s="22">
        <v>656406</v>
      </c>
      <c r="AZ8" s="39"/>
    </row>
    <row r="9" spans="1:52">
      <c r="A9" s="2" t="s">
        <v>20</v>
      </c>
      <c r="B9" s="14">
        <v>59179</v>
      </c>
      <c r="C9" s="7">
        <v>80285</v>
      </c>
      <c r="D9" s="7">
        <v>101714</v>
      </c>
      <c r="E9" s="7">
        <v>129277</v>
      </c>
      <c r="F9" s="14">
        <v>59629</v>
      </c>
      <c r="G9" s="7">
        <v>61174</v>
      </c>
      <c r="H9" s="7">
        <v>63198</v>
      </c>
      <c r="I9" s="7">
        <v>65209</v>
      </c>
      <c r="J9" s="7">
        <v>67427</v>
      </c>
      <c r="K9" s="7">
        <v>69698</v>
      </c>
      <c r="L9" s="7">
        <v>71906</v>
      </c>
      <c r="M9" s="7">
        <v>74333</v>
      </c>
      <c r="N9" s="7">
        <v>76559</v>
      </c>
      <c r="O9" s="7">
        <v>78725</v>
      </c>
      <c r="P9" s="7">
        <v>80855</v>
      </c>
      <c r="Q9" s="7">
        <v>82928</v>
      </c>
      <c r="R9" s="7">
        <v>85073</v>
      </c>
      <c r="S9" s="7">
        <v>87369</v>
      </c>
      <c r="T9" s="7">
        <v>89194</v>
      </c>
      <c r="U9" s="7">
        <v>91325</v>
      </c>
      <c r="V9" s="7">
        <v>93473</v>
      </c>
      <c r="W9" s="7">
        <v>94916</v>
      </c>
      <c r="X9" s="7">
        <v>96809</v>
      </c>
      <c r="Y9" s="7">
        <v>98135</v>
      </c>
      <c r="Z9" s="57">
        <v>102095</v>
      </c>
      <c r="AA9" s="57">
        <v>103526</v>
      </c>
      <c r="AB9" s="57">
        <v>105150</v>
      </c>
      <c r="AC9" s="57">
        <v>107028</v>
      </c>
      <c r="AD9" s="57">
        <v>109463</v>
      </c>
      <c r="AE9" s="57">
        <v>112063</v>
      </c>
      <c r="AF9" s="57">
        <v>115757</v>
      </c>
      <c r="AG9" s="57">
        <v>119177</v>
      </c>
      <c r="AH9" s="57">
        <v>123656</v>
      </c>
      <c r="AI9" s="57">
        <v>126750</v>
      </c>
      <c r="AJ9" s="57">
        <v>130095</v>
      </c>
      <c r="AK9" s="57">
        <v>133602</v>
      </c>
      <c r="AL9" s="57">
        <v>140503</v>
      </c>
      <c r="AM9" s="57">
        <v>147484</v>
      </c>
      <c r="AN9" s="57">
        <v>153907</v>
      </c>
      <c r="AO9" s="57">
        <v>160515</v>
      </c>
      <c r="AP9" s="57">
        <v>166950</v>
      </c>
      <c r="AQ9" s="174">
        <v>174128</v>
      </c>
      <c r="AR9" s="57">
        <v>181300</v>
      </c>
      <c r="AS9" s="57">
        <v>188906</v>
      </c>
      <c r="AT9" s="121">
        <v>148682</v>
      </c>
      <c r="AU9" s="22">
        <v>153721</v>
      </c>
      <c r="AV9" s="22">
        <v>176121</v>
      </c>
      <c r="AW9" s="22">
        <v>208599</v>
      </c>
      <c r="AX9" s="22">
        <v>214940</v>
      </c>
      <c r="AY9" s="22">
        <v>237823</v>
      </c>
      <c r="AZ9" s="39"/>
    </row>
    <row r="10" spans="1:52">
      <c r="A10" s="42" t="s">
        <v>21</v>
      </c>
      <c r="B10" s="14">
        <v>1687573</v>
      </c>
      <c r="C10" s="7">
        <v>2355927</v>
      </c>
      <c r="D10" s="7">
        <v>2807526</v>
      </c>
      <c r="E10" s="7">
        <v>3259602</v>
      </c>
      <c r="F10" s="14">
        <v>1704320</v>
      </c>
      <c r="G10" s="7">
        <v>1763418</v>
      </c>
      <c r="H10" s="7">
        <v>1823573</v>
      </c>
      <c r="I10" s="7">
        <v>1884919</v>
      </c>
      <c r="J10" s="7">
        <v>1948664</v>
      </c>
      <c r="K10" s="7">
        <v>2014906</v>
      </c>
      <c r="L10" s="7">
        <v>2083576</v>
      </c>
      <c r="M10" s="7">
        <v>2154808</v>
      </c>
      <c r="N10" s="7">
        <v>2222571</v>
      </c>
      <c r="O10" s="7">
        <v>2299410</v>
      </c>
      <c r="P10" s="7">
        <v>2373227</v>
      </c>
      <c r="Q10" s="7">
        <v>2431346</v>
      </c>
      <c r="R10" s="7">
        <v>2477396</v>
      </c>
      <c r="S10" s="7">
        <v>2534623</v>
      </c>
      <c r="T10" s="7">
        <v>2588789</v>
      </c>
      <c r="U10" s="7">
        <v>2627737</v>
      </c>
      <c r="V10" s="7">
        <v>2676159</v>
      </c>
      <c r="W10" s="7">
        <v>2705119</v>
      </c>
      <c r="X10" s="7">
        <v>2724737</v>
      </c>
      <c r="Y10" s="7">
        <v>2741849</v>
      </c>
      <c r="Z10" s="57">
        <v>2811707</v>
      </c>
      <c r="AA10" s="57">
        <v>2833162</v>
      </c>
      <c r="AB10" s="57">
        <v>2857964</v>
      </c>
      <c r="AC10" s="57">
        <v>2887956</v>
      </c>
      <c r="AD10" s="57">
        <v>2933103</v>
      </c>
      <c r="AE10" s="57">
        <v>2980328</v>
      </c>
      <c r="AF10" s="57">
        <v>3003457</v>
      </c>
      <c r="AG10" s="57">
        <v>3051939</v>
      </c>
      <c r="AH10" s="57">
        <v>3134783</v>
      </c>
      <c r="AI10" s="57">
        <v>3204098</v>
      </c>
      <c r="AJ10" s="57">
        <v>3279889</v>
      </c>
      <c r="AK10" s="57">
        <v>3358818</v>
      </c>
      <c r="AL10" s="57">
        <v>3510753</v>
      </c>
      <c r="AM10" s="57">
        <v>3647617</v>
      </c>
      <c r="AN10" s="57">
        <v>3791544</v>
      </c>
      <c r="AO10" s="57">
        <v>3942468</v>
      </c>
      <c r="AP10" s="57">
        <v>4094917</v>
      </c>
      <c r="AQ10" s="174">
        <v>4214635</v>
      </c>
      <c r="AR10" s="57">
        <v>4350744</v>
      </c>
      <c r="AS10" s="57">
        <v>4497337</v>
      </c>
      <c r="AT10" s="121">
        <v>4133945</v>
      </c>
      <c r="AU10" s="22">
        <v>4303071</v>
      </c>
      <c r="AV10" s="22">
        <v>5106857</v>
      </c>
      <c r="AW10" s="22">
        <v>6387843</v>
      </c>
      <c r="AX10" s="22">
        <v>6668159</v>
      </c>
      <c r="AY10" s="22">
        <v>7769452</v>
      </c>
      <c r="AZ10" s="39"/>
    </row>
    <row r="11" spans="1:52">
      <c r="A11" s="42" t="s">
        <v>22</v>
      </c>
      <c r="B11" s="14">
        <v>516731</v>
      </c>
      <c r="C11" s="7">
        <v>650685</v>
      </c>
      <c r="D11" s="7">
        <v>785277</v>
      </c>
      <c r="E11" s="7">
        <v>1032035</v>
      </c>
      <c r="F11" s="14">
        <v>520374</v>
      </c>
      <c r="G11" s="7">
        <v>533025</v>
      </c>
      <c r="H11" s="7">
        <v>547054</v>
      </c>
      <c r="I11" s="7">
        <v>559851</v>
      </c>
      <c r="J11" s="7">
        <v>574071</v>
      </c>
      <c r="K11" s="7">
        <v>587266</v>
      </c>
      <c r="L11" s="7">
        <v>600352</v>
      </c>
      <c r="M11" s="7">
        <v>614729</v>
      </c>
      <c r="N11" s="7">
        <v>626964</v>
      </c>
      <c r="O11" s="7">
        <v>640744</v>
      </c>
      <c r="P11" s="7">
        <v>654651</v>
      </c>
      <c r="Q11" s="7">
        <v>667601</v>
      </c>
      <c r="R11" s="7">
        <v>681874</v>
      </c>
      <c r="S11" s="7">
        <v>696076</v>
      </c>
      <c r="T11" s="7">
        <v>708375</v>
      </c>
      <c r="U11" s="7">
        <v>720526</v>
      </c>
      <c r="V11" s="7">
        <v>731941</v>
      </c>
      <c r="W11" s="7">
        <v>743545</v>
      </c>
      <c r="X11" s="7">
        <v>752790</v>
      </c>
      <c r="Y11" s="7">
        <v>761143</v>
      </c>
      <c r="Z11" s="57">
        <v>789345</v>
      </c>
      <c r="AA11" s="57">
        <v>801801</v>
      </c>
      <c r="AB11" s="57">
        <v>813393</v>
      </c>
      <c r="AC11" s="57">
        <v>827991</v>
      </c>
      <c r="AD11" s="57">
        <v>846523</v>
      </c>
      <c r="AE11" s="57">
        <v>869007</v>
      </c>
      <c r="AF11" s="57">
        <v>906923</v>
      </c>
      <c r="AG11" s="57">
        <v>936873</v>
      </c>
      <c r="AH11" s="57">
        <v>975287</v>
      </c>
      <c r="AI11" s="57">
        <v>1006731</v>
      </c>
      <c r="AJ11" s="57">
        <v>1040794</v>
      </c>
      <c r="AK11" s="57">
        <v>1075562</v>
      </c>
      <c r="AL11" s="57">
        <v>1138956</v>
      </c>
      <c r="AM11" s="57">
        <v>1195955</v>
      </c>
      <c r="AN11" s="57">
        <v>1251538</v>
      </c>
      <c r="AO11" s="57">
        <v>1304924</v>
      </c>
      <c r="AP11" s="57">
        <v>1354662</v>
      </c>
      <c r="AQ11" s="174">
        <v>1407810</v>
      </c>
      <c r="AR11" s="57">
        <v>1459538</v>
      </c>
      <c r="AS11" s="57">
        <v>1516954</v>
      </c>
      <c r="AT11" s="121">
        <v>1187576</v>
      </c>
      <c r="AU11" s="22">
        <v>1229024</v>
      </c>
      <c r="AV11" s="22">
        <v>1409923</v>
      </c>
      <c r="AW11" s="22">
        <v>1659679</v>
      </c>
      <c r="AX11" s="22">
        <v>1710431</v>
      </c>
      <c r="AY11" s="22">
        <v>1907837</v>
      </c>
      <c r="AZ11" s="39"/>
    </row>
    <row r="12" spans="1:52">
      <c r="A12" s="42" t="s">
        <v>23</v>
      </c>
      <c r="B12" s="14">
        <v>409828</v>
      </c>
      <c r="C12" s="7">
        <v>465058</v>
      </c>
      <c r="D12" s="7">
        <v>504818</v>
      </c>
      <c r="E12" s="7">
        <v>578227</v>
      </c>
      <c r="F12" s="14">
        <v>411687</v>
      </c>
      <c r="G12" s="7">
        <v>417320</v>
      </c>
      <c r="H12" s="7">
        <v>422892</v>
      </c>
      <c r="I12" s="7">
        <v>428365</v>
      </c>
      <c r="J12" s="7">
        <v>433654</v>
      </c>
      <c r="K12" s="7">
        <v>437854</v>
      </c>
      <c r="L12" s="7">
        <v>443840</v>
      </c>
      <c r="M12" s="7">
        <v>450294</v>
      </c>
      <c r="N12" s="7">
        <v>455583</v>
      </c>
      <c r="O12" s="7">
        <v>461163</v>
      </c>
      <c r="P12" s="7">
        <v>466486</v>
      </c>
      <c r="Q12" s="7">
        <v>470783</v>
      </c>
      <c r="R12" s="7">
        <v>476129</v>
      </c>
      <c r="S12" s="7">
        <v>481426</v>
      </c>
      <c r="T12" s="7">
        <v>483730</v>
      </c>
      <c r="U12" s="7">
        <v>488038</v>
      </c>
      <c r="V12" s="7">
        <v>490476</v>
      </c>
      <c r="W12" s="7">
        <v>491650</v>
      </c>
      <c r="X12" s="7">
        <v>492739</v>
      </c>
      <c r="Y12" s="7">
        <v>493154</v>
      </c>
      <c r="Z12" s="57">
        <v>504809</v>
      </c>
      <c r="AA12" s="57">
        <v>506709</v>
      </c>
      <c r="AB12" s="57">
        <v>508120</v>
      </c>
      <c r="AC12" s="57">
        <v>513566</v>
      </c>
      <c r="AD12" s="57">
        <v>519615</v>
      </c>
      <c r="AE12" s="57">
        <v>527689</v>
      </c>
      <c r="AF12" s="57">
        <v>538174</v>
      </c>
      <c r="AG12" s="57">
        <v>548285</v>
      </c>
      <c r="AH12" s="57">
        <v>560939</v>
      </c>
      <c r="AI12" s="57">
        <v>571000</v>
      </c>
      <c r="AJ12" s="57">
        <v>580725</v>
      </c>
      <c r="AK12" s="57">
        <v>590334</v>
      </c>
      <c r="AL12" s="57">
        <v>614469</v>
      </c>
      <c r="AM12" s="57">
        <v>634252</v>
      </c>
      <c r="AN12" s="57">
        <v>654514</v>
      </c>
      <c r="AO12" s="57">
        <v>672765</v>
      </c>
      <c r="AP12" s="57">
        <v>690717</v>
      </c>
      <c r="AQ12" s="174">
        <v>711349</v>
      </c>
      <c r="AR12" s="57">
        <v>729389</v>
      </c>
      <c r="AS12" s="57">
        <v>750564</v>
      </c>
      <c r="AT12" s="121">
        <v>637351</v>
      </c>
      <c r="AU12" s="22">
        <v>654137</v>
      </c>
      <c r="AV12" s="22">
        <v>729741</v>
      </c>
      <c r="AW12" s="22">
        <v>826659</v>
      </c>
      <c r="AX12" s="22">
        <v>844079</v>
      </c>
      <c r="AY12" s="22">
        <v>903450</v>
      </c>
      <c r="AZ12" s="39"/>
    </row>
    <row r="13" spans="1:52">
      <c r="A13" s="42" t="s">
        <v>24</v>
      </c>
      <c r="B13" s="14">
        <v>404279</v>
      </c>
      <c r="C13" s="7">
        <v>466844</v>
      </c>
      <c r="D13" s="7">
        <v>516910</v>
      </c>
      <c r="E13" s="7">
        <v>557857</v>
      </c>
      <c r="F13" s="14">
        <v>405617</v>
      </c>
      <c r="G13" s="7">
        <v>409311</v>
      </c>
      <c r="H13" s="7">
        <v>414051</v>
      </c>
      <c r="I13" s="7">
        <v>419221</v>
      </c>
      <c r="J13" s="7">
        <v>423883</v>
      </c>
      <c r="K13" s="7">
        <v>431069</v>
      </c>
      <c r="L13" s="7">
        <v>446616</v>
      </c>
      <c r="M13" s="7">
        <v>453313</v>
      </c>
      <c r="N13" s="7">
        <v>457683</v>
      </c>
      <c r="O13" s="7">
        <v>462906</v>
      </c>
      <c r="P13" s="7">
        <v>468618</v>
      </c>
      <c r="Q13" s="7">
        <v>474123</v>
      </c>
      <c r="R13" s="7">
        <v>480303</v>
      </c>
      <c r="S13" s="7">
        <v>486233</v>
      </c>
      <c r="T13" s="7">
        <v>490256</v>
      </c>
      <c r="U13" s="7">
        <v>494915</v>
      </c>
      <c r="V13" s="7">
        <v>498096</v>
      </c>
      <c r="W13" s="7">
        <v>500868</v>
      </c>
      <c r="X13" s="7">
        <v>501467</v>
      </c>
      <c r="Y13" s="7">
        <v>501458</v>
      </c>
      <c r="Z13" s="57">
        <v>516329</v>
      </c>
      <c r="AA13" s="57">
        <v>517569</v>
      </c>
      <c r="AB13" s="57">
        <v>519158</v>
      </c>
      <c r="AC13" s="57">
        <v>523941</v>
      </c>
      <c r="AD13" s="57">
        <v>527628</v>
      </c>
      <c r="AE13" s="57">
        <v>532225</v>
      </c>
      <c r="AF13" s="57">
        <v>515316</v>
      </c>
      <c r="AG13" s="57">
        <v>524469</v>
      </c>
      <c r="AH13" s="57">
        <v>537113</v>
      </c>
      <c r="AI13" s="57">
        <v>548832</v>
      </c>
      <c r="AJ13" s="57">
        <v>560376</v>
      </c>
      <c r="AK13" s="57">
        <v>571685</v>
      </c>
      <c r="AL13" s="57">
        <v>595073</v>
      </c>
      <c r="AM13" s="57">
        <v>613486</v>
      </c>
      <c r="AN13" s="57">
        <v>632894</v>
      </c>
      <c r="AO13" s="57">
        <v>653094</v>
      </c>
      <c r="AP13" s="57">
        <v>674443</v>
      </c>
      <c r="AQ13" s="174">
        <v>697383</v>
      </c>
      <c r="AR13" s="57">
        <v>718467</v>
      </c>
      <c r="AS13" s="57">
        <v>741022</v>
      </c>
      <c r="AT13" s="121">
        <v>663788</v>
      </c>
      <c r="AU13" s="22">
        <v>681815</v>
      </c>
      <c r="AV13" s="22">
        <v>763468</v>
      </c>
      <c r="AW13" s="22">
        <v>868502</v>
      </c>
      <c r="AX13" s="22">
        <v>886769</v>
      </c>
      <c r="AY13" s="22">
        <v>944212</v>
      </c>
      <c r="AZ13" s="39"/>
    </row>
    <row r="14" spans="1:52">
      <c r="A14" s="42" t="s">
        <v>25</v>
      </c>
      <c r="B14" s="14">
        <v>395609</v>
      </c>
      <c r="C14" s="7">
        <v>514344</v>
      </c>
      <c r="D14" s="7">
        <v>599337</v>
      </c>
      <c r="E14" s="7">
        <v>707642</v>
      </c>
      <c r="F14" s="14">
        <v>398671</v>
      </c>
      <c r="G14" s="7">
        <v>409201</v>
      </c>
      <c r="H14" s="7">
        <v>422029</v>
      </c>
      <c r="I14" s="7">
        <v>434272</v>
      </c>
      <c r="J14" s="7">
        <v>445811</v>
      </c>
      <c r="K14" s="7">
        <v>458443</v>
      </c>
      <c r="L14" s="7">
        <v>471116</v>
      </c>
      <c r="M14" s="7">
        <v>484260</v>
      </c>
      <c r="N14" s="7">
        <v>494539</v>
      </c>
      <c r="O14" s="7">
        <v>506065</v>
      </c>
      <c r="P14" s="7">
        <v>517931</v>
      </c>
      <c r="Q14" s="7">
        <v>528771</v>
      </c>
      <c r="R14" s="7">
        <v>540351</v>
      </c>
      <c r="S14" s="7">
        <v>552072</v>
      </c>
      <c r="T14" s="7">
        <v>561525</v>
      </c>
      <c r="U14" s="7">
        <v>570288</v>
      </c>
      <c r="V14" s="7">
        <v>578380</v>
      </c>
      <c r="W14" s="7">
        <v>584894</v>
      </c>
      <c r="X14" s="7">
        <v>591273</v>
      </c>
      <c r="Y14" s="7">
        <v>596961</v>
      </c>
      <c r="Z14" s="57">
        <v>601312</v>
      </c>
      <c r="AA14" s="57">
        <v>608751</v>
      </c>
      <c r="AB14" s="57">
        <v>614651</v>
      </c>
      <c r="AC14" s="57">
        <v>623238</v>
      </c>
      <c r="AD14" s="57">
        <v>630663</v>
      </c>
      <c r="AE14" s="57">
        <v>638067</v>
      </c>
      <c r="AF14" s="57">
        <v>646067</v>
      </c>
      <c r="AG14" s="57">
        <v>658418</v>
      </c>
      <c r="AH14" s="57">
        <v>677924</v>
      </c>
      <c r="AI14" s="57">
        <v>695358</v>
      </c>
      <c r="AJ14" s="57">
        <v>711843</v>
      </c>
      <c r="AK14" s="57">
        <v>729992</v>
      </c>
      <c r="AL14" s="57">
        <v>762916</v>
      </c>
      <c r="AM14" s="57">
        <v>794981</v>
      </c>
      <c r="AN14" s="57">
        <v>822260</v>
      </c>
      <c r="AO14" s="57">
        <v>849571</v>
      </c>
      <c r="AP14" s="57">
        <v>876210</v>
      </c>
      <c r="AQ14" s="174">
        <v>904671</v>
      </c>
      <c r="AR14" s="57">
        <v>930981</v>
      </c>
      <c r="AS14" s="57">
        <v>959396</v>
      </c>
      <c r="AT14" s="121">
        <v>837124</v>
      </c>
      <c r="AU14" s="22">
        <v>860242</v>
      </c>
      <c r="AV14" s="22">
        <v>962160</v>
      </c>
      <c r="AW14" s="22">
        <v>1104757</v>
      </c>
      <c r="AX14" s="22">
        <v>1132714</v>
      </c>
      <c r="AY14" s="22">
        <v>1235695</v>
      </c>
      <c r="AZ14" s="39"/>
    </row>
    <row r="15" spans="1:52">
      <c r="A15" s="42" t="s">
        <v>26</v>
      </c>
      <c r="B15" s="14">
        <v>289357</v>
      </c>
      <c r="C15" s="7">
        <v>319400</v>
      </c>
      <c r="D15" s="7">
        <v>343535</v>
      </c>
      <c r="E15" s="7">
        <v>380407</v>
      </c>
      <c r="F15" s="14">
        <v>290404</v>
      </c>
      <c r="G15" s="7">
        <v>293481</v>
      </c>
      <c r="H15" s="7">
        <v>297293</v>
      </c>
      <c r="I15" s="7">
        <v>300148</v>
      </c>
      <c r="J15" s="7">
        <v>303353</v>
      </c>
      <c r="K15" s="7">
        <v>306494</v>
      </c>
      <c r="L15" s="7">
        <v>309645</v>
      </c>
      <c r="M15" s="7">
        <v>313037</v>
      </c>
      <c r="N15" s="7">
        <v>315647</v>
      </c>
      <c r="O15" s="7">
        <v>317975</v>
      </c>
      <c r="P15" s="7">
        <v>320146</v>
      </c>
      <c r="Q15" s="7">
        <v>323099</v>
      </c>
      <c r="R15" s="7">
        <v>326279</v>
      </c>
      <c r="S15" s="7">
        <v>329184</v>
      </c>
      <c r="T15" s="7">
        <v>330801</v>
      </c>
      <c r="U15" s="7">
        <v>333023</v>
      </c>
      <c r="V15" s="7">
        <v>334546</v>
      </c>
      <c r="W15" s="7">
        <v>335668</v>
      </c>
      <c r="X15" s="7">
        <v>335774</v>
      </c>
      <c r="Y15" s="7">
        <v>335492</v>
      </c>
      <c r="Z15" s="57">
        <v>342977</v>
      </c>
      <c r="AA15" s="57">
        <v>343289</v>
      </c>
      <c r="AB15" s="57">
        <v>344607</v>
      </c>
      <c r="AC15" s="57">
        <v>347381</v>
      </c>
      <c r="AD15" s="57">
        <v>350598</v>
      </c>
      <c r="AE15" s="57">
        <v>355950</v>
      </c>
      <c r="AF15" s="57">
        <v>357815</v>
      </c>
      <c r="AG15" s="57">
        <v>362826</v>
      </c>
      <c r="AH15" s="57">
        <v>369204</v>
      </c>
      <c r="AI15" s="57">
        <v>375995</v>
      </c>
      <c r="AJ15" s="57">
        <v>381711</v>
      </c>
      <c r="AK15" s="57">
        <v>388727</v>
      </c>
      <c r="AL15" s="57">
        <v>404019</v>
      </c>
      <c r="AM15" s="57">
        <v>416300</v>
      </c>
      <c r="AN15" s="57">
        <v>428383</v>
      </c>
      <c r="AO15" s="57">
        <v>439701</v>
      </c>
      <c r="AP15" s="57">
        <v>450941</v>
      </c>
      <c r="AQ15" s="174">
        <v>461519</v>
      </c>
      <c r="AR15" s="57">
        <v>473070</v>
      </c>
      <c r="AS15" s="57">
        <v>486693</v>
      </c>
      <c r="AT15" s="121">
        <v>433428</v>
      </c>
      <c r="AU15" s="22">
        <v>445196</v>
      </c>
      <c r="AV15" s="22">
        <v>499190</v>
      </c>
      <c r="AW15" s="22">
        <v>573543</v>
      </c>
      <c r="AX15" s="22">
        <v>587301</v>
      </c>
      <c r="AY15" s="22">
        <v>634067</v>
      </c>
      <c r="AZ15" s="39"/>
    </row>
    <row r="16" spans="1:52">
      <c r="A16" s="2" t="s">
        <v>27</v>
      </c>
      <c r="B16" s="14">
        <v>603181</v>
      </c>
      <c r="C16" s="7">
        <v>800476</v>
      </c>
      <c r="D16" s="7">
        <v>968979</v>
      </c>
      <c r="E16" s="7">
        <v>1234079</v>
      </c>
      <c r="F16" s="14">
        <v>608400</v>
      </c>
      <c r="G16" s="7">
        <v>626679</v>
      </c>
      <c r="H16" s="7">
        <v>645697</v>
      </c>
      <c r="I16" s="7">
        <v>664592</v>
      </c>
      <c r="J16" s="7">
        <v>683424</v>
      </c>
      <c r="K16" s="7">
        <v>702900</v>
      </c>
      <c r="L16" s="7">
        <v>723902</v>
      </c>
      <c r="M16" s="7">
        <v>745614</v>
      </c>
      <c r="N16" s="7">
        <v>764927</v>
      </c>
      <c r="O16" s="7">
        <v>785404</v>
      </c>
      <c r="P16" s="7">
        <v>806034</v>
      </c>
      <c r="Q16" s="7">
        <v>826261</v>
      </c>
      <c r="R16" s="7">
        <v>847053</v>
      </c>
      <c r="S16" s="7">
        <v>868900</v>
      </c>
      <c r="T16" s="7">
        <v>887614</v>
      </c>
      <c r="U16" s="7">
        <v>905575</v>
      </c>
      <c r="V16" s="7">
        <v>920673</v>
      </c>
      <c r="W16" s="7">
        <v>933787</v>
      </c>
      <c r="X16" s="7">
        <v>944895</v>
      </c>
      <c r="Y16" s="7">
        <v>954866</v>
      </c>
      <c r="Z16" s="57">
        <v>971188</v>
      </c>
      <c r="AA16" s="57">
        <v>985751</v>
      </c>
      <c r="AB16" s="57">
        <v>1001391</v>
      </c>
      <c r="AC16" s="57">
        <v>1018673</v>
      </c>
      <c r="AD16" s="57">
        <v>1033988</v>
      </c>
      <c r="AE16" s="57">
        <v>1059322</v>
      </c>
      <c r="AF16" s="57">
        <v>1097050</v>
      </c>
      <c r="AG16" s="57">
        <v>1129411</v>
      </c>
      <c r="AH16" s="57">
        <v>1169648</v>
      </c>
      <c r="AI16" s="57">
        <v>1207749</v>
      </c>
      <c r="AJ16" s="57">
        <v>1241732</v>
      </c>
      <c r="AK16" s="57">
        <v>1279582</v>
      </c>
      <c r="AL16" s="57">
        <v>1347638</v>
      </c>
      <c r="AM16" s="57">
        <v>1407099</v>
      </c>
      <c r="AN16" s="57">
        <v>1463362</v>
      </c>
      <c r="AO16" s="57">
        <v>1516824</v>
      </c>
      <c r="AP16" s="57">
        <v>1569465</v>
      </c>
      <c r="AQ16" s="174">
        <v>1630445</v>
      </c>
      <c r="AR16" s="57">
        <v>1687449</v>
      </c>
      <c r="AS16" s="57">
        <v>1751094</v>
      </c>
      <c r="AT16" s="121">
        <v>1374754</v>
      </c>
      <c r="AU16" s="22">
        <v>1418992</v>
      </c>
      <c r="AV16" s="22">
        <v>1618578</v>
      </c>
      <c r="AW16" s="22">
        <v>1897902</v>
      </c>
      <c r="AX16" s="22">
        <v>1955132</v>
      </c>
      <c r="AY16" s="22">
        <v>2173173</v>
      </c>
      <c r="AZ16" s="39"/>
    </row>
    <row r="17" spans="1:52">
      <c r="A17" s="42" t="s">
        <v>28</v>
      </c>
      <c r="B17" s="14">
        <v>376126</v>
      </c>
      <c r="C17" s="7">
        <v>422954</v>
      </c>
      <c r="D17" s="7">
        <v>455914</v>
      </c>
      <c r="E17" s="7">
        <v>506714</v>
      </c>
      <c r="F17" s="14">
        <v>377692</v>
      </c>
      <c r="G17" s="7">
        <v>382153</v>
      </c>
      <c r="H17" s="7">
        <v>386320</v>
      </c>
      <c r="I17" s="7">
        <v>391195</v>
      </c>
      <c r="J17" s="7">
        <v>395359</v>
      </c>
      <c r="K17" s="7">
        <v>399583</v>
      </c>
      <c r="L17" s="7">
        <v>404519</v>
      </c>
      <c r="M17" s="7">
        <v>409588</v>
      </c>
      <c r="N17" s="7">
        <v>413429</v>
      </c>
      <c r="O17" s="7">
        <v>419069</v>
      </c>
      <c r="P17" s="7">
        <v>424410</v>
      </c>
      <c r="Q17" s="7">
        <v>428943</v>
      </c>
      <c r="R17" s="7">
        <v>433790</v>
      </c>
      <c r="S17" s="7">
        <v>437951</v>
      </c>
      <c r="T17" s="7">
        <v>440593</v>
      </c>
      <c r="U17" s="7">
        <v>444306</v>
      </c>
      <c r="V17" s="7">
        <v>446322</v>
      </c>
      <c r="W17" s="7">
        <v>447363</v>
      </c>
      <c r="X17" s="7">
        <v>448323</v>
      </c>
      <c r="Y17" s="7">
        <v>448698</v>
      </c>
      <c r="Z17" s="57">
        <v>455269</v>
      </c>
      <c r="AA17" s="57">
        <v>455807</v>
      </c>
      <c r="AB17" s="57">
        <v>456909</v>
      </c>
      <c r="AC17" s="57">
        <v>459820</v>
      </c>
      <c r="AD17" s="57">
        <v>461528</v>
      </c>
      <c r="AE17" s="57">
        <v>467056</v>
      </c>
      <c r="AF17" s="57">
        <v>475048</v>
      </c>
      <c r="AG17" s="57">
        <v>481560</v>
      </c>
      <c r="AH17" s="57">
        <v>489794</v>
      </c>
      <c r="AI17" s="57">
        <v>499939</v>
      </c>
      <c r="AJ17" s="57">
        <v>508590</v>
      </c>
      <c r="AK17" s="57">
        <v>515896</v>
      </c>
      <c r="AL17" s="57">
        <v>534182</v>
      </c>
      <c r="AM17" s="57">
        <v>549121</v>
      </c>
      <c r="AN17" s="57">
        <v>562531</v>
      </c>
      <c r="AO17" s="57">
        <v>576250</v>
      </c>
      <c r="AP17" s="57">
        <v>590138</v>
      </c>
      <c r="AQ17" s="174">
        <v>602823</v>
      </c>
      <c r="AR17" s="57">
        <v>618520</v>
      </c>
      <c r="AS17" s="57">
        <v>635132</v>
      </c>
      <c r="AT17" s="121">
        <v>553761</v>
      </c>
      <c r="AU17" s="22">
        <v>566346</v>
      </c>
      <c r="AV17" s="22">
        <v>625384</v>
      </c>
      <c r="AW17" s="22">
        <v>702307</v>
      </c>
      <c r="AX17" s="22">
        <v>716313</v>
      </c>
      <c r="AY17" s="22">
        <v>757553</v>
      </c>
      <c r="AZ17" s="39"/>
    </row>
    <row r="18" spans="1:52">
      <c r="A18" s="42" t="s">
        <v>29</v>
      </c>
      <c r="B18" s="14">
        <v>287328</v>
      </c>
      <c r="C18" s="7">
        <v>394046</v>
      </c>
      <c r="D18" s="7">
        <v>485309</v>
      </c>
      <c r="E18" s="7">
        <v>631874</v>
      </c>
      <c r="F18" s="14">
        <v>289914</v>
      </c>
      <c r="G18" s="7">
        <v>299217</v>
      </c>
      <c r="H18" s="7">
        <v>309828</v>
      </c>
      <c r="I18" s="7">
        <v>319490</v>
      </c>
      <c r="J18" s="7">
        <v>329946</v>
      </c>
      <c r="K18" s="7">
        <v>340955</v>
      </c>
      <c r="L18" s="7">
        <v>352134</v>
      </c>
      <c r="M18" s="7">
        <v>364257</v>
      </c>
      <c r="N18" s="7">
        <v>374654</v>
      </c>
      <c r="O18" s="7">
        <v>385923</v>
      </c>
      <c r="P18" s="7">
        <v>396787</v>
      </c>
      <c r="Q18" s="7">
        <v>406505</v>
      </c>
      <c r="R18" s="7">
        <v>416877</v>
      </c>
      <c r="S18" s="7">
        <v>426714</v>
      </c>
      <c r="T18" s="7">
        <v>435317</v>
      </c>
      <c r="U18" s="7">
        <v>443647</v>
      </c>
      <c r="V18" s="7">
        <v>452358</v>
      </c>
      <c r="W18" s="7">
        <v>460974</v>
      </c>
      <c r="X18" s="7">
        <v>467489</v>
      </c>
      <c r="Y18" s="7">
        <v>473371</v>
      </c>
      <c r="Z18" s="57">
        <v>486607</v>
      </c>
      <c r="AA18" s="57">
        <v>493292</v>
      </c>
      <c r="AB18" s="57">
        <v>500067</v>
      </c>
      <c r="AC18" s="57">
        <v>508602</v>
      </c>
      <c r="AD18" s="57">
        <v>518391</v>
      </c>
      <c r="AE18" s="57">
        <v>533712</v>
      </c>
      <c r="AF18" s="57">
        <v>555162</v>
      </c>
      <c r="AG18" s="57">
        <v>573714</v>
      </c>
      <c r="AH18" s="57">
        <v>597091</v>
      </c>
      <c r="AI18" s="57">
        <v>617204</v>
      </c>
      <c r="AJ18" s="57">
        <v>636921</v>
      </c>
      <c r="AK18" s="57">
        <v>657391</v>
      </c>
      <c r="AL18" s="57">
        <v>695352</v>
      </c>
      <c r="AM18" s="57">
        <v>727768</v>
      </c>
      <c r="AN18" s="57">
        <v>761865</v>
      </c>
      <c r="AO18" s="57">
        <v>794795</v>
      </c>
      <c r="AP18" s="57">
        <v>830232</v>
      </c>
      <c r="AQ18" s="174">
        <v>864577</v>
      </c>
      <c r="AR18" s="57">
        <v>899564</v>
      </c>
      <c r="AS18" s="57">
        <v>937023</v>
      </c>
      <c r="AT18" s="121">
        <v>729179</v>
      </c>
      <c r="AU18" s="22">
        <v>754796</v>
      </c>
      <c r="AV18" s="22">
        <v>866250</v>
      </c>
      <c r="AW18" s="22">
        <v>1009242</v>
      </c>
      <c r="AX18" s="22">
        <v>1036291</v>
      </c>
      <c r="AY18" s="22">
        <v>1134459</v>
      </c>
      <c r="AZ18" s="39"/>
    </row>
    <row r="19" spans="1:52">
      <c r="A19" s="42" t="s">
        <v>30</v>
      </c>
      <c r="B19" s="14">
        <v>517588</v>
      </c>
      <c r="C19" s="7">
        <v>616144</v>
      </c>
      <c r="D19" s="7">
        <v>703347</v>
      </c>
      <c r="E19" s="7">
        <v>853462</v>
      </c>
      <c r="F19" s="14">
        <v>520373</v>
      </c>
      <c r="G19" s="7">
        <v>529339</v>
      </c>
      <c r="H19" s="7">
        <v>539972</v>
      </c>
      <c r="I19" s="7">
        <v>550276</v>
      </c>
      <c r="J19" s="7">
        <v>559401</v>
      </c>
      <c r="K19" s="7">
        <v>569577</v>
      </c>
      <c r="L19" s="7">
        <v>580075</v>
      </c>
      <c r="M19" s="7">
        <v>590737</v>
      </c>
      <c r="N19" s="7">
        <v>599692</v>
      </c>
      <c r="O19" s="7">
        <v>609340</v>
      </c>
      <c r="P19" s="7">
        <v>618974</v>
      </c>
      <c r="Q19" s="7">
        <v>628371</v>
      </c>
      <c r="R19" s="7">
        <v>637900</v>
      </c>
      <c r="S19" s="7">
        <v>646836</v>
      </c>
      <c r="T19" s="7">
        <v>653314</v>
      </c>
      <c r="U19" s="7">
        <v>661899</v>
      </c>
      <c r="V19" s="7">
        <v>668731</v>
      </c>
      <c r="W19" s="7">
        <v>674444</v>
      </c>
      <c r="X19" s="7">
        <v>678158</v>
      </c>
      <c r="Y19" s="7">
        <v>680954</v>
      </c>
      <c r="Z19" s="57">
        <v>704504</v>
      </c>
      <c r="AA19" s="57">
        <v>711230</v>
      </c>
      <c r="AB19" s="57">
        <v>717117</v>
      </c>
      <c r="AC19" s="57">
        <v>726847</v>
      </c>
      <c r="AD19" s="57">
        <v>735166</v>
      </c>
      <c r="AE19" s="57">
        <v>751389</v>
      </c>
      <c r="AF19" s="57">
        <v>773816</v>
      </c>
      <c r="AG19" s="57">
        <v>792183</v>
      </c>
      <c r="AH19" s="57">
        <v>816563</v>
      </c>
      <c r="AI19" s="57">
        <v>836905</v>
      </c>
      <c r="AJ19" s="57">
        <v>858353</v>
      </c>
      <c r="AK19" s="57">
        <v>877580</v>
      </c>
      <c r="AL19" s="57">
        <v>918414</v>
      </c>
      <c r="AM19" s="57">
        <v>952376</v>
      </c>
      <c r="AN19" s="57">
        <v>985700</v>
      </c>
      <c r="AO19" s="57">
        <v>1016552</v>
      </c>
      <c r="AP19" s="57">
        <v>1047052</v>
      </c>
      <c r="AQ19" s="174">
        <v>1076602</v>
      </c>
      <c r="AR19" s="57">
        <v>1107324</v>
      </c>
      <c r="AS19" s="57">
        <v>1143393</v>
      </c>
      <c r="AT19" s="121">
        <v>968919</v>
      </c>
      <c r="AU19" s="22">
        <v>996726</v>
      </c>
      <c r="AV19" s="22">
        <v>1121063</v>
      </c>
      <c r="AW19" s="22">
        <v>1279981</v>
      </c>
      <c r="AX19" s="22">
        <v>1309335</v>
      </c>
      <c r="AY19" s="22">
        <v>1417708</v>
      </c>
      <c r="AZ19" s="39"/>
    </row>
    <row r="20" spans="1:52">
      <c r="A20" s="42" t="s">
        <v>31</v>
      </c>
      <c r="B20" s="27">
        <v>1371161</v>
      </c>
      <c r="C20" s="7">
        <v>1708425</v>
      </c>
      <c r="D20" s="7">
        <v>2071957</v>
      </c>
      <c r="E20" s="7">
        <v>2601886</v>
      </c>
      <c r="F20" s="14">
        <v>1379282</v>
      </c>
      <c r="G20" s="7">
        <v>1405668</v>
      </c>
      <c r="H20" s="7">
        <v>1433906</v>
      </c>
      <c r="I20" s="7">
        <v>1466560</v>
      </c>
      <c r="J20" s="7">
        <v>1493800</v>
      </c>
      <c r="K20" s="7">
        <v>1526784</v>
      </c>
      <c r="L20" s="7">
        <v>1563712</v>
      </c>
      <c r="M20" s="7">
        <v>1603643</v>
      </c>
      <c r="N20" s="7">
        <v>1639617</v>
      </c>
      <c r="O20" s="7">
        <v>1679622</v>
      </c>
      <c r="P20" s="7">
        <v>1719262</v>
      </c>
      <c r="Q20" s="7">
        <v>1765324</v>
      </c>
      <c r="R20" s="7">
        <v>1804192</v>
      </c>
      <c r="S20" s="7">
        <v>1839327</v>
      </c>
      <c r="T20" s="7">
        <v>1872559</v>
      </c>
      <c r="U20" s="7">
        <v>1904755</v>
      </c>
      <c r="V20" s="7">
        <v>1936481</v>
      </c>
      <c r="W20" s="7">
        <v>1968832</v>
      </c>
      <c r="X20" s="7">
        <v>1993777</v>
      </c>
      <c r="Y20" s="7">
        <v>2016497</v>
      </c>
      <c r="Z20" s="57">
        <v>2078244</v>
      </c>
      <c r="AA20" s="57">
        <v>2105161</v>
      </c>
      <c r="AB20" s="57">
        <v>2132154</v>
      </c>
      <c r="AC20" s="57">
        <v>2170084</v>
      </c>
      <c r="AD20" s="57">
        <v>2206027</v>
      </c>
      <c r="AE20" s="57">
        <v>2256754</v>
      </c>
      <c r="AF20" s="57">
        <v>2328093</v>
      </c>
      <c r="AG20" s="57">
        <v>2384948</v>
      </c>
      <c r="AH20" s="57">
        <v>2460285</v>
      </c>
      <c r="AI20" s="57">
        <v>2537378</v>
      </c>
      <c r="AJ20" s="57">
        <v>2621515</v>
      </c>
      <c r="AK20" s="57">
        <v>2704534</v>
      </c>
      <c r="AL20" s="57">
        <v>2841582</v>
      </c>
      <c r="AM20" s="57">
        <v>2966167</v>
      </c>
      <c r="AN20" s="57">
        <v>3099081</v>
      </c>
      <c r="AO20" s="57">
        <v>3225168</v>
      </c>
      <c r="AP20" s="57">
        <v>3353240</v>
      </c>
      <c r="AQ20" s="174">
        <v>3472712</v>
      </c>
      <c r="AR20" s="57">
        <v>3592230</v>
      </c>
      <c r="AS20" s="57">
        <v>3734229</v>
      </c>
      <c r="AT20" s="121">
        <v>3112883</v>
      </c>
      <c r="AU20" s="22">
        <v>3227772</v>
      </c>
      <c r="AV20" s="22">
        <v>3755814</v>
      </c>
      <c r="AW20" s="22">
        <v>4500152</v>
      </c>
      <c r="AX20" s="22">
        <v>4648389</v>
      </c>
      <c r="AY20" s="22">
        <v>5186185</v>
      </c>
      <c r="AZ20" s="39"/>
    </row>
    <row r="21" spans="1:52">
      <c r="A21" s="42" t="s">
        <v>32</v>
      </c>
      <c r="B21" s="27">
        <v>505304</v>
      </c>
      <c r="C21" s="7">
        <v>661398</v>
      </c>
      <c r="D21" s="7">
        <v>792352</v>
      </c>
      <c r="E21" s="7">
        <v>976937</v>
      </c>
      <c r="F21" s="14">
        <v>509046</v>
      </c>
      <c r="G21" s="7">
        <v>521965</v>
      </c>
      <c r="H21" s="7">
        <v>537207</v>
      </c>
      <c r="I21" s="7">
        <v>553257</v>
      </c>
      <c r="J21" s="7">
        <v>568200</v>
      </c>
      <c r="K21" s="7">
        <v>584174</v>
      </c>
      <c r="L21" s="7">
        <v>600367</v>
      </c>
      <c r="M21" s="7">
        <v>617866</v>
      </c>
      <c r="N21" s="7">
        <v>632573</v>
      </c>
      <c r="O21" s="7">
        <v>649282</v>
      </c>
      <c r="P21" s="7">
        <v>666013</v>
      </c>
      <c r="Q21" s="7">
        <v>680943</v>
      </c>
      <c r="R21" s="7">
        <v>696020</v>
      </c>
      <c r="S21" s="7">
        <v>711236</v>
      </c>
      <c r="T21" s="7">
        <v>723953</v>
      </c>
      <c r="U21" s="7">
        <v>736702</v>
      </c>
      <c r="V21" s="7">
        <v>748556</v>
      </c>
      <c r="W21" s="7">
        <v>757619</v>
      </c>
      <c r="X21" s="7">
        <v>766626</v>
      </c>
      <c r="Y21" s="7">
        <v>774885</v>
      </c>
      <c r="Z21" s="57">
        <v>793888</v>
      </c>
      <c r="AA21" s="57">
        <v>805160</v>
      </c>
      <c r="AB21" s="57">
        <v>815844</v>
      </c>
      <c r="AC21" s="57">
        <v>829028</v>
      </c>
      <c r="AD21" s="57">
        <v>841815</v>
      </c>
      <c r="AE21" s="57">
        <v>860901</v>
      </c>
      <c r="AF21" s="57">
        <v>879267</v>
      </c>
      <c r="AG21" s="57">
        <v>899670</v>
      </c>
      <c r="AH21" s="57">
        <v>930261</v>
      </c>
      <c r="AI21" s="57">
        <v>955292</v>
      </c>
      <c r="AJ21" s="57">
        <v>983384</v>
      </c>
      <c r="AK21" s="57">
        <v>1011701</v>
      </c>
      <c r="AL21" s="57">
        <v>1062238</v>
      </c>
      <c r="AM21" s="57">
        <v>1105381</v>
      </c>
      <c r="AN21" s="57">
        <v>1146886</v>
      </c>
      <c r="AO21" s="57">
        <v>1188393</v>
      </c>
      <c r="AP21" s="57">
        <v>1228744</v>
      </c>
      <c r="AQ21" s="174">
        <v>1271428</v>
      </c>
      <c r="AR21" s="57">
        <v>1314756</v>
      </c>
      <c r="AS21" s="57">
        <v>1358906</v>
      </c>
      <c r="AT21" s="121">
        <v>1193453</v>
      </c>
      <c r="AU21" s="22">
        <v>1232281</v>
      </c>
      <c r="AV21" s="22">
        <v>1404580</v>
      </c>
      <c r="AW21" s="22">
        <v>1634012</v>
      </c>
      <c r="AX21" s="22">
        <v>1678708</v>
      </c>
      <c r="AY21" s="22">
        <v>1843988</v>
      </c>
      <c r="AZ21" s="39"/>
    </row>
    <row r="22" spans="1:52">
      <c r="A22" s="58" t="s">
        <v>33</v>
      </c>
      <c r="B22" s="40">
        <v>237868</v>
      </c>
      <c r="C22" s="11">
        <v>267830</v>
      </c>
      <c r="D22" s="11">
        <v>276859</v>
      </c>
      <c r="E22" s="11">
        <v>297404</v>
      </c>
      <c r="F22" s="26">
        <v>238936</v>
      </c>
      <c r="G22" s="11">
        <v>242136</v>
      </c>
      <c r="H22" s="11">
        <v>246195</v>
      </c>
      <c r="I22" s="11">
        <v>249368</v>
      </c>
      <c r="J22" s="11">
        <v>251957</v>
      </c>
      <c r="K22" s="11">
        <v>254579</v>
      </c>
      <c r="L22" s="11">
        <v>257125</v>
      </c>
      <c r="M22" s="11">
        <v>260338</v>
      </c>
      <c r="N22" s="11">
        <v>262753</v>
      </c>
      <c r="O22" s="11">
        <v>265774</v>
      </c>
      <c r="P22" s="11">
        <v>268625</v>
      </c>
      <c r="Q22" s="11">
        <v>271077</v>
      </c>
      <c r="R22" s="11">
        <v>273316</v>
      </c>
      <c r="S22" s="11">
        <v>276132</v>
      </c>
      <c r="T22" s="11">
        <v>276385</v>
      </c>
      <c r="U22" s="11">
        <v>277674</v>
      </c>
      <c r="V22" s="11">
        <v>277093</v>
      </c>
      <c r="W22" s="11">
        <v>275868</v>
      </c>
      <c r="X22" s="11">
        <v>274538</v>
      </c>
      <c r="Y22" s="11">
        <v>272896</v>
      </c>
      <c r="Z22" s="59">
        <v>276623</v>
      </c>
      <c r="AA22" s="59">
        <v>276060</v>
      </c>
      <c r="AB22" s="59">
        <v>277077</v>
      </c>
      <c r="AC22" s="59">
        <v>278586</v>
      </c>
      <c r="AD22" s="59">
        <v>279779</v>
      </c>
      <c r="AE22" s="59">
        <v>280820</v>
      </c>
      <c r="AF22" s="59">
        <v>283797</v>
      </c>
      <c r="AG22" s="59">
        <v>287182</v>
      </c>
      <c r="AH22" s="59">
        <v>292058</v>
      </c>
      <c r="AI22" s="59">
        <v>293963</v>
      </c>
      <c r="AJ22" s="59">
        <v>297888</v>
      </c>
      <c r="AK22" s="59">
        <v>300797</v>
      </c>
      <c r="AL22" s="59">
        <v>311913</v>
      </c>
      <c r="AM22" s="59">
        <v>320041</v>
      </c>
      <c r="AN22" s="59">
        <v>328612</v>
      </c>
      <c r="AO22" s="59">
        <v>336288</v>
      </c>
      <c r="AP22" s="59">
        <v>343517</v>
      </c>
      <c r="AQ22" s="175">
        <v>351599</v>
      </c>
      <c r="AR22" s="59">
        <v>360104</v>
      </c>
      <c r="AS22" s="59">
        <v>367011</v>
      </c>
      <c r="AT22" s="122">
        <v>329775</v>
      </c>
      <c r="AU22" s="28">
        <v>337996</v>
      </c>
      <c r="AV22" s="28">
        <v>372024</v>
      </c>
      <c r="AW22" s="28">
        <v>408533</v>
      </c>
      <c r="AX22" s="28">
        <v>413466</v>
      </c>
      <c r="AY22" s="28">
        <v>426443</v>
      </c>
      <c r="AZ22" s="39"/>
    </row>
    <row r="23" spans="1:52">
      <c r="A23" s="41" t="s">
        <v>34</v>
      </c>
      <c r="B23" s="53">
        <f>SUM(B25:B37)</f>
        <v>4297828</v>
      </c>
      <c r="C23" s="54">
        <f t="shared" ref="C23:AY23" si="14">SUM(C25:C37)</f>
        <v>5738148</v>
      </c>
      <c r="D23" s="54">
        <f t="shared" si="14"/>
        <v>6922150</v>
      </c>
      <c r="E23" s="54">
        <f t="shared" si="14"/>
        <v>8546832</v>
      </c>
      <c r="F23" s="55">
        <f t="shared" si="14"/>
        <v>4334520</v>
      </c>
      <c r="G23" s="54">
        <f t="shared" si="14"/>
        <v>4460725</v>
      </c>
      <c r="H23" s="54">
        <f t="shared" si="14"/>
        <v>4594392</v>
      </c>
      <c r="I23" s="54">
        <f t="shared" si="14"/>
        <v>4738011</v>
      </c>
      <c r="J23" s="54">
        <f t="shared" si="14"/>
        <v>4877531</v>
      </c>
      <c r="K23" s="54">
        <f t="shared" si="14"/>
        <v>5019732</v>
      </c>
      <c r="L23" s="54">
        <f t="shared" si="14"/>
        <v>5182943</v>
      </c>
      <c r="M23" s="54">
        <f t="shared" si="14"/>
        <v>5348952</v>
      </c>
      <c r="N23" s="54">
        <f t="shared" si="14"/>
        <v>5487003</v>
      </c>
      <c r="O23" s="54">
        <f t="shared" si="14"/>
        <v>5631855</v>
      </c>
      <c r="P23" s="54">
        <f t="shared" si="14"/>
        <v>5782096</v>
      </c>
      <c r="Q23" s="54">
        <f t="shared" si="14"/>
        <v>5927751</v>
      </c>
      <c r="R23" s="54">
        <f t="shared" si="14"/>
        <v>6070518</v>
      </c>
      <c r="S23" s="54">
        <f t="shared" si="14"/>
        <v>6220204</v>
      </c>
      <c r="T23" s="54">
        <f t="shared" si="14"/>
        <v>6348189</v>
      </c>
      <c r="U23" s="54">
        <f t="shared" si="14"/>
        <v>6485319</v>
      </c>
      <c r="V23" s="54">
        <f t="shared" si="14"/>
        <v>6611196</v>
      </c>
      <c r="W23" s="54">
        <f t="shared" si="14"/>
        <v>6709501</v>
      </c>
      <c r="X23" s="54">
        <f t="shared" si="14"/>
        <v>6800857</v>
      </c>
      <c r="Y23" s="54">
        <f t="shared" si="14"/>
        <v>6880875</v>
      </c>
      <c r="Z23" s="54">
        <f t="shared" si="14"/>
        <v>6955451</v>
      </c>
      <c r="AA23" s="54">
        <f t="shared" si="14"/>
        <v>7052046</v>
      </c>
      <c r="AB23" s="54">
        <f t="shared" si="14"/>
        <v>7150810</v>
      </c>
      <c r="AC23" s="54">
        <f t="shared" si="14"/>
        <v>7270030</v>
      </c>
      <c r="AD23" s="54">
        <f t="shared" si="14"/>
        <v>7390875</v>
      </c>
      <c r="AE23" s="54">
        <f t="shared" si="14"/>
        <v>7541239</v>
      </c>
      <c r="AF23" s="54">
        <f t="shared" si="14"/>
        <v>7686318</v>
      </c>
      <c r="AG23" s="54">
        <f t="shared" si="14"/>
        <v>7867123</v>
      </c>
      <c r="AH23" s="56">
        <f t="shared" si="14"/>
        <v>8115326</v>
      </c>
      <c r="AI23" s="56">
        <f t="shared" si="14"/>
        <v>8362879</v>
      </c>
      <c r="AJ23" s="56">
        <f t="shared" si="14"/>
        <v>8611149</v>
      </c>
      <c r="AK23" s="56">
        <f t="shared" si="14"/>
        <v>8878825</v>
      </c>
      <c r="AL23" s="56">
        <f t="shared" si="14"/>
        <v>9321327</v>
      </c>
      <c r="AM23" s="56">
        <f t="shared" si="14"/>
        <v>9739904</v>
      </c>
      <c r="AN23" s="56">
        <f t="shared" si="14"/>
        <v>10169622</v>
      </c>
      <c r="AO23" s="56">
        <f t="shared" si="14"/>
        <v>10593700</v>
      </c>
      <c r="AP23" s="56">
        <f t="shared" si="14"/>
        <v>10984765</v>
      </c>
      <c r="AQ23" s="176">
        <f t="shared" si="14"/>
        <v>11333408</v>
      </c>
      <c r="AR23" s="56">
        <f t="shared" si="14"/>
        <v>11732037</v>
      </c>
      <c r="AS23" s="56">
        <f t="shared" si="14"/>
        <v>12160735</v>
      </c>
      <c r="AT23" s="124">
        <f t="shared" si="14"/>
        <v>10423275</v>
      </c>
      <c r="AU23" s="56">
        <f t="shared" si="14"/>
        <v>10818635</v>
      </c>
      <c r="AV23" s="56">
        <f t="shared" si="14"/>
        <v>12587413</v>
      </c>
      <c r="AW23" s="56">
        <f t="shared" si="14"/>
        <v>14956626</v>
      </c>
      <c r="AX23" s="54">
        <f t="shared" si="14"/>
        <v>15420792</v>
      </c>
      <c r="AY23" s="54">
        <f t="shared" si="14"/>
        <v>17097983</v>
      </c>
    </row>
    <row r="24" spans="1:52">
      <c r="A24" s="41" t="s">
        <v>88</v>
      </c>
      <c r="B24" s="43"/>
      <c r="F24" s="12"/>
      <c r="AH24" s="23"/>
      <c r="AI24" s="23"/>
      <c r="AJ24" s="23"/>
      <c r="AK24" s="23"/>
      <c r="AL24" s="23"/>
      <c r="AM24" s="23"/>
      <c r="AN24" s="23"/>
      <c r="AO24" s="23"/>
      <c r="AP24" s="23"/>
      <c r="AQ24" s="171"/>
      <c r="AR24" s="23"/>
      <c r="AS24" s="23"/>
      <c r="AT24" s="24"/>
      <c r="AX24" s="2"/>
      <c r="AY24" s="2"/>
    </row>
    <row r="25" spans="1:52">
      <c r="A25" s="42" t="s">
        <v>35</v>
      </c>
      <c r="B25" s="27">
        <v>11547</v>
      </c>
      <c r="C25" s="7">
        <v>22095</v>
      </c>
      <c r="D25" s="7">
        <v>35700</v>
      </c>
      <c r="E25" s="7">
        <v>54938</v>
      </c>
      <c r="F25" s="14">
        <v>11748</v>
      </c>
      <c r="G25" s="7">
        <v>12499</v>
      </c>
      <c r="H25" s="7">
        <v>13326</v>
      </c>
      <c r="I25" s="7">
        <v>14226</v>
      </c>
      <c r="J25" s="7">
        <v>15401</v>
      </c>
      <c r="K25" s="7">
        <v>16476</v>
      </c>
      <c r="L25" s="7">
        <v>17447</v>
      </c>
      <c r="M25" s="7">
        <v>18427</v>
      </c>
      <c r="N25" s="7">
        <v>19793</v>
      </c>
      <c r="O25" s="7">
        <v>21130</v>
      </c>
      <c r="P25" s="7">
        <v>22462</v>
      </c>
      <c r="Q25" s="7">
        <v>24099</v>
      </c>
      <c r="R25" s="7">
        <v>25515</v>
      </c>
      <c r="S25" s="7">
        <v>27009</v>
      </c>
      <c r="T25" s="7">
        <v>28328</v>
      </c>
      <c r="U25" s="7">
        <v>29847</v>
      </c>
      <c r="V25" s="7">
        <v>30980</v>
      </c>
      <c r="W25" s="7">
        <v>32219</v>
      </c>
      <c r="X25" s="7">
        <v>33500</v>
      </c>
      <c r="Y25" s="7">
        <v>34750</v>
      </c>
      <c r="Z25" s="57">
        <v>36818</v>
      </c>
      <c r="AA25" s="57">
        <v>37815</v>
      </c>
      <c r="AB25" s="57">
        <v>39334</v>
      </c>
      <c r="AC25" s="57">
        <v>40859</v>
      </c>
      <c r="AD25" s="57">
        <v>42993</v>
      </c>
      <c r="AE25" s="57">
        <v>44678</v>
      </c>
      <c r="AF25" s="57">
        <v>46612</v>
      </c>
      <c r="AG25" s="57">
        <v>48299</v>
      </c>
      <c r="AH25" s="57">
        <v>51443</v>
      </c>
      <c r="AI25" s="57">
        <v>53354</v>
      </c>
      <c r="AJ25" s="57">
        <v>55485</v>
      </c>
      <c r="AK25" s="57">
        <v>58650</v>
      </c>
      <c r="AL25" s="57">
        <v>62524</v>
      </c>
      <c r="AM25" s="57">
        <v>66089</v>
      </c>
      <c r="AN25" s="57">
        <v>69413</v>
      </c>
      <c r="AO25" s="57">
        <v>72837</v>
      </c>
      <c r="AP25" s="57">
        <v>77206</v>
      </c>
      <c r="AQ25" s="174">
        <v>82580</v>
      </c>
      <c r="AR25" s="57">
        <v>87090</v>
      </c>
      <c r="AS25" s="57">
        <v>91588</v>
      </c>
      <c r="AT25" s="121">
        <v>75023</v>
      </c>
      <c r="AU25" s="22">
        <v>78972</v>
      </c>
      <c r="AV25" s="22">
        <v>96388</v>
      </c>
      <c r="AW25" s="22">
        <v>115135</v>
      </c>
      <c r="AX25" s="22">
        <v>118241</v>
      </c>
      <c r="AY25" s="22">
        <v>127202</v>
      </c>
      <c r="AZ25" s="39"/>
    </row>
    <row r="26" spans="1:52">
      <c r="A26" s="42" t="s">
        <v>36</v>
      </c>
      <c r="B26" s="27">
        <v>307362</v>
      </c>
      <c r="C26" s="7">
        <v>476074</v>
      </c>
      <c r="D26" s="7">
        <v>667649</v>
      </c>
      <c r="E26" s="7">
        <v>881831</v>
      </c>
      <c r="F26" s="14">
        <v>311494</v>
      </c>
      <c r="G26" s="7">
        <v>326453</v>
      </c>
      <c r="H26" s="7">
        <v>341860</v>
      </c>
      <c r="I26" s="7">
        <v>358705</v>
      </c>
      <c r="J26" s="7">
        <v>375153</v>
      </c>
      <c r="K26" s="7">
        <v>391627</v>
      </c>
      <c r="L26" s="7">
        <v>410343</v>
      </c>
      <c r="M26" s="7">
        <v>429134</v>
      </c>
      <c r="N26" s="7">
        <v>445559</v>
      </c>
      <c r="O26" s="7">
        <v>463121</v>
      </c>
      <c r="P26" s="7">
        <v>480587</v>
      </c>
      <c r="Q26" s="7">
        <v>499055</v>
      </c>
      <c r="R26" s="7">
        <v>518510</v>
      </c>
      <c r="S26" s="7">
        <v>539516</v>
      </c>
      <c r="T26" s="7">
        <v>559376</v>
      </c>
      <c r="U26" s="7">
        <v>576934</v>
      </c>
      <c r="V26" s="7">
        <v>593161</v>
      </c>
      <c r="W26" s="7">
        <v>605383</v>
      </c>
      <c r="X26" s="7">
        <v>617417</v>
      </c>
      <c r="Y26" s="7">
        <v>628633</v>
      </c>
      <c r="Z26" s="57">
        <v>671410</v>
      </c>
      <c r="AA26" s="57">
        <v>683351</v>
      </c>
      <c r="AB26" s="57">
        <v>696193</v>
      </c>
      <c r="AC26" s="57">
        <v>711647</v>
      </c>
      <c r="AD26" s="57">
        <v>731024</v>
      </c>
      <c r="AE26" s="57">
        <v>756856</v>
      </c>
      <c r="AF26" s="57">
        <v>780702</v>
      </c>
      <c r="AG26" s="57">
        <v>803062</v>
      </c>
      <c r="AH26" s="57">
        <v>832514</v>
      </c>
      <c r="AI26" s="57">
        <v>860869</v>
      </c>
      <c r="AJ26" s="57">
        <v>888981</v>
      </c>
      <c r="AK26" s="57">
        <v>918891</v>
      </c>
      <c r="AL26" s="57">
        <v>971518</v>
      </c>
      <c r="AM26" s="57">
        <v>1018862</v>
      </c>
      <c r="AN26" s="57">
        <v>1070217</v>
      </c>
      <c r="AO26" s="57">
        <v>1120054</v>
      </c>
      <c r="AP26" s="57">
        <v>1170924</v>
      </c>
      <c r="AQ26" s="174">
        <v>1201746</v>
      </c>
      <c r="AR26" s="57">
        <v>1256172</v>
      </c>
      <c r="AS26" s="57">
        <v>1308633</v>
      </c>
      <c r="AT26" s="121">
        <v>1181358</v>
      </c>
      <c r="AU26" s="22">
        <v>1241928</v>
      </c>
      <c r="AV26" s="22">
        <v>1520622</v>
      </c>
      <c r="AW26" s="22">
        <v>1940356</v>
      </c>
      <c r="AX26" s="22">
        <v>2028964</v>
      </c>
      <c r="AY26" s="22">
        <v>2371354</v>
      </c>
      <c r="AZ26" s="39"/>
    </row>
    <row r="27" spans="1:52">
      <c r="A27" s="42" t="s">
        <v>37</v>
      </c>
      <c r="B27" s="27">
        <v>2414250</v>
      </c>
      <c r="C27" s="7">
        <v>3113151</v>
      </c>
      <c r="D27" s="7">
        <v>3595656</v>
      </c>
      <c r="E27" s="7">
        <v>4246514</v>
      </c>
      <c r="F27" s="14">
        <v>2431815</v>
      </c>
      <c r="G27" s="7">
        <v>2491076</v>
      </c>
      <c r="H27" s="7">
        <v>2555746</v>
      </c>
      <c r="I27" s="7">
        <v>2624832</v>
      </c>
      <c r="J27" s="7">
        <v>2695585</v>
      </c>
      <c r="K27" s="7">
        <v>2769437</v>
      </c>
      <c r="L27" s="7">
        <v>2855432</v>
      </c>
      <c r="M27" s="7">
        <v>2940376</v>
      </c>
      <c r="N27" s="7">
        <v>3003420</v>
      </c>
      <c r="O27" s="7">
        <v>3066439</v>
      </c>
      <c r="P27" s="7">
        <v>3135391</v>
      </c>
      <c r="Q27" s="7">
        <v>3203956</v>
      </c>
      <c r="R27" s="7">
        <v>3267530</v>
      </c>
      <c r="S27" s="7">
        <v>3337839</v>
      </c>
      <c r="T27" s="7">
        <v>3390715</v>
      </c>
      <c r="U27" s="7">
        <v>3458312</v>
      </c>
      <c r="V27" s="7">
        <v>3519180</v>
      </c>
      <c r="W27" s="7">
        <v>3568099</v>
      </c>
      <c r="X27" s="7">
        <v>3611155</v>
      </c>
      <c r="Y27" s="7">
        <v>3647532</v>
      </c>
      <c r="Z27" s="57">
        <v>3608905</v>
      </c>
      <c r="AA27" s="57">
        <v>3651461</v>
      </c>
      <c r="AB27" s="57">
        <v>3692547</v>
      </c>
      <c r="AC27" s="57">
        <v>3743635</v>
      </c>
      <c r="AD27" s="57">
        <v>3783480</v>
      </c>
      <c r="AE27" s="57">
        <v>3837944</v>
      </c>
      <c r="AF27" s="57">
        <v>3870737</v>
      </c>
      <c r="AG27" s="57">
        <v>3944891</v>
      </c>
      <c r="AH27" s="57">
        <v>4056084</v>
      </c>
      <c r="AI27" s="57">
        <v>4164048</v>
      </c>
      <c r="AJ27" s="57">
        <v>4276432</v>
      </c>
      <c r="AK27" s="57">
        <v>4402483</v>
      </c>
      <c r="AL27" s="57">
        <v>4599968</v>
      </c>
      <c r="AM27" s="57">
        <v>4791731</v>
      </c>
      <c r="AN27" s="57">
        <v>4993047</v>
      </c>
      <c r="AO27" s="57">
        <v>5188754</v>
      </c>
      <c r="AP27" s="57">
        <v>5346635</v>
      </c>
      <c r="AQ27" s="174">
        <v>5505358</v>
      </c>
      <c r="AR27" s="57">
        <v>5658656</v>
      </c>
      <c r="AS27" s="57">
        <v>5838115</v>
      </c>
      <c r="AT27" s="121">
        <v>5227964</v>
      </c>
      <c r="AU27" s="22">
        <v>5405188</v>
      </c>
      <c r="AV27" s="22">
        <v>6199126</v>
      </c>
      <c r="AW27" s="22">
        <v>7284978</v>
      </c>
      <c r="AX27" s="22">
        <v>7499183</v>
      </c>
      <c r="AY27" s="22">
        <v>8288241</v>
      </c>
      <c r="AZ27" s="39"/>
    </row>
    <row r="28" spans="1:52">
      <c r="A28" s="42" t="s">
        <v>38</v>
      </c>
      <c r="B28" s="27">
        <v>247325</v>
      </c>
      <c r="C28" s="7">
        <v>328364</v>
      </c>
      <c r="D28" s="7">
        <v>416207</v>
      </c>
      <c r="E28" s="7">
        <v>549625</v>
      </c>
      <c r="F28" s="14">
        <v>249277</v>
      </c>
      <c r="G28" s="7">
        <v>255850</v>
      </c>
      <c r="H28" s="7">
        <v>263015</v>
      </c>
      <c r="I28" s="7">
        <v>271170</v>
      </c>
      <c r="J28" s="7">
        <v>277554</v>
      </c>
      <c r="K28" s="7">
        <v>284620</v>
      </c>
      <c r="L28" s="7">
        <v>293465</v>
      </c>
      <c r="M28" s="7">
        <v>302923</v>
      </c>
      <c r="N28" s="7">
        <v>311463</v>
      </c>
      <c r="O28" s="7">
        <v>321239</v>
      </c>
      <c r="P28" s="7">
        <v>331009</v>
      </c>
      <c r="Q28" s="7">
        <v>339886</v>
      </c>
      <c r="R28" s="7">
        <v>349402</v>
      </c>
      <c r="S28" s="7">
        <v>359328</v>
      </c>
      <c r="T28" s="7">
        <v>368923</v>
      </c>
      <c r="U28" s="7">
        <v>377328</v>
      </c>
      <c r="V28" s="7">
        <v>386582</v>
      </c>
      <c r="W28" s="7">
        <v>394247</v>
      </c>
      <c r="X28" s="7">
        <v>401258</v>
      </c>
      <c r="Y28" s="7">
        <v>407773</v>
      </c>
      <c r="Z28" s="57">
        <v>419605</v>
      </c>
      <c r="AA28" s="57">
        <v>426638</v>
      </c>
      <c r="AB28" s="57">
        <v>432937</v>
      </c>
      <c r="AC28" s="57">
        <v>440922</v>
      </c>
      <c r="AD28" s="57">
        <v>452036</v>
      </c>
      <c r="AE28" s="57">
        <v>462623</v>
      </c>
      <c r="AF28" s="57">
        <v>479798</v>
      </c>
      <c r="AG28" s="57">
        <v>495912</v>
      </c>
      <c r="AH28" s="57">
        <v>515581</v>
      </c>
      <c r="AI28" s="57">
        <v>534277</v>
      </c>
      <c r="AJ28" s="57">
        <v>554502</v>
      </c>
      <c r="AK28" s="57">
        <v>576923</v>
      </c>
      <c r="AL28" s="57">
        <v>613210</v>
      </c>
      <c r="AM28" s="57">
        <v>647391</v>
      </c>
      <c r="AN28" s="57">
        <v>680015</v>
      </c>
      <c r="AO28" s="57">
        <v>711625</v>
      </c>
      <c r="AP28" s="57">
        <v>743524</v>
      </c>
      <c r="AQ28" s="174">
        <v>772042</v>
      </c>
      <c r="AR28" s="57">
        <v>807300</v>
      </c>
      <c r="AS28" s="57">
        <v>842412</v>
      </c>
      <c r="AT28" s="121">
        <v>627408</v>
      </c>
      <c r="AU28" s="22">
        <v>650741</v>
      </c>
      <c r="AV28" s="22">
        <v>750903</v>
      </c>
      <c r="AW28" s="22">
        <v>869646</v>
      </c>
      <c r="AX28" s="22">
        <v>890543</v>
      </c>
      <c r="AY28" s="22">
        <v>956278</v>
      </c>
      <c r="AZ28" s="39"/>
    </row>
    <row r="29" spans="1:52">
      <c r="A29" s="42" t="s">
        <v>39</v>
      </c>
      <c r="B29" s="27">
        <v>76150</v>
      </c>
      <c r="C29" s="7">
        <v>123727</v>
      </c>
      <c r="D29" s="7">
        <v>160589</v>
      </c>
      <c r="E29" s="7">
        <v>195138</v>
      </c>
      <c r="F29" s="14">
        <v>77221</v>
      </c>
      <c r="G29" s="7">
        <v>81127</v>
      </c>
      <c r="H29" s="7">
        <v>85333</v>
      </c>
      <c r="I29" s="7">
        <v>89802</v>
      </c>
      <c r="J29" s="7">
        <v>94528</v>
      </c>
      <c r="K29" s="7">
        <v>99170</v>
      </c>
      <c r="L29" s="7">
        <v>104362</v>
      </c>
      <c r="M29" s="7">
        <v>109865</v>
      </c>
      <c r="N29" s="7">
        <v>114852</v>
      </c>
      <c r="O29" s="7">
        <v>119983</v>
      </c>
      <c r="P29" s="7">
        <v>125033</v>
      </c>
      <c r="Q29" s="7">
        <v>129458</v>
      </c>
      <c r="R29" s="7">
        <v>134630</v>
      </c>
      <c r="S29" s="7">
        <v>140048</v>
      </c>
      <c r="T29" s="7">
        <v>145078</v>
      </c>
      <c r="U29" s="7">
        <v>149496</v>
      </c>
      <c r="V29" s="7">
        <v>153497</v>
      </c>
      <c r="W29" s="7">
        <v>156517</v>
      </c>
      <c r="X29" s="7">
        <v>159430</v>
      </c>
      <c r="Y29" s="7">
        <v>161889</v>
      </c>
      <c r="Z29" s="57">
        <v>161742</v>
      </c>
      <c r="AA29" s="57">
        <v>163898</v>
      </c>
      <c r="AB29" s="57">
        <v>166040</v>
      </c>
      <c r="AC29" s="57">
        <v>168538</v>
      </c>
      <c r="AD29" s="57">
        <v>171295</v>
      </c>
      <c r="AE29" s="57">
        <v>174929</v>
      </c>
      <c r="AF29" s="57">
        <v>177671</v>
      </c>
      <c r="AG29" s="57">
        <v>180357</v>
      </c>
      <c r="AH29" s="57">
        <v>185106</v>
      </c>
      <c r="AI29" s="57">
        <v>191130</v>
      </c>
      <c r="AJ29" s="57">
        <v>196577</v>
      </c>
      <c r="AK29" s="57">
        <v>202468</v>
      </c>
      <c r="AL29" s="57">
        <v>210733</v>
      </c>
      <c r="AM29" s="57">
        <v>219557</v>
      </c>
      <c r="AN29" s="57">
        <v>228154</v>
      </c>
      <c r="AO29" s="57">
        <v>236914</v>
      </c>
      <c r="AP29" s="57">
        <v>243962</v>
      </c>
      <c r="AQ29" s="174">
        <v>253560</v>
      </c>
      <c r="AR29" s="57">
        <v>261520</v>
      </c>
      <c r="AS29" s="57">
        <v>268448</v>
      </c>
      <c r="AT29" s="121">
        <v>226189</v>
      </c>
      <c r="AU29" s="22">
        <v>233576</v>
      </c>
      <c r="AV29" s="22">
        <v>264527</v>
      </c>
      <c r="AW29" s="22">
        <v>300743</v>
      </c>
      <c r="AX29" s="22">
        <v>307053</v>
      </c>
      <c r="AY29" s="22">
        <v>326957</v>
      </c>
      <c r="AZ29" s="39"/>
    </row>
    <row r="30" spans="1:52">
      <c r="A30" s="42" t="s">
        <v>40</v>
      </c>
      <c r="B30" s="27">
        <v>93680</v>
      </c>
      <c r="C30" s="7">
        <v>120901</v>
      </c>
      <c r="D30" s="7">
        <v>145929</v>
      </c>
      <c r="E30" s="7">
        <v>194668</v>
      </c>
      <c r="F30" s="14">
        <v>94590</v>
      </c>
      <c r="G30" s="7">
        <v>97753</v>
      </c>
      <c r="H30" s="7">
        <v>100992</v>
      </c>
      <c r="I30" s="7">
        <v>104012</v>
      </c>
      <c r="J30" s="7">
        <v>106305</v>
      </c>
      <c r="K30" s="7">
        <v>108620</v>
      </c>
      <c r="L30" s="7">
        <v>111144</v>
      </c>
      <c r="M30" s="7">
        <v>113962</v>
      </c>
      <c r="N30" s="7">
        <v>116607</v>
      </c>
      <c r="O30" s="7">
        <v>119117</v>
      </c>
      <c r="P30" s="7">
        <v>121604</v>
      </c>
      <c r="Q30" s="7">
        <v>124113</v>
      </c>
      <c r="R30" s="7">
        <v>126675</v>
      </c>
      <c r="S30" s="7">
        <v>129091</v>
      </c>
      <c r="T30" s="7">
        <v>131310</v>
      </c>
      <c r="U30" s="7">
        <v>133533</v>
      </c>
      <c r="V30" s="7">
        <v>135784</v>
      </c>
      <c r="W30" s="7">
        <v>137525</v>
      </c>
      <c r="X30" s="7">
        <v>139866</v>
      </c>
      <c r="Y30" s="7">
        <v>142029</v>
      </c>
      <c r="Z30" s="57">
        <v>147464</v>
      </c>
      <c r="AA30" s="57">
        <v>149907</v>
      </c>
      <c r="AB30" s="57">
        <v>152847</v>
      </c>
      <c r="AC30" s="57">
        <v>155887</v>
      </c>
      <c r="AD30" s="57">
        <v>160383</v>
      </c>
      <c r="AE30" s="57">
        <v>164800</v>
      </c>
      <c r="AF30" s="57">
        <v>171432</v>
      </c>
      <c r="AG30" s="57">
        <v>177254</v>
      </c>
      <c r="AH30" s="57">
        <v>184238</v>
      </c>
      <c r="AI30" s="57">
        <v>189985</v>
      </c>
      <c r="AJ30" s="57">
        <v>196180</v>
      </c>
      <c r="AK30" s="57">
        <v>202117</v>
      </c>
      <c r="AL30" s="57">
        <v>212587</v>
      </c>
      <c r="AM30" s="57">
        <v>223142</v>
      </c>
      <c r="AN30" s="57">
        <v>233376</v>
      </c>
      <c r="AO30" s="57">
        <v>243494</v>
      </c>
      <c r="AP30" s="57">
        <v>254989</v>
      </c>
      <c r="AQ30" s="174">
        <v>264901</v>
      </c>
      <c r="AR30" s="57">
        <v>277164</v>
      </c>
      <c r="AS30" s="57">
        <v>290670</v>
      </c>
      <c r="AT30" s="121">
        <v>220113</v>
      </c>
      <c r="AU30" s="22">
        <v>228936</v>
      </c>
      <c r="AV30" s="22">
        <v>269439</v>
      </c>
      <c r="AW30" s="22">
        <v>320205</v>
      </c>
      <c r="AX30" s="22">
        <v>329754</v>
      </c>
      <c r="AY30" s="22">
        <v>361033</v>
      </c>
      <c r="AZ30" s="39"/>
    </row>
    <row r="31" spans="1:52">
      <c r="A31" s="42" t="s">
        <v>41</v>
      </c>
      <c r="B31" s="27">
        <v>84559</v>
      </c>
      <c r="C31" s="7">
        <v>106197</v>
      </c>
      <c r="D31" s="7">
        <v>120951</v>
      </c>
      <c r="E31" s="7">
        <v>146742</v>
      </c>
      <c r="F31" s="14">
        <v>85239</v>
      </c>
      <c r="G31" s="7">
        <v>87533</v>
      </c>
      <c r="H31" s="7">
        <v>90201</v>
      </c>
      <c r="I31" s="7">
        <v>92907</v>
      </c>
      <c r="J31" s="7">
        <v>95190</v>
      </c>
      <c r="K31" s="7">
        <v>96996</v>
      </c>
      <c r="L31" s="7">
        <v>98991</v>
      </c>
      <c r="M31" s="7">
        <v>100932</v>
      </c>
      <c r="N31" s="7">
        <v>103096</v>
      </c>
      <c r="O31" s="7">
        <v>104920</v>
      </c>
      <c r="P31" s="7">
        <v>106629</v>
      </c>
      <c r="Q31" s="7">
        <v>108383</v>
      </c>
      <c r="R31" s="7">
        <v>109874</v>
      </c>
      <c r="S31" s="7">
        <v>111516</v>
      </c>
      <c r="T31" s="7">
        <v>113106</v>
      </c>
      <c r="U31" s="7">
        <v>114752</v>
      </c>
      <c r="V31" s="7">
        <v>115876</v>
      </c>
      <c r="W31" s="7">
        <v>116459</v>
      </c>
      <c r="X31" s="7">
        <v>116925</v>
      </c>
      <c r="Y31" s="7">
        <v>117239</v>
      </c>
      <c r="Z31" s="57">
        <v>121192</v>
      </c>
      <c r="AA31" s="57">
        <v>122634</v>
      </c>
      <c r="AB31" s="57">
        <v>123902</v>
      </c>
      <c r="AC31" s="57">
        <v>125326</v>
      </c>
      <c r="AD31" s="57">
        <v>126893</v>
      </c>
      <c r="AE31" s="57">
        <v>129691</v>
      </c>
      <c r="AF31" s="57">
        <v>132691</v>
      </c>
      <c r="AG31" s="57">
        <v>136096</v>
      </c>
      <c r="AH31" s="57">
        <v>139916</v>
      </c>
      <c r="AI31" s="57">
        <v>144391</v>
      </c>
      <c r="AJ31" s="57">
        <v>147460</v>
      </c>
      <c r="AK31" s="57">
        <v>151088</v>
      </c>
      <c r="AL31" s="57">
        <v>158264</v>
      </c>
      <c r="AM31" s="57">
        <v>164768</v>
      </c>
      <c r="AN31" s="57">
        <v>171155</v>
      </c>
      <c r="AO31" s="57">
        <v>178011</v>
      </c>
      <c r="AP31" s="57">
        <v>185040</v>
      </c>
      <c r="AQ31" s="174">
        <v>190523</v>
      </c>
      <c r="AR31" s="57">
        <v>198374</v>
      </c>
      <c r="AS31" s="57">
        <v>206437</v>
      </c>
      <c r="AT31" s="121">
        <v>173778</v>
      </c>
      <c r="AU31" s="22">
        <v>180657</v>
      </c>
      <c r="AV31" s="22">
        <v>211783</v>
      </c>
      <c r="AW31" s="22">
        <v>247769</v>
      </c>
      <c r="AX31" s="22">
        <v>253655</v>
      </c>
      <c r="AY31" s="22">
        <v>269558</v>
      </c>
      <c r="AZ31" s="39"/>
    </row>
    <row r="32" spans="1:52">
      <c r="A32" s="42" t="s">
        <v>42</v>
      </c>
      <c r="B32" s="27">
        <v>65756</v>
      </c>
      <c r="C32" s="7">
        <v>126602</v>
      </c>
      <c r="D32" s="7">
        <v>218933</v>
      </c>
      <c r="E32" s="7">
        <v>324359</v>
      </c>
      <c r="F32" s="14">
        <v>66979</v>
      </c>
      <c r="G32" s="7">
        <v>71634</v>
      </c>
      <c r="H32" s="7">
        <v>76265</v>
      </c>
      <c r="I32" s="7">
        <v>81288</v>
      </c>
      <c r="J32" s="7">
        <v>86615</v>
      </c>
      <c r="K32" s="7">
        <v>92220</v>
      </c>
      <c r="L32" s="7">
        <v>98313</v>
      </c>
      <c r="M32" s="7">
        <v>104714</v>
      </c>
      <c r="N32" s="7">
        <v>111518</v>
      </c>
      <c r="O32" s="7">
        <v>120193</v>
      </c>
      <c r="P32" s="7">
        <v>129107</v>
      </c>
      <c r="Q32" s="7">
        <v>137944</v>
      </c>
      <c r="R32" s="7">
        <v>146714</v>
      </c>
      <c r="S32" s="7">
        <v>156273</v>
      </c>
      <c r="T32" s="7">
        <v>165815</v>
      </c>
      <c r="U32" s="7">
        <v>174466</v>
      </c>
      <c r="V32" s="7">
        <v>183728</v>
      </c>
      <c r="W32" s="7">
        <v>191643</v>
      </c>
      <c r="X32" s="7">
        <v>199637</v>
      </c>
      <c r="Y32" s="7">
        <v>207412</v>
      </c>
      <c r="Z32" s="57">
        <v>221734</v>
      </c>
      <c r="AA32" s="57">
        <v>231946</v>
      </c>
      <c r="AB32" s="57">
        <v>241698</v>
      </c>
      <c r="AC32" s="57">
        <v>252821</v>
      </c>
      <c r="AD32" s="57">
        <v>263615</v>
      </c>
      <c r="AE32" s="57">
        <v>271851</v>
      </c>
      <c r="AF32" s="57">
        <v>280407</v>
      </c>
      <c r="AG32" s="57">
        <v>290915</v>
      </c>
      <c r="AH32" s="57">
        <v>302800</v>
      </c>
      <c r="AI32" s="57">
        <v>315435</v>
      </c>
      <c r="AJ32" s="57">
        <v>327349</v>
      </c>
      <c r="AK32" s="57">
        <v>339519</v>
      </c>
      <c r="AL32" s="57">
        <v>360899</v>
      </c>
      <c r="AM32" s="57">
        <v>380900</v>
      </c>
      <c r="AN32" s="57">
        <v>401847</v>
      </c>
      <c r="AO32" s="57">
        <v>422118</v>
      </c>
      <c r="AP32" s="57">
        <v>441142</v>
      </c>
      <c r="AQ32" s="174">
        <v>459059</v>
      </c>
      <c r="AR32" s="57">
        <v>475935</v>
      </c>
      <c r="AS32" s="57">
        <v>495972</v>
      </c>
      <c r="AT32" s="121">
        <v>421719</v>
      </c>
      <c r="AU32" s="22">
        <v>441547</v>
      </c>
      <c r="AV32" s="22">
        <v>531120</v>
      </c>
      <c r="AW32" s="22">
        <v>659700</v>
      </c>
      <c r="AX32" s="22">
        <v>687092</v>
      </c>
      <c r="AY32" s="22">
        <v>797179</v>
      </c>
      <c r="AZ32" s="39"/>
    </row>
    <row r="33" spans="1:52">
      <c r="A33" s="42" t="s">
        <v>43</v>
      </c>
      <c r="B33" s="27">
        <v>115906</v>
      </c>
      <c r="C33" s="7">
        <v>161900</v>
      </c>
      <c r="D33" s="7">
        <v>212214</v>
      </c>
      <c r="E33" s="7">
        <v>272255</v>
      </c>
      <c r="F33" s="14">
        <v>117104</v>
      </c>
      <c r="G33" s="7">
        <v>121340</v>
      </c>
      <c r="H33" s="7">
        <v>125501</v>
      </c>
      <c r="I33" s="7">
        <v>129896</v>
      </c>
      <c r="J33" s="7">
        <v>133640</v>
      </c>
      <c r="K33" s="7">
        <v>138052</v>
      </c>
      <c r="L33" s="7">
        <v>142984</v>
      </c>
      <c r="M33" s="7">
        <v>148234</v>
      </c>
      <c r="N33" s="7">
        <v>152880</v>
      </c>
      <c r="O33" s="7">
        <v>158107</v>
      </c>
      <c r="P33" s="7">
        <v>163248</v>
      </c>
      <c r="Q33" s="7">
        <v>167842</v>
      </c>
      <c r="R33" s="7">
        <v>172455</v>
      </c>
      <c r="S33" s="7">
        <v>177235</v>
      </c>
      <c r="T33" s="7">
        <v>181567</v>
      </c>
      <c r="U33" s="7">
        <v>185645</v>
      </c>
      <c r="V33" s="7">
        <v>189866</v>
      </c>
      <c r="W33" s="7">
        <v>193870</v>
      </c>
      <c r="X33" s="7">
        <v>197048</v>
      </c>
      <c r="Y33" s="7">
        <v>199974</v>
      </c>
      <c r="Z33" s="57">
        <v>212932</v>
      </c>
      <c r="AA33" s="57">
        <v>216740</v>
      </c>
      <c r="AB33" s="57">
        <v>220658</v>
      </c>
      <c r="AC33" s="57">
        <v>225215</v>
      </c>
      <c r="AD33" s="57">
        <v>229264</v>
      </c>
      <c r="AE33" s="57">
        <v>236457</v>
      </c>
      <c r="AF33" s="57">
        <v>243962</v>
      </c>
      <c r="AG33" s="57">
        <v>250572</v>
      </c>
      <c r="AH33" s="57">
        <v>257696</v>
      </c>
      <c r="AI33" s="57">
        <v>266060</v>
      </c>
      <c r="AJ33" s="57">
        <v>274117</v>
      </c>
      <c r="AK33" s="57">
        <v>281770</v>
      </c>
      <c r="AL33" s="57">
        <v>294841</v>
      </c>
      <c r="AM33" s="57">
        <v>306661</v>
      </c>
      <c r="AN33" s="57">
        <v>318855</v>
      </c>
      <c r="AO33" s="57">
        <v>330405</v>
      </c>
      <c r="AP33" s="57">
        <v>342426</v>
      </c>
      <c r="AQ33" s="174">
        <v>352601</v>
      </c>
      <c r="AR33" s="57">
        <v>365026</v>
      </c>
      <c r="AS33" s="57">
        <v>377606</v>
      </c>
      <c r="AT33" s="121">
        <v>343622</v>
      </c>
      <c r="AU33" s="22">
        <v>358068</v>
      </c>
      <c r="AV33" s="22">
        <v>419690</v>
      </c>
      <c r="AW33" s="22">
        <v>497357</v>
      </c>
      <c r="AX33" s="22">
        <v>511606</v>
      </c>
      <c r="AY33" s="22">
        <v>555184</v>
      </c>
      <c r="AZ33" s="39"/>
    </row>
    <row r="34" spans="1:52">
      <c r="A34" s="42" t="s">
        <v>44</v>
      </c>
      <c r="B34" s="27">
        <v>303336</v>
      </c>
      <c r="C34" s="7">
        <v>389768</v>
      </c>
      <c r="D34" s="7">
        <v>438218</v>
      </c>
      <c r="E34" s="7">
        <v>533533</v>
      </c>
      <c r="F34" s="14">
        <v>305841</v>
      </c>
      <c r="G34" s="7">
        <v>314336</v>
      </c>
      <c r="H34" s="7">
        <v>322694</v>
      </c>
      <c r="I34" s="7">
        <v>331734</v>
      </c>
      <c r="J34" s="7">
        <v>340640</v>
      </c>
      <c r="K34" s="7">
        <v>348261</v>
      </c>
      <c r="L34" s="7">
        <v>357165</v>
      </c>
      <c r="M34" s="7">
        <v>366226</v>
      </c>
      <c r="N34" s="7">
        <v>374240</v>
      </c>
      <c r="O34" s="7">
        <v>383289</v>
      </c>
      <c r="P34" s="7">
        <v>392315</v>
      </c>
      <c r="Q34" s="7">
        <v>400632</v>
      </c>
      <c r="R34" s="7">
        <v>409127</v>
      </c>
      <c r="S34" s="7">
        <v>415948</v>
      </c>
      <c r="T34" s="7">
        <v>421358</v>
      </c>
      <c r="U34" s="7">
        <v>426224</v>
      </c>
      <c r="V34" s="7">
        <v>429617</v>
      </c>
      <c r="W34" s="7">
        <v>431164</v>
      </c>
      <c r="X34" s="7">
        <v>433371</v>
      </c>
      <c r="Y34" s="7">
        <v>435099</v>
      </c>
      <c r="Z34" s="57">
        <v>439375</v>
      </c>
      <c r="AA34" s="57">
        <v>442757</v>
      </c>
      <c r="AB34" s="57">
        <v>448004</v>
      </c>
      <c r="AC34" s="57">
        <v>454159</v>
      </c>
      <c r="AD34" s="57">
        <v>461174</v>
      </c>
      <c r="AE34" s="57">
        <v>470658</v>
      </c>
      <c r="AF34" s="57">
        <v>482292</v>
      </c>
      <c r="AG34" s="57">
        <v>493505</v>
      </c>
      <c r="AH34" s="57">
        <v>508194</v>
      </c>
      <c r="AI34" s="57">
        <v>523451</v>
      </c>
      <c r="AJ34" s="57">
        <v>537355</v>
      </c>
      <c r="AK34" s="57">
        <v>552275</v>
      </c>
      <c r="AL34" s="57">
        <v>581518</v>
      </c>
      <c r="AM34" s="57">
        <v>607395</v>
      </c>
      <c r="AN34" s="57">
        <v>633887</v>
      </c>
      <c r="AO34" s="57">
        <v>660876</v>
      </c>
      <c r="AP34" s="57">
        <v>688878</v>
      </c>
      <c r="AQ34" s="174">
        <v>708817</v>
      </c>
      <c r="AR34" s="57">
        <v>737405</v>
      </c>
      <c r="AS34" s="57">
        <v>766080</v>
      </c>
      <c r="AT34" s="121">
        <v>590784</v>
      </c>
      <c r="AU34" s="22">
        <v>612434</v>
      </c>
      <c r="AV34" s="22">
        <v>704866</v>
      </c>
      <c r="AW34" s="22">
        <v>805717</v>
      </c>
      <c r="AX34" s="22">
        <v>823783</v>
      </c>
      <c r="AY34" s="22">
        <v>881957</v>
      </c>
      <c r="AZ34" s="39"/>
    </row>
    <row r="35" spans="1:52">
      <c r="A35" s="42" t="s">
        <v>45</v>
      </c>
      <c r="B35" s="27">
        <v>109220</v>
      </c>
      <c r="C35" s="7">
        <v>149482</v>
      </c>
      <c r="D35" s="7">
        <v>190220</v>
      </c>
      <c r="E35" s="7">
        <v>249462</v>
      </c>
      <c r="F35" s="14">
        <v>110362</v>
      </c>
      <c r="G35" s="7">
        <v>114325</v>
      </c>
      <c r="H35" s="7">
        <v>118631</v>
      </c>
      <c r="I35" s="7">
        <v>123235</v>
      </c>
      <c r="J35" s="7">
        <v>126649</v>
      </c>
      <c r="K35" s="7">
        <v>129883</v>
      </c>
      <c r="L35" s="7">
        <v>133583</v>
      </c>
      <c r="M35" s="7">
        <v>137524</v>
      </c>
      <c r="N35" s="7">
        <v>141584</v>
      </c>
      <c r="O35" s="7">
        <v>146169</v>
      </c>
      <c r="P35" s="7">
        <v>150771</v>
      </c>
      <c r="Q35" s="7">
        <v>155861</v>
      </c>
      <c r="R35" s="7">
        <v>160861</v>
      </c>
      <c r="S35" s="7">
        <v>165744</v>
      </c>
      <c r="T35" s="7">
        <v>170168</v>
      </c>
      <c r="U35" s="7">
        <v>174048</v>
      </c>
      <c r="V35" s="7">
        <v>177991</v>
      </c>
      <c r="W35" s="7">
        <v>181033</v>
      </c>
      <c r="X35" s="7">
        <v>183628</v>
      </c>
      <c r="Y35" s="7">
        <v>185603</v>
      </c>
      <c r="Z35" s="57">
        <v>191615</v>
      </c>
      <c r="AA35" s="57">
        <v>195130</v>
      </c>
      <c r="AB35" s="57">
        <v>198680</v>
      </c>
      <c r="AC35" s="57">
        <v>202639</v>
      </c>
      <c r="AD35" s="57">
        <v>206811</v>
      </c>
      <c r="AE35" s="57">
        <v>213796</v>
      </c>
      <c r="AF35" s="57">
        <v>221779</v>
      </c>
      <c r="AG35" s="57">
        <v>227752</v>
      </c>
      <c r="AH35" s="57">
        <v>236204</v>
      </c>
      <c r="AI35" s="57">
        <v>244036</v>
      </c>
      <c r="AJ35" s="57">
        <v>251236</v>
      </c>
      <c r="AK35" s="57">
        <v>258924</v>
      </c>
      <c r="AL35" s="57">
        <v>271330</v>
      </c>
      <c r="AM35" s="57">
        <v>283635</v>
      </c>
      <c r="AN35" s="57">
        <v>295260</v>
      </c>
      <c r="AO35" s="57">
        <v>307867</v>
      </c>
      <c r="AP35" s="57">
        <v>321164</v>
      </c>
      <c r="AQ35" s="174">
        <v>335572</v>
      </c>
      <c r="AR35" s="57">
        <v>349123</v>
      </c>
      <c r="AS35" s="57">
        <v>365872</v>
      </c>
      <c r="AT35" s="121">
        <v>280969</v>
      </c>
      <c r="AU35" s="22">
        <v>291640</v>
      </c>
      <c r="AV35" s="22">
        <v>341095</v>
      </c>
      <c r="AW35" s="22">
        <v>405543</v>
      </c>
      <c r="AX35" s="22">
        <v>417995</v>
      </c>
      <c r="AY35" s="22">
        <v>460553</v>
      </c>
      <c r="AZ35" s="39"/>
    </row>
    <row r="36" spans="1:52">
      <c r="A36" s="42" t="s">
        <v>46</v>
      </c>
      <c r="B36" s="27">
        <v>431562</v>
      </c>
      <c r="C36" s="7">
        <v>572921</v>
      </c>
      <c r="D36" s="7">
        <v>662198</v>
      </c>
      <c r="E36" s="7">
        <v>827677</v>
      </c>
      <c r="F36" s="14">
        <v>435410</v>
      </c>
      <c r="G36" s="7">
        <v>448465</v>
      </c>
      <c r="H36" s="7">
        <v>461500</v>
      </c>
      <c r="I36" s="7">
        <v>475788</v>
      </c>
      <c r="J36" s="7">
        <v>489185</v>
      </c>
      <c r="K36" s="7">
        <v>502774</v>
      </c>
      <c r="L36" s="7">
        <v>517298</v>
      </c>
      <c r="M36" s="7">
        <v>533157</v>
      </c>
      <c r="N36" s="7">
        <v>547359</v>
      </c>
      <c r="O36" s="7">
        <v>562210</v>
      </c>
      <c r="P36" s="7">
        <v>576640</v>
      </c>
      <c r="Q36" s="7">
        <v>588028</v>
      </c>
      <c r="R36" s="7">
        <v>599620</v>
      </c>
      <c r="S36" s="7">
        <v>609718</v>
      </c>
      <c r="T36" s="7">
        <v>620430</v>
      </c>
      <c r="U36" s="7">
        <v>631614</v>
      </c>
      <c r="V36" s="7">
        <v>641037</v>
      </c>
      <c r="W36" s="7">
        <v>646633</v>
      </c>
      <c r="X36" s="7">
        <v>652402</v>
      </c>
      <c r="Y36" s="7">
        <v>657312</v>
      </c>
      <c r="Z36" s="57">
        <v>664534</v>
      </c>
      <c r="AA36" s="57">
        <v>671117</v>
      </c>
      <c r="AB36" s="57">
        <v>678671</v>
      </c>
      <c r="AC36" s="57">
        <v>688084</v>
      </c>
      <c r="AD36" s="57">
        <v>700422</v>
      </c>
      <c r="AE36" s="57">
        <v>714734</v>
      </c>
      <c r="AF36" s="57">
        <v>734626</v>
      </c>
      <c r="AG36" s="57">
        <v>753641</v>
      </c>
      <c r="AH36" s="57">
        <v>778564</v>
      </c>
      <c r="AI36" s="57">
        <v>807388</v>
      </c>
      <c r="AJ36" s="57">
        <v>835008</v>
      </c>
      <c r="AK36" s="57">
        <v>861642</v>
      </c>
      <c r="AL36" s="57">
        <v>908438</v>
      </c>
      <c r="AM36" s="57">
        <v>951084</v>
      </c>
      <c r="AN36" s="57">
        <v>992755</v>
      </c>
      <c r="AO36" s="57">
        <v>1036046</v>
      </c>
      <c r="AP36" s="57">
        <v>1081063</v>
      </c>
      <c r="AQ36" s="174">
        <v>1115042</v>
      </c>
      <c r="AR36" s="57">
        <v>1162747</v>
      </c>
      <c r="AS36" s="57">
        <v>1209723</v>
      </c>
      <c r="AT36" s="121">
        <v>965506</v>
      </c>
      <c r="AU36" s="22">
        <v>1002313</v>
      </c>
      <c r="AV36" s="22">
        <v>1168199</v>
      </c>
      <c r="AW36" s="22">
        <v>1380872</v>
      </c>
      <c r="AX36" s="22">
        <v>1421450</v>
      </c>
      <c r="AY36" s="22">
        <v>1563901</v>
      </c>
      <c r="AZ36" s="39"/>
    </row>
    <row r="37" spans="1:52" ht="14.5">
      <c r="A37" s="58" t="s">
        <v>47</v>
      </c>
      <c r="B37" s="40">
        <v>37175</v>
      </c>
      <c r="C37" s="11">
        <v>46966</v>
      </c>
      <c r="D37" s="11">
        <v>57686</v>
      </c>
      <c r="E37" s="11">
        <v>70090</v>
      </c>
      <c r="F37" s="26">
        <v>37440</v>
      </c>
      <c r="G37" s="11">
        <v>38334</v>
      </c>
      <c r="H37" s="11">
        <v>39328</v>
      </c>
      <c r="I37" s="11">
        <v>40416</v>
      </c>
      <c r="J37" s="11">
        <v>41086</v>
      </c>
      <c r="K37" s="11">
        <v>41596</v>
      </c>
      <c r="L37" s="11">
        <v>42416</v>
      </c>
      <c r="M37" s="11">
        <v>43478</v>
      </c>
      <c r="N37" s="11">
        <v>44632</v>
      </c>
      <c r="O37" s="11">
        <v>45938</v>
      </c>
      <c r="P37" s="11">
        <v>47300</v>
      </c>
      <c r="Q37" s="11">
        <v>48494</v>
      </c>
      <c r="R37" s="11">
        <v>49605</v>
      </c>
      <c r="S37" s="11">
        <v>50939</v>
      </c>
      <c r="T37" s="11">
        <v>52015</v>
      </c>
      <c r="U37" s="11">
        <v>53120</v>
      </c>
      <c r="V37" s="11">
        <v>53897</v>
      </c>
      <c r="W37" s="11">
        <v>54709</v>
      </c>
      <c r="X37" s="11">
        <v>55220</v>
      </c>
      <c r="Y37" s="11">
        <v>55630</v>
      </c>
      <c r="Z37" s="59">
        <v>58125</v>
      </c>
      <c r="AA37" s="59">
        <v>58652</v>
      </c>
      <c r="AB37" s="59">
        <v>59299</v>
      </c>
      <c r="AC37" s="59">
        <v>60298</v>
      </c>
      <c r="AD37" s="59">
        <v>61485</v>
      </c>
      <c r="AE37" s="59">
        <v>62222</v>
      </c>
      <c r="AF37" s="59">
        <v>63609</v>
      </c>
      <c r="AG37" s="59">
        <v>64867</v>
      </c>
      <c r="AH37" s="59">
        <v>66986</v>
      </c>
      <c r="AI37" s="59">
        <v>68455</v>
      </c>
      <c r="AJ37" s="59">
        <v>70467</v>
      </c>
      <c r="AK37" s="59">
        <v>72075</v>
      </c>
      <c r="AL37" s="143">
        <v>75497</v>
      </c>
      <c r="AM37" s="144">
        <v>78689</v>
      </c>
      <c r="AN37" s="144">
        <v>81641</v>
      </c>
      <c r="AO37" s="145">
        <v>84699</v>
      </c>
      <c r="AP37" s="144">
        <v>87812</v>
      </c>
      <c r="AQ37" s="144">
        <v>91607</v>
      </c>
      <c r="AR37" s="144">
        <v>95525</v>
      </c>
      <c r="AS37" s="144">
        <v>99179</v>
      </c>
      <c r="AT37" s="122">
        <v>88842</v>
      </c>
      <c r="AU37" s="28">
        <v>92635</v>
      </c>
      <c r="AV37" s="28">
        <v>109655</v>
      </c>
      <c r="AW37" s="28">
        <v>128605</v>
      </c>
      <c r="AX37" s="28">
        <v>131473</v>
      </c>
      <c r="AY37" s="28">
        <v>138586</v>
      </c>
      <c r="AZ37" s="39"/>
    </row>
    <row r="38" spans="1:52">
      <c r="A38" s="41" t="s">
        <v>48</v>
      </c>
      <c r="B38" s="53">
        <f>SUM(B40:B51)</f>
        <v>6691869</v>
      </c>
      <c r="C38" s="54">
        <f t="shared" ref="C38:AY38" si="15">SUM(C40:C51)</f>
        <v>7725292</v>
      </c>
      <c r="D38" s="54">
        <f t="shared" si="15"/>
        <v>8259944</v>
      </c>
      <c r="E38" s="54">
        <f t="shared" si="15"/>
        <v>9022334</v>
      </c>
      <c r="F38" s="55">
        <f t="shared" si="15"/>
        <v>6728110</v>
      </c>
      <c r="G38" s="54">
        <f t="shared" si="15"/>
        <v>6839581</v>
      </c>
      <c r="H38" s="54">
        <f t="shared" si="15"/>
        <v>6956353</v>
      </c>
      <c r="I38" s="54">
        <f t="shared" si="15"/>
        <v>7072878</v>
      </c>
      <c r="J38" s="54">
        <f t="shared" si="15"/>
        <v>7166211</v>
      </c>
      <c r="K38" s="54">
        <f t="shared" si="15"/>
        <v>7251157</v>
      </c>
      <c r="L38" s="54">
        <f t="shared" si="15"/>
        <v>7352205</v>
      </c>
      <c r="M38" s="54">
        <f t="shared" si="15"/>
        <v>7464275</v>
      </c>
      <c r="N38" s="54">
        <f t="shared" si="15"/>
        <v>7553610</v>
      </c>
      <c r="O38" s="54">
        <f t="shared" si="15"/>
        <v>7654869</v>
      </c>
      <c r="P38" s="54">
        <f t="shared" si="15"/>
        <v>7754728</v>
      </c>
      <c r="Q38" s="54">
        <f t="shared" si="15"/>
        <v>7853740</v>
      </c>
      <c r="R38" s="54">
        <f t="shared" si="15"/>
        <v>7949988</v>
      </c>
      <c r="S38" s="54">
        <f t="shared" si="15"/>
        <v>8038874</v>
      </c>
      <c r="T38" s="54">
        <f t="shared" si="15"/>
        <v>8093193</v>
      </c>
      <c r="U38" s="54">
        <f t="shared" si="15"/>
        <v>8154381</v>
      </c>
      <c r="V38" s="54">
        <f t="shared" si="15"/>
        <v>8186249</v>
      </c>
      <c r="W38" s="54">
        <f t="shared" si="15"/>
        <v>8191979</v>
      </c>
      <c r="X38" s="54">
        <f t="shared" si="15"/>
        <v>8199286</v>
      </c>
      <c r="Y38" s="54">
        <f t="shared" si="15"/>
        <v>8195057</v>
      </c>
      <c r="Z38" s="54">
        <f t="shared" si="15"/>
        <v>8274752</v>
      </c>
      <c r="AA38" s="54">
        <f t="shared" si="15"/>
        <v>8286906</v>
      </c>
      <c r="AB38" s="54">
        <f t="shared" si="15"/>
        <v>8299776</v>
      </c>
      <c r="AC38" s="54">
        <f t="shared" si="15"/>
        <v>8343716</v>
      </c>
      <c r="AD38" s="54">
        <f t="shared" si="15"/>
        <v>8383571</v>
      </c>
      <c r="AE38" s="54">
        <f t="shared" si="15"/>
        <v>8428622</v>
      </c>
      <c r="AF38" s="54">
        <f t="shared" si="15"/>
        <v>8509810</v>
      </c>
      <c r="AG38" s="54">
        <f t="shared" si="15"/>
        <v>8628503</v>
      </c>
      <c r="AH38" s="56">
        <f t="shared" si="15"/>
        <v>8791680</v>
      </c>
      <c r="AI38" s="56">
        <f t="shared" si="15"/>
        <v>8926952</v>
      </c>
      <c r="AJ38" s="56">
        <f t="shared" si="15"/>
        <v>9051352</v>
      </c>
      <c r="AK38" s="56">
        <f t="shared" si="15"/>
        <v>9182251</v>
      </c>
      <c r="AL38" s="56">
        <f t="shared" si="15"/>
        <v>9512807</v>
      </c>
      <c r="AM38" s="56">
        <f t="shared" si="15"/>
        <v>9791313</v>
      </c>
      <c r="AN38" s="56">
        <f t="shared" si="15"/>
        <v>10060441</v>
      </c>
      <c r="AO38" s="56">
        <f t="shared" si="15"/>
        <v>10322425</v>
      </c>
      <c r="AP38" s="56">
        <f t="shared" si="15"/>
        <v>10586634</v>
      </c>
      <c r="AQ38" s="176">
        <f t="shared" si="15"/>
        <v>10928244</v>
      </c>
      <c r="AR38" s="56">
        <f t="shared" si="15"/>
        <v>11218245</v>
      </c>
      <c r="AS38" s="56">
        <f t="shared" si="15"/>
        <v>11552973</v>
      </c>
      <c r="AT38" s="124">
        <f t="shared" si="15"/>
        <v>9957062</v>
      </c>
      <c r="AU38" s="56">
        <f t="shared" si="15"/>
        <v>10197371</v>
      </c>
      <c r="AV38" s="56">
        <f t="shared" si="15"/>
        <v>11299848</v>
      </c>
      <c r="AW38" s="56">
        <f t="shared" si="15"/>
        <v>12760182</v>
      </c>
      <c r="AX38" s="54">
        <f t="shared" si="15"/>
        <v>13025626</v>
      </c>
      <c r="AY38" s="54">
        <f t="shared" si="15"/>
        <v>13858370</v>
      </c>
    </row>
    <row r="39" spans="1:52">
      <c r="A39" s="41" t="s">
        <v>88</v>
      </c>
      <c r="B39" s="43"/>
      <c r="F39" s="12"/>
      <c r="AH39" s="23"/>
      <c r="AI39" s="23"/>
      <c r="AJ39" s="23"/>
      <c r="AK39" s="23"/>
      <c r="AL39" s="23"/>
      <c r="AM39" s="23"/>
      <c r="AN39" s="23"/>
      <c r="AO39" s="23"/>
      <c r="AP39" s="23"/>
      <c r="AQ39" s="171"/>
      <c r="AR39" s="23"/>
      <c r="AS39" s="23"/>
      <c r="AT39" s="24"/>
      <c r="AX39" s="2"/>
      <c r="AY39" s="2"/>
    </row>
    <row r="40" spans="1:52">
      <c r="A40" s="42" t="s">
        <v>49</v>
      </c>
      <c r="B40" s="27">
        <v>1261885</v>
      </c>
      <c r="C40" s="7">
        <v>1429420</v>
      </c>
      <c r="D40" s="7">
        <v>1500161</v>
      </c>
      <c r="E40" s="7">
        <v>1609213</v>
      </c>
      <c r="F40" s="14">
        <v>1268111</v>
      </c>
      <c r="G40" s="7">
        <v>1287107</v>
      </c>
      <c r="H40" s="7">
        <v>1307078</v>
      </c>
      <c r="I40" s="7">
        <v>1327494</v>
      </c>
      <c r="J40" s="7">
        <v>1343111</v>
      </c>
      <c r="K40" s="7">
        <v>1357679</v>
      </c>
      <c r="L40" s="7">
        <v>1373674</v>
      </c>
      <c r="M40" s="7">
        <v>1392421</v>
      </c>
      <c r="N40" s="7">
        <v>1404210</v>
      </c>
      <c r="O40" s="7">
        <v>1419232</v>
      </c>
      <c r="P40" s="7">
        <v>1434151</v>
      </c>
      <c r="Q40" s="7">
        <v>1450991</v>
      </c>
      <c r="R40" s="7">
        <v>1467520</v>
      </c>
      <c r="S40" s="7">
        <v>1481381</v>
      </c>
      <c r="T40" s="7">
        <v>1488805</v>
      </c>
      <c r="U40" s="7">
        <v>1497080</v>
      </c>
      <c r="V40" s="7">
        <v>1499639</v>
      </c>
      <c r="W40" s="7">
        <v>1498155</v>
      </c>
      <c r="X40" s="7">
        <v>1498354</v>
      </c>
      <c r="Y40" s="7">
        <v>1496177</v>
      </c>
      <c r="Z40" s="57">
        <v>1502134</v>
      </c>
      <c r="AA40" s="57">
        <v>1502019</v>
      </c>
      <c r="AB40" s="57">
        <v>1500252</v>
      </c>
      <c r="AC40" s="57">
        <v>1506572</v>
      </c>
      <c r="AD40" s="57">
        <v>1513226</v>
      </c>
      <c r="AE40" s="57">
        <v>1517450</v>
      </c>
      <c r="AF40" s="57">
        <v>1523712</v>
      </c>
      <c r="AG40" s="57">
        <v>1542834</v>
      </c>
      <c r="AH40" s="57">
        <v>1570530</v>
      </c>
      <c r="AI40" s="57">
        <v>1592597</v>
      </c>
      <c r="AJ40" s="57">
        <v>1615128</v>
      </c>
      <c r="AK40" s="57">
        <v>1639121</v>
      </c>
      <c r="AL40" s="57">
        <v>1694505</v>
      </c>
      <c r="AM40" s="57">
        <v>1743641</v>
      </c>
      <c r="AN40" s="57">
        <v>1788533</v>
      </c>
      <c r="AO40" s="57">
        <v>1830277</v>
      </c>
      <c r="AP40" s="57">
        <v>1871264</v>
      </c>
      <c r="AQ40" s="174">
        <v>1945398</v>
      </c>
      <c r="AR40" s="57">
        <v>1991073</v>
      </c>
      <c r="AS40" s="57">
        <v>2043232</v>
      </c>
      <c r="AT40" s="121">
        <v>1777487</v>
      </c>
      <c r="AU40" s="22">
        <v>1815689</v>
      </c>
      <c r="AV40" s="22">
        <v>1988764</v>
      </c>
      <c r="AW40" s="22">
        <v>2226431</v>
      </c>
      <c r="AX40" s="22">
        <v>2270184</v>
      </c>
      <c r="AY40" s="22">
        <v>2412177</v>
      </c>
      <c r="AZ40" s="39"/>
    </row>
    <row r="41" spans="1:52">
      <c r="A41" s="42" t="s">
        <v>50</v>
      </c>
      <c r="B41" s="27">
        <v>585384</v>
      </c>
      <c r="C41" s="7">
        <v>693937</v>
      </c>
      <c r="D41" s="7">
        <v>752899</v>
      </c>
      <c r="E41" s="7">
        <v>841108</v>
      </c>
      <c r="F41" s="14">
        <v>588939</v>
      </c>
      <c r="G41" s="7">
        <v>600177</v>
      </c>
      <c r="H41" s="7">
        <v>611365</v>
      </c>
      <c r="I41" s="7">
        <v>623107</v>
      </c>
      <c r="J41" s="7">
        <v>632512</v>
      </c>
      <c r="K41" s="7">
        <v>641982</v>
      </c>
      <c r="L41" s="7">
        <v>653358</v>
      </c>
      <c r="M41" s="7">
        <v>665310</v>
      </c>
      <c r="N41" s="7">
        <v>675103</v>
      </c>
      <c r="O41" s="7">
        <v>686148</v>
      </c>
      <c r="P41" s="7">
        <v>697017</v>
      </c>
      <c r="Q41" s="7">
        <v>706689</v>
      </c>
      <c r="R41" s="7">
        <v>715783</v>
      </c>
      <c r="S41" s="7">
        <v>724320</v>
      </c>
      <c r="T41" s="7">
        <v>729670</v>
      </c>
      <c r="U41" s="7">
        <v>735648</v>
      </c>
      <c r="V41" s="7">
        <v>739356</v>
      </c>
      <c r="W41" s="7">
        <v>740783</v>
      </c>
      <c r="X41" s="7">
        <v>742348</v>
      </c>
      <c r="Y41" s="7">
        <v>743020</v>
      </c>
      <c r="Z41" s="57">
        <v>755099</v>
      </c>
      <c r="AA41" s="57">
        <v>756900</v>
      </c>
      <c r="AB41" s="57">
        <v>759045</v>
      </c>
      <c r="AC41" s="57">
        <v>764684</v>
      </c>
      <c r="AD41" s="57">
        <v>771018</v>
      </c>
      <c r="AE41" s="57">
        <v>776421</v>
      </c>
      <c r="AF41" s="57">
        <v>787880</v>
      </c>
      <c r="AG41" s="57">
        <v>800524</v>
      </c>
      <c r="AH41" s="57">
        <v>818749</v>
      </c>
      <c r="AI41" s="57">
        <v>831213</v>
      </c>
      <c r="AJ41" s="57">
        <v>844012</v>
      </c>
      <c r="AK41" s="57">
        <v>857041</v>
      </c>
      <c r="AL41" s="57">
        <v>889109</v>
      </c>
      <c r="AM41" s="57">
        <v>915033</v>
      </c>
      <c r="AN41" s="57">
        <v>941444</v>
      </c>
      <c r="AO41" s="57">
        <v>966127</v>
      </c>
      <c r="AP41" s="57">
        <v>991563</v>
      </c>
      <c r="AQ41" s="174">
        <v>1024890</v>
      </c>
      <c r="AR41" s="57">
        <v>1052704</v>
      </c>
      <c r="AS41" s="57">
        <v>1085743</v>
      </c>
      <c r="AT41" s="121">
        <v>906361</v>
      </c>
      <c r="AU41" s="22">
        <v>926026</v>
      </c>
      <c r="AV41" s="22">
        <v>1019707</v>
      </c>
      <c r="AW41" s="22">
        <v>1140690</v>
      </c>
      <c r="AX41" s="22">
        <v>1162382</v>
      </c>
      <c r="AY41" s="22">
        <v>1231873</v>
      </c>
      <c r="AZ41" s="39"/>
    </row>
    <row r="42" spans="1:52">
      <c r="A42" s="42" t="s">
        <v>51</v>
      </c>
      <c r="B42" s="27">
        <v>387584</v>
      </c>
      <c r="C42" s="7">
        <v>425735</v>
      </c>
      <c r="D42" s="7">
        <v>436313</v>
      </c>
      <c r="E42" s="7">
        <v>452888</v>
      </c>
      <c r="F42" s="14">
        <v>389328</v>
      </c>
      <c r="G42" s="7">
        <v>394228</v>
      </c>
      <c r="H42" s="7">
        <v>398819</v>
      </c>
      <c r="I42" s="7">
        <v>403734</v>
      </c>
      <c r="J42" s="7">
        <v>407397</v>
      </c>
      <c r="K42" s="7">
        <v>409576</v>
      </c>
      <c r="L42" s="7">
        <v>413828</v>
      </c>
      <c r="M42" s="7">
        <v>417710</v>
      </c>
      <c r="N42" s="7">
        <v>420928</v>
      </c>
      <c r="O42" s="7">
        <v>423847</v>
      </c>
      <c r="P42" s="7">
        <v>426765</v>
      </c>
      <c r="Q42" s="7">
        <v>428887</v>
      </c>
      <c r="R42" s="7">
        <v>431128</v>
      </c>
      <c r="S42" s="7">
        <v>432989</v>
      </c>
      <c r="T42" s="7">
        <v>433511</v>
      </c>
      <c r="U42" s="7">
        <v>434429</v>
      </c>
      <c r="V42" s="7">
        <v>433773</v>
      </c>
      <c r="W42" s="7">
        <v>432405</v>
      </c>
      <c r="X42" s="7">
        <v>430700</v>
      </c>
      <c r="Y42" s="7">
        <v>428487</v>
      </c>
      <c r="Z42" s="57">
        <v>436697</v>
      </c>
      <c r="AA42" s="57">
        <v>436034</v>
      </c>
      <c r="AB42" s="57">
        <v>435274</v>
      </c>
      <c r="AC42" s="57">
        <v>435461</v>
      </c>
      <c r="AD42" s="57">
        <v>436903</v>
      </c>
      <c r="AE42" s="57">
        <v>436927</v>
      </c>
      <c r="AF42" s="57">
        <v>439044</v>
      </c>
      <c r="AG42" s="57">
        <v>442933</v>
      </c>
      <c r="AH42" s="57">
        <v>447896</v>
      </c>
      <c r="AI42" s="57">
        <v>450983</v>
      </c>
      <c r="AJ42" s="57">
        <v>453454</v>
      </c>
      <c r="AK42" s="57">
        <v>457204</v>
      </c>
      <c r="AL42" s="57">
        <v>470101</v>
      </c>
      <c r="AM42" s="57">
        <v>480879</v>
      </c>
      <c r="AN42" s="57">
        <v>491349</v>
      </c>
      <c r="AO42" s="57">
        <v>502877</v>
      </c>
      <c r="AP42" s="57">
        <v>514215</v>
      </c>
      <c r="AQ42" s="174">
        <v>526057</v>
      </c>
      <c r="AR42" s="57">
        <v>538360</v>
      </c>
      <c r="AS42" s="57">
        <v>552954</v>
      </c>
      <c r="AT42" s="121">
        <v>494565</v>
      </c>
      <c r="AU42" s="22">
        <v>505729</v>
      </c>
      <c r="AV42" s="22">
        <v>556540</v>
      </c>
      <c r="AW42" s="22">
        <v>619227</v>
      </c>
      <c r="AX42" s="22">
        <v>630621</v>
      </c>
      <c r="AY42" s="22">
        <v>663186</v>
      </c>
      <c r="AZ42" s="39"/>
    </row>
    <row r="43" spans="1:52">
      <c r="A43" s="42" t="s">
        <v>52</v>
      </c>
      <c r="B43" s="27">
        <v>306263</v>
      </c>
      <c r="C43" s="7">
        <v>341977</v>
      </c>
      <c r="D43" s="7">
        <v>356296</v>
      </c>
      <c r="E43" s="7">
        <v>376116</v>
      </c>
      <c r="F43" s="14">
        <v>307555</v>
      </c>
      <c r="G43" s="7">
        <v>311050</v>
      </c>
      <c r="H43" s="7">
        <v>314927</v>
      </c>
      <c r="I43" s="7">
        <v>318544</v>
      </c>
      <c r="J43" s="7">
        <v>321804</v>
      </c>
      <c r="K43" s="7">
        <v>324744</v>
      </c>
      <c r="L43" s="7">
        <v>329227</v>
      </c>
      <c r="M43" s="7">
        <v>333040</v>
      </c>
      <c r="N43" s="7">
        <v>336320</v>
      </c>
      <c r="O43" s="7">
        <v>339713</v>
      </c>
      <c r="P43" s="7">
        <v>342932</v>
      </c>
      <c r="Q43" s="7">
        <v>346061</v>
      </c>
      <c r="R43" s="7">
        <v>349241</v>
      </c>
      <c r="S43" s="7">
        <v>351929</v>
      </c>
      <c r="T43" s="7">
        <v>353296</v>
      </c>
      <c r="U43" s="7">
        <v>355153</v>
      </c>
      <c r="V43" s="7">
        <v>356053</v>
      </c>
      <c r="W43" s="7">
        <v>355766</v>
      </c>
      <c r="X43" s="7">
        <v>355199</v>
      </c>
      <c r="Y43" s="7">
        <v>354079</v>
      </c>
      <c r="Z43" s="57">
        <v>356749</v>
      </c>
      <c r="AA43" s="57">
        <v>355706</v>
      </c>
      <c r="AB43" s="57">
        <v>354450</v>
      </c>
      <c r="AC43" s="57">
        <v>354800</v>
      </c>
      <c r="AD43" s="57">
        <v>356320</v>
      </c>
      <c r="AE43" s="57">
        <v>356544</v>
      </c>
      <c r="AF43" s="57">
        <v>359123</v>
      </c>
      <c r="AG43" s="57">
        <v>362684</v>
      </c>
      <c r="AH43" s="57">
        <v>367110</v>
      </c>
      <c r="AI43" s="57">
        <v>372032</v>
      </c>
      <c r="AJ43" s="57">
        <v>377214</v>
      </c>
      <c r="AK43" s="57">
        <v>381528</v>
      </c>
      <c r="AL43" s="57">
        <v>394317</v>
      </c>
      <c r="AM43" s="57">
        <v>405063</v>
      </c>
      <c r="AN43" s="57">
        <v>415459</v>
      </c>
      <c r="AO43" s="57">
        <v>426410</v>
      </c>
      <c r="AP43" s="57">
        <v>436993</v>
      </c>
      <c r="AQ43" s="174">
        <v>449563</v>
      </c>
      <c r="AR43" s="57">
        <v>461157</v>
      </c>
      <c r="AS43" s="57">
        <v>475487</v>
      </c>
      <c r="AT43" s="121">
        <v>419748</v>
      </c>
      <c r="AU43" s="22">
        <v>430123</v>
      </c>
      <c r="AV43" s="22">
        <v>479919</v>
      </c>
      <c r="AW43" s="22">
        <v>544756</v>
      </c>
      <c r="AX43" s="22">
        <v>556761</v>
      </c>
      <c r="AY43" s="22">
        <v>593091</v>
      </c>
      <c r="AZ43" s="39"/>
    </row>
    <row r="44" spans="1:52">
      <c r="A44" s="42" t="s">
        <v>53</v>
      </c>
      <c r="B44" s="27">
        <v>912258</v>
      </c>
      <c r="C44" s="7">
        <v>1104110</v>
      </c>
      <c r="D44" s="7">
        <v>1219213</v>
      </c>
      <c r="E44" s="7">
        <v>1361530</v>
      </c>
      <c r="F44" s="14">
        <v>918483</v>
      </c>
      <c r="G44" s="7">
        <v>939133</v>
      </c>
      <c r="H44" s="7">
        <v>960537</v>
      </c>
      <c r="I44" s="7">
        <v>981837</v>
      </c>
      <c r="J44" s="7">
        <v>1000147</v>
      </c>
      <c r="K44" s="7">
        <v>1016377</v>
      </c>
      <c r="L44" s="7">
        <v>1034012</v>
      </c>
      <c r="M44" s="7">
        <v>1053951</v>
      </c>
      <c r="N44" s="7">
        <v>1071179</v>
      </c>
      <c r="O44" s="7">
        <v>1090451</v>
      </c>
      <c r="P44" s="7">
        <v>1109685</v>
      </c>
      <c r="Q44" s="7">
        <v>1131797</v>
      </c>
      <c r="R44" s="7">
        <v>1153302</v>
      </c>
      <c r="S44" s="7">
        <v>1172729</v>
      </c>
      <c r="T44" s="7">
        <v>1187471</v>
      </c>
      <c r="U44" s="7">
        <v>1202925</v>
      </c>
      <c r="V44" s="7">
        <v>1213992</v>
      </c>
      <c r="W44" s="7">
        <v>1218555</v>
      </c>
      <c r="X44" s="7">
        <v>1221744</v>
      </c>
      <c r="Y44" s="7">
        <v>1223560</v>
      </c>
      <c r="Z44" s="57">
        <v>1222998</v>
      </c>
      <c r="AA44" s="57">
        <v>1227578</v>
      </c>
      <c r="AB44" s="57">
        <v>1230437</v>
      </c>
      <c r="AC44" s="57">
        <v>1240246</v>
      </c>
      <c r="AD44" s="57">
        <v>1247858</v>
      </c>
      <c r="AE44" s="57">
        <v>1255161</v>
      </c>
      <c r="AF44" s="57">
        <v>1269066</v>
      </c>
      <c r="AG44" s="57">
        <v>1290732</v>
      </c>
      <c r="AH44" s="57">
        <v>1319742</v>
      </c>
      <c r="AI44" s="57">
        <v>1344327</v>
      </c>
      <c r="AJ44" s="57">
        <v>1366566</v>
      </c>
      <c r="AK44" s="57">
        <v>1388405</v>
      </c>
      <c r="AL44" s="57">
        <v>1442583</v>
      </c>
      <c r="AM44" s="57">
        <v>1487593</v>
      </c>
      <c r="AN44" s="57">
        <v>1530052</v>
      </c>
      <c r="AO44" s="57">
        <v>1570671</v>
      </c>
      <c r="AP44" s="57">
        <v>1611755</v>
      </c>
      <c r="AQ44" s="174">
        <v>1667196</v>
      </c>
      <c r="AR44" s="57">
        <v>1713356</v>
      </c>
      <c r="AS44" s="57">
        <v>1765401</v>
      </c>
      <c r="AT44" s="121">
        <v>1506856</v>
      </c>
      <c r="AU44" s="22">
        <v>1544278</v>
      </c>
      <c r="AV44" s="22">
        <v>1711476</v>
      </c>
      <c r="AW44" s="22">
        <v>1926396</v>
      </c>
      <c r="AX44" s="22">
        <v>1962621</v>
      </c>
      <c r="AY44" s="22">
        <v>2080725</v>
      </c>
      <c r="AZ44" s="39"/>
    </row>
    <row r="45" spans="1:52">
      <c r="A45" s="42" t="s">
        <v>54</v>
      </c>
      <c r="B45" s="27">
        <v>479564</v>
      </c>
      <c r="C45" s="7">
        <v>545893</v>
      </c>
      <c r="D45" s="7">
        <v>594346</v>
      </c>
      <c r="E45" s="7">
        <v>683121</v>
      </c>
      <c r="F45" s="14">
        <v>482357</v>
      </c>
      <c r="G45" s="7">
        <v>490921</v>
      </c>
      <c r="H45" s="7">
        <v>498825</v>
      </c>
      <c r="I45" s="7">
        <v>506346</v>
      </c>
      <c r="J45" s="7">
        <v>512743</v>
      </c>
      <c r="K45" s="7">
        <v>517258</v>
      </c>
      <c r="L45" s="7">
        <v>523116</v>
      </c>
      <c r="M45" s="7">
        <v>529920</v>
      </c>
      <c r="N45" s="7">
        <v>535783</v>
      </c>
      <c r="O45" s="7">
        <v>541798</v>
      </c>
      <c r="P45" s="7">
        <v>547965</v>
      </c>
      <c r="Q45" s="7">
        <v>554036</v>
      </c>
      <c r="R45" s="7">
        <v>560284</v>
      </c>
      <c r="S45" s="7">
        <v>566272</v>
      </c>
      <c r="T45" s="7">
        <v>571126</v>
      </c>
      <c r="U45" s="7">
        <v>575571</v>
      </c>
      <c r="V45" s="7">
        <v>578754</v>
      </c>
      <c r="W45" s="7">
        <v>580979</v>
      </c>
      <c r="X45" s="7">
        <v>583509</v>
      </c>
      <c r="Y45" s="7">
        <v>585394</v>
      </c>
      <c r="Z45" s="57">
        <v>596936</v>
      </c>
      <c r="AA45" s="57">
        <v>600166</v>
      </c>
      <c r="AB45" s="57">
        <v>604118</v>
      </c>
      <c r="AC45" s="57">
        <v>610610</v>
      </c>
      <c r="AD45" s="57">
        <v>615759</v>
      </c>
      <c r="AE45" s="57">
        <v>621377</v>
      </c>
      <c r="AF45" s="57">
        <v>631548</v>
      </c>
      <c r="AG45" s="57">
        <v>643838</v>
      </c>
      <c r="AH45" s="57">
        <v>659615</v>
      </c>
      <c r="AI45" s="57">
        <v>674883</v>
      </c>
      <c r="AJ45" s="57">
        <v>686332</v>
      </c>
      <c r="AK45" s="57">
        <v>701100</v>
      </c>
      <c r="AL45" s="57">
        <v>729835</v>
      </c>
      <c r="AM45" s="57">
        <v>756077</v>
      </c>
      <c r="AN45" s="57">
        <v>780142</v>
      </c>
      <c r="AO45" s="57">
        <v>805643</v>
      </c>
      <c r="AP45" s="57">
        <v>832228</v>
      </c>
      <c r="AQ45" s="174">
        <v>860209</v>
      </c>
      <c r="AR45" s="57">
        <v>888494</v>
      </c>
      <c r="AS45" s="57">
        <v>920382</v>
      </c>
      <c r="AT45" s="121">
        <v>774390</v>
      </c>
      <c r="AU45" s="22">
        <v>799013</v>
      </c>
      <c r="AV45" s="22">
        <v>909950</v>
      </c>
      <c r="AW45" s="22">
        <v>1063116</v>
      </c>
      <c r="AX45" s="22">
        <v>1093495</v>
      </c>
      <c r="AY45" s="22">
        <v>1193124</v>
      </c>
      <c r="AZ45" s="39"/>
    </row>
    <row r="46" spans="1:52">
      <c r="A46" s="2" t="s">
        <v>55</v>
      </c>
      <c r="B46" s="27">
        <v>648126</v>
      </c>
      <c r="C46" s="7">
        <v>715496</v>
      </c>
      <c r="D46" s="7">
        <v>755379</v>
      </c>
      <c r="E46" s="7">
        <v>838294</v>
      </c>
      <c r="F46" s="14">
        <v>650450</v>
      </c>
      <c r="G46" s="7">
        <v>656506</v>
      </c>
      <c r="H46" s="7">
        <v>663919</v>
      </c>
      <c r="I46" s="7">
        <v>670721</v>
      </c>
      <c r="J46" s="7">
        <v>676214</v>
      </c>
      <c r="K46" s="7">
        <v>681248</v>
      </c>
      <c r="L46" s="7">
        <v>688055</v>
      </c>
      <c r="M46" s="7">
        <v>695957</v>
      </c>
      <c r="N46" s="7">
        <v>701606</v>
      </c>
      <c r="O46" s="7">
        <v>709853</v>
      </c>
      <c r="P46" s="7">
        <v>717778</v>
      </c>
      <c r="Q46" s="7">
        <v>724613</v>
      </c>
      <c r="R46" s="7">
        <v>731516</v>
      </c>
      <c r="S46" s="7">
        <v>737523</v>
      </c>
      <c r="T46" s="7">
        <v>740159</v>
      </c>
      <c r="U46" s="7">
        <v>743741</v>
      </c>
      <c r="V46" s="7">
        <v>745792</v>
      </c>
      <c r="W46" s="7">
        <v>745667</v>
      </c>
      <c r="X46" s="7">
        <v>746171</v>
      </c>
      <c r="Y46" s="7">
        <v>745684</v>
      </c>
      <c r="Z46" s="57">
        <v>755863</v>
      </c>
      <c r="AA46" s="57">
        <v>757620</v>
      </c>
      <c r="AB46" s="57">
        <v>759045</v>
      </c>
      <c r="AC46" s="57">
        <v>762916</v>
      </c>
      <c r="AD46" s="57">
        <v>766169</v>
      </c>
      <c r="AE46" s="57">
        <v>773462</v>
      </c>
      <c r="AF46" s="57">
        <v>783897</v>
      </c>
      <c r="AG46" s="57">
        <v>795993</v>
      </c>
      <c r="AH46" s="57">
        <v>810938</v>
      </c>
      <c r="AI46" s="57">
        <v>827987</v>
      </c>
      <c r="AJ46" s="57">
        <v>841147</v>
      </c>
      <c r="AK46" s="57">
        <v>852252</v>
      </c>
      <c r="AL46" s="57">
        <v>883058</v>
      </c>
      <c r="AM46" s="57">
        <v>907777</v>
      </c>
      <c r="AN46" s="57">
        <v>932215</v>
      </c>
      <c r="AO46" s="57">
        <v>954922</v>
      </c>
      <c r="AP46" s="57">
        <v>978021</v>
      </c>
      <c r="AQ46" s="174">
        <v>1007033</v>
      </c>
      <c r="AR46" s="57">
        <v>1032838</v>
      </c>
      <c r="AS46" s="57">
        <v>1062037</v>
      </c>
      <c r="AT46" s="121">
        <v>922418</v>
      </c>
      <c r="AU46" s="22">
        <v>944560</v>
      </c>
      <c r="AV46" s="22">
        <v>1047071</v>
      </c>
      <c r="AW46" s="22">
        <v>1189605</v>
      </c>
      <c r="AX46" s="22">
        <v>1216902</v>
      </c>
      <c r="AY46" s="22">
        <v>1301714</v>
      </c>
      <c r="AZ46" s="39"/>
    </row>
    <row r="47" spans="1:52">
      <c r="A47" s="2" t="s">
        <v>56</v>
      </c>
      <c r="B47" s="27">
        <v>205684</v>
      </c>
      <c r="C47" s="7">
        <v>222677</v>
      </c>
      <c r="D47" s="7">
        <v>232209</v>
      </c>
      <c r="E47" s="7">
        <v>246677</v>
      </c>
      <c r="F47" s="14">
        <v>206505</v>
      </c>
      <c r="G47" s="7">
        <v>208707</v>
      </c>
      <c r="H47" s="7">
        <v>210663</v>
      </c>
      <c r="I47" s="7">
        <v>212663</v>
      </c>
      <c r="J47" s="7">
        <v>214133</v>
      </c>
      <c r="K47" s="7">
        <v>215014</v>
      </c>
      <c r="L47" s="7">
        <v>216809</v>
      </c>
      <c r="M47" s="7">
        <v>218375</v>
      </c>
      <c r="N47" s="7">
        <v>220023</v>
      </c>
      <c r="O47" s="7">
        <v>221631</v>
      </c>
      <c r="P47" s="7">
        <v>223190</v>
      </c>
      <c r="Q47" s="7">
        <v>224597</v>
      </c>
      <c r="R47" s="7">
        <v>225734</v>
      </c>
      <c r="S47" s="7">
        <v>227173</v>
      </c>
      <c r="T47" s="7">
        <v>228094</v>
      </c>
      <c r="U47" s="7">
        <v>229085</v>
      </c>
      <c r="V47" s="7">
        <v>229372</v>
      </c>
      <c r="W47" s="7">
        <v>229067</v>
      </c>
      <c r="X47" s="7">
        <v>228825</v>
      </c>
      <c r="Y47" s="7">
        <v>228286</v>
      </c>
      <c r="Z47" s="57">
        <v>232469</v>
      </c>
      <c r="AA47" s="57">
        <v>232722</v>
      </c>
      <c r="AB47" s="57">
        <v>232791</v>
      </c>
      <c r="AC47" s="57">
        <v>232446</v>
      </c>
      <c r="AD47" s="57">
        <v>232536</v>
      </c>
      <c r="AE47" s="57">
        <v>234408</v>
      </c>
      <c r="AF47" s="57">
        <v>235884</v>
      </c>
      <c r="AG47" s="57">
        <v>238333</v>
      </c>
      <c r="AH47" s="57">
        <v>240934</v>
      </c>
      <c r="AI47" s="57">
        <v>244864</v>
      </c>
      <c r="AJ47" s="57">
        <v>247189</v>
      </c>
      <c r="AK47" s="57">
        <v>249524</v>
      </c>
      <c r="AL47" s="57">
        <v>257416</v>
      </c>
      <c r="AM47" s="57">
        <v>264008</v>
      </c>
      <c r="AN47" s="57">
        <v>270989</v>
      </c>
      <c r="AO47" s="57">
        <v>278711</v>
      </c>
      <c r="AP47" s="57">
        <v>286744</v>
      </c>
      <c r="AQ47" s="174">
        <v>295373</v>
      </c>
      <c r="AR47" s="57">
        <v>302877</v>
      </c>
      <c r="AS47" s="57">
        <v>312458</v>
      </c>
      <c r="AT47" s="121">
        <v>271379</v>
      </c>
      <c r="AU47" s="22">
        <v>278209</v>
      </c>
      <c r="AV47" s="22">
        <v>308994</v>
      </c>
      <c r="AW47" s="22">
        <v>347809</v>
      </c>
      <c r="AX47" s="22">
        <v>354987</v>
      </c>
      <c r="AY47" s="22">
        <v>375811</v>
      </c>
      <c r="AZ47" s="39"/>
    </row>
    <row r="48" spans="1:52">
      <c r="A48" s="2" t="s">
        <v>57</v>
      </c>
      <c r="B48" s="27">
        <v>80445</v>
      </c>
      <c r="C48" s="7">
        <v>90939</v>
      </c>
      <c r="D48" s="7">
        <v>94495</v>
      </c>
      <c r="E48" s="7">
        <v>97477</v>
      </c>
      <c r="F48" s="14">
        <v>80900</v>
      </c>
      <c r="G48" s="7">
        <v>82269</v>
      </c>
      <c r="H48" s="7">
        <v>83700</v>
      </c>
      <c r="I48" s="7">
        <v>84900</v>
      </c>
      <c r="J48" s="7">
        <v>85731</v>
      </c>
      <c r="K48" s="7">
        <v>86554</v>
      </c>
      <c r="L48" s="7">
        <v>87693</v>
      </c>
      <c r="M48" s="7">
        <v>88680</v>
      </c>
      <c r="N48" s="7">
        <v>89639</v>
      </c>
      <c r="O48" s="7">
        <v>90416</v>
      </c>
      <c r="P48" s="7">
        <v>91114</v>
      </c>
      <c r="Q48" s="7">
        <v>91884</v>
      </c>
      <c r="R48" s="7">
        <v>92578</v>
      </c>
      <c r="S48" s="7">
        <v>93052</v>
      </c>
      <c r="T48" s="7">
        <v>93299</v>
      </c>
      <c r="U48" s="7">
        <v>93633</v>
      </c>
      <c r="V48" s="7">
        <v>93449</v>
      </c>
      <c r="W48" s="7">
        <v>92701</v>
      </c>
      <c r="X48" s="7">
        <v>92594</v>
      </c>
      <c r="Y48" s="7">
        <v>92383</v>
      </c>
      <c r="Z48" s="57">
        <v>94397</v>
      </c>
      <c r="AA48" s="57">
        <v>94343</v>
      </c>
      <c r="AB48" s="57">
        <v>94303</v>
      </c>
      <c r="AC48" s="57">
        <v>94160</v>
      </c>
      <c r="AD48" s="57">
        <v>94167</v>
      </c>
      <c r="AE48" s="57">
        <v>94315</v>
      </c>
      <c r="AF48" s="57">
        <v>94794</v>
      </c>
      <c r="AG48" s="57">
        <v>95189</v>
      </c>
      <c r="AH48" s="57">
        <v>95930</v>
      </c>
      <c r="AI48" s="57">
        <v>96590</v>
      </c>
      <c r="AJ48" s="57">
        <v>97550</v>
      </c>
      <c r="AK48" s="57">
        <v>98669</v>
      </c>
      <c r="AL48" s="57">
        <v>100696</v>
      </c>
      <c r="AM48" s="57">
        <v>102815</v>
      </c>
      <c r="AN48" s="57">
        <v>104998</v>
      </c>
      <c r="AO48" s="57">
        <v>107281</v>
      </c>
      <c r="AP48" s="57">
        <v>109999</v>
      </c>
      <c r="AQ48" s="174">
        <v>113208</v>
      </c>
      <c r="AR48" s="57">
        <v>116563</v>
      </c>
      <c r="AS48" s="57">
        <v>119845</v>
      </c>
      <c r="AT48" s="121">
        <v>107900</v>
      </c>
      <c r="AU48" s="22">
        <v>110783</v>
      </c>
      <c r="AV48" s="22">
        <v>125023</v>
      </c>
      <c r="AW48" s="22">
        <v>142195</v>
      </c>
      <c r="AX48" s="22">
        <v>145038</v>
      </c>
      <c r="AY48" s="22">
        <v>152358</v>
      </c>
      <c r="AZ48" s="39"/>
    </row>
    <row r="49" spans="1:52">
      <c r="A49" s="2" t="s">
        <v>58</v>
      </c>
      <c r="B49" s="27">
        <v>1169460</v>
      </c>
      <c r="C49" s="7">
        <v>1402841</v>
      </c>
      <c r="D49" s="7">
        <v>1507836</v>
      </c>
      <c r="E49" s="7">
        <v>1622015</v>
      </c>
      <c r="F49" s="14">
        <v>1176343</v>
      </c>
      <c r="G49" s="7">
        <v>1198182</v>
      </c>
      <c r="H49" s="7">
        <v>1223794</v>
      </c>
      <c r="I49" s="7">
        <v>1249802</v>
      </c>
      <c r="J49" s="7">
        <v>1270172</v>
      </c>
      <c r="K49" s="7">
        <v>1290569</v>
      </c>
      <c r="L49" s="7">
        <v>1313508</v>
      </c>
      <c r="M49" s="7">
        <v>1340207</v>
      </c>
      <c r="N49" s="7">
        <v>1361553</v>
      </c>
      <c r="O49" s="7">
        <v>1385626</v>
      </c>
      <c r="P49" s="7">
        <v>1409315</v>
      </c>
      <c r="Q49" s="7">
        <v>1431767</v>
      </c>
      <c r="R49" s="7">
        <v>1452371</v>
      </c>
      <c r="S49" s="7">
        <v>1472157</v>
      </c>
      <c r="T49" s="7">
        <v>1483796</v>
      </c>
      <c r="U49" s="7">
        <v>1496464</v>
      </c>
      <c r="V49" s="7">
        <v>1502049</v>
      </c>
      <c r="W49" s="7">
        <v>1502490</v>
      </c>
      <c r="X49" s="7">
        <v>1503225</v>
      </c>
      <c r="Y49" s="7">
        <v>1501136</v>
      </c>
      <c r="Z49" s="57">
        <v>1508719</v>
      </c>
      <c r="AA49" s="57">
        <v>1509808</v>
      </c>
      <c r="AB49" s="57">
        <v>1512176</v>
      </c>
      <c r="AC49" s="57">
        <v>1519035</v>
      </c>
      <c r="AD49" s="57">
        <v>1520623</v>
      </c>
      <c r="AE49" s="57">
        <v>1527301</v>
      </c>
      <c r="AF49" s="57">
        <v>1541080</v>
      </c>
      <c r="AG49" s="57">
        <v>1560768</v>
      </c>
      <c r="AH49" s="57">
        <v>1587886</v>
      </c>
      <c r="AI49" s="57">
        <v>1607344</v>
      </c>
      <c r="AJ49" s="57">
        <v>1626611</v>
      </c>
      <c r="AK49" s="57">
        <v>1644651</v>
      </c>
      <c r="AL49" s="57">
        <v>1704906</v>
      </c>
      <c r="AM49" s="57">
        <v>1752297</v>
      </c>
      <c r="AN49" s="57">
        <v>1799169</v>
      </c>
      <c r="AO49" s="57">
        <v>1842952</v>
      </c>
      <c r="AP49" s="57">
        <v>1886629</v>
      </c>
      <c r="AQ49" s="174">
        <v>1943136</v>
      </c>
      <c r="AR49" s="57">
        <v>1991304</v>
      </c>
      <c r="AS49" s="57">
        <v>2046320</v>
      </c>
      <c r="AT49" s="121">
        <v>1766239</v>
      </c>
      <c r="AU49" s="22">
        <v>1804059</v>
      </c>
      <c r="AV49" s="22">
        <v>1978464</v>
      </c>
      <c r="AW49" s="22">
        <v>2206698</v>
      </c>
      <c r="AX49" s="22">
        <v>2244826</v>
      </c>
      <c r="AY49" s="22">
        <v>2357022</v>
      </c>
      <c r="AZ49" s="39"/>
    </row>
    <row r="50" spans="1:52">
      <c r="A50" s="2" t="s">
        <v>59</v>
      </c>
      <c r="B50" s="27">
        <v>91019</v>
      </c>
      <c r="C50" s="7">
        <v>102114</v>
      </c>
      <c r="D50" s="7">
        <v>108166</v>
      </c>
      <c r="E50" s="7">
        <v>116581</v>
      </c>
      <c r="F50" s="14">
        <v>91466</v>
      </c>
      <c r="G50" s="7">
        <v>92778</v>
      </c>
      <c r="H50" s="7">
        <v>93974</v>
      </c>
      <c r="I50" s="7">
        <v>95012</v>
      </c>
      <c r="J50" s="7">
        <v>96041</v>
      </c>
      <c r="K50" s="7">
        <v>97101</v>
      </c>
      <c r="L50" s="7">
        <v>98115</v>
      </c>
      <c r="M50" s="7">
        <v>99106</v>
      </c>
      <c r="N50" s="7">
        <v>100517</v>
      </c>
      <c r="O50" s="7">
        <v>101469</v>
      </c>
      <c r="P50" s="7">
        <v>102391</v>
      </c>
      <c r="Q50" s="7">
        <v>103070</v>
      </c>
      <c r="R50" s="7">
        <v>103776</v>
      </c>
      <c r="S50" s="7">
        <v>104515</v>
      </c>
      <c r="T50" s="7">
        <v>105100</v>
      </c>
      <c r="U50" s="7">
        <v>105520</v>
      </c>
      <c r="V50" s="7">
        <v>105712</v>
      </c>
      <c r="W50" s="7">
        <v>105666</v>
      </c>
      <c r="X50" s="7">
        <v>105619</v>
      </c>
      <c r="Y50" s="7">
        <v>105442</v>
      </c>
      <c r="Z50" s="57">
        <v>108057</v>
      </c>
      <c r="AA50" s="57">
        <v>108091</v>
      </c>
      <c r="AB50" s="57">
        <v>108034</v>
      </c>
      <c r="AC50" s="57">
        <v>108456</v>
      </c>
      <c r="AD50" s="57">
        <v>108692</v>
      </c>
      <c r="AE50" s="57">
        <v>109647</v>
      </c>
      <c r="AF50" s="57">
        <v>110969</v>
      </c>
      <c r="AG50" s="57">
        <v>112505</v>
      </c>
      <c r="AH50" s="57">
        <v>114147</v>
      </c>
      <c r="AI50" s="57">
        <v>115607</v>
      </c>
      <c r="AJ50" s="57">
        <v>116825</v>
      </c>
      <c r="AK50" s="57">
        <v>118512</v>
      </c>
      <c r="AL50" s="57">
        <v>122193</v>
      </c>
      <c r="AM50" s="57">
        <v>126163</v>
      </c>
      <c r="AN50" s="57">
        <v>130223</v>
      </c>
      <c r="AO50" s="57">
        <v>134420</v>
      </c>
      <c r="AP50" s="57">
        <v>138805</v>
      </c>
      <c r="AQ50" s="174">
        <v>141624</v>
      </c>
      <c r="AR50" s="57">
        <v>146259</v>
      </c>
      <c r="AS50" s="57">
        <v>151871</v>
      </c>
      <c r="AT50" s="121">
        <v>127974</v>
      </c>
      <c r="AU50" s="22">
        <v>131563</v>
      </c>
      <c r="AV50" s="22">
        <v>148398</v>
      </c>
      <c r="AW50" s="22">
        <v>169663</v>
      </c>
      <c r="AX50" s="22">
        <v>173526</v>
      </c>
      <c r="AY50" s="22">
        <v>185064</v>
      </c>
      <c r="AZ50" s="39"/>
    </row>
    <row r="51" spans="1:52">
      <c r="A51" s="3" t="s">
        <v>60</v>
      </c>
      <c r="B51" s="40">
        <v>564197</v>
      </c>
      <c r="C51" s="11">
        <v>650153</v>
      </c>
      <c r="D51" s="11">
        <v>702631</v>
      </c>
      <c r="E51" s="11">
        <v>777314</v>
      </c>
      <c r="F51" s="26">
        <v>567673</v>
      </c>
      <c r="G51" s="11">
        <v>578523</v>
      </c>
      <c r="H51" s="11">
        <v>588752</v>
      </c>
      <c r="I51" s="11">
        <v>598718</v>
      </c>
      <c r="J51" s="11">
        <v>606206</v>
      </c>
      <c r="K51" s="11">
        <v>613055</v>
      </c>
      <c r="L51" s="11">
        <v>620810</v>
      </c>
      <c r="M51" s="11">
        <v>629598</v>
      </c>
      <c r="N51" s="11">
        <v>636749</v>
      </c>
      <c r="O51" s="11">
        <v>644685</v>
      </c>
      <c r="P51" s="11">
        <v>652425</v>
      </c>
      <c r="Q51" s="11">
        <v>659348</v>
      </c>
      <c r="R51" s="11">
        <v>666755</v>
      </c>
      <c r="S51" s="11">
        <v>674834</v>
      </c>
      <c r="T51" s="11">
        <v>678866</v>
      </c>
      <c r="U51" s="11">
        <v>685132</v>
      </c>
      <c r="V51" s="11">
        <v>688308</v>
      </c>
      <c r="W51" s="11">
        <v>689745</v>
      </c>
      <c r="X51" s="11">
        <v>690998</v>
      </c>
      <c r="Y51" s="11">
        <v>691409</v>
      </c>
      <c r="Z51" s="59">
        <v>704634</v>
      </c>
      <c r="AA51" s="59">
        <v>705919</v>
      </c>
      <c r="AB51" s="59">
        <v>709851</v>
      </c>
      <c r="AC51" s="59">
        <v>714330</v>
      </c>
      <c r="AD51" s="59">
        <v>720300</v>
      </c>
      <c r="AE51" s="59">
        <v>725609</v>
      </c>
      <c r="AF51" s="59">
        <v>732813</v>
      </c>
      <c r="AG51" s="59">
        <v>742170</v>
      </c>
      <c r="AH51" s="59">
        <v>758203</v>
      </c>
      <c r="AI51" s="59">
        <v>768525</v>
      </c>
      <c r="AJ51" s="59">
        <v>779324</v>
      </c>
      <c r="AK51" s="59">
        <v>794244</v>
      </c>
      <c r="AL51" s="59">
        <v>824088</v>
      </c>
      <c r="AM51" s="59">
        <v>849967</v>
      </c>
      <c r="AN51" s="59">
        <v>875868</v>
      </c>
      <c r="AO51" s="59">
        <v>902134</v>
      </c>
      <c r="AP51" s="59">
        <v>928418</v>
      </c>
      <c r="AQ51" s="175">
        <v>954557</v>
      </c>
      <c r="AR51" s="59">
        <v>983260</v>
      </c>
      <c r="AS51" s="59">
        <v>1017243</v>
      </c>
      <c r="AT51" s="122">
        <v>881745</v>
      </c>
      <c r="AU51" s="28">
        <v>907339</v>
      </c>
      <c r="AV51" s="28">
        <v>1025542</v>
      </c>
      <c r="AW51" s="28">
        <v>1183596</v>
      </c>
      <c r="AX51" s="28">
        <v>1214283</v>
      </c>
      <c r="AY51" s="28">
        <v>1312225</v>
      </c>
      <c r="AZ51" s="39"/>
    </row>
    <row r="52" spans="1:52">
      <c r="A52" s="9" t="s">
        <v>61</v>
      </c>
      <c r="B52" s="54">
        <f t="shared" ref="B52:H52" si="16">SUM(B54:B62)</f>
        <v>6071839</v>
      </c>
      <c r="C52" s="54">
        <f t="shared" si="16"/>
        <v>6948851</v>
      </c>
      <c r="D52" s="54">
        <f t="shared" si="16"/>
        <v>7372540</v>
      </c>
      <c r="E52" s="54">
        <f t="shared" si="16"/>
        <v>7804833</v>
      </c>
      <c r="F52" s="55">
        <f t="shared" si="16"/>
        <v>6100021</v>
      </c>
      <c r="G52" s="54">
        <f t="shared" si="16"/>
        <v>6184670</v>
      </c>
      <c r="H52" s="54">
        <f t="shared" si="16"/>
        <v>6292688</v>
      </c>
      <c r="I52" s="54">
        <f>SUM(I54:I62)</f>
        <v>6395422</v>
      </c>
      <c r="J52" s="54">
        <f t="shared" ref="J52:AY52" si="17">SUM(J54:J62)</f>
        <v>6474517</v>
      </c>
      <c r="K52" s="54">
        <f t="shared" si="17"/>
        <v>6568153</v>
      </c>
      <c r="L52" s="54">
        <f t="shared" si="17"/>
        <v>6658659</v>
      </c>
      <c r="M52" s="54">
        <f t="shared" si="17"/>
        <v>6758479</v>
      </c>
      <c r="N52" s="54">
        <f t="shared" si="17"/>
        <v>6818815</v>
      </c>
      <c r="O52" s="54">
        <f t="shared" si="17"/>
        <v>6895289</v>
      </c>
      <c r="P52" s="54">
        <f t="shared" si="17"/>
        <v>6973611</v>
      </c>
      <c r="Q52" s="54">
        <f t="shared" si="17"/>
        <v>7051991</v>
      </c>
      <c r="R52" s="54">
        <f t="shared" si="17"/>
        <v>7128035</v>
      </c>
      <c r="S52" s="54">
        <f t="shared" si="17"/>
        <v>7199982</v>
      </c>
      <c r="T52" s="54">
        <f t="shared" si="17"/>
        <v>7239387</v>
      </c>
      <c r="U52" s="54">
        <f t="shared" si="17"/>
        <v>7284496</v>
      </c>
      <c r="V52" s="54">
        <f t="shared" si="17"/>
        <v>7307810</v>
      </c>
      <c r="W52" s="54">
        <f t="shared" si="17"/>
        <v>7306862</v>
      </c>
      <c r="X52" s="54">
        <f t="shared" si="17"/>
        <v>7313619</v>
      </c>
      <c r="Y52" s="54">
        <f t="shared" si="17"/>
        <v>7312338</v>
      </c>
      <c r="Z52" s="54">
        <f t="shared" si="17"/>
        <v>7379689</v>
      </c>
      <c r="AA52" s="54">
        <f t="shared" si="17"/>
        <v>7378766</v>
      </c>
      <c r="AB52" s="54">
        <f t="shared" si="17"/>
        <v>7380739</v>
      </c>
      <c r="AC52" s="54">
        <f t="shared" si="17"/>
        <v>7394040</v>
      </c>
      <c r="AD52" s="54">
        <f t="shared" si="17"/>
        <v>7394023</v>
      </c>
      <c r="AE52" s="54">
        <f t="shared" si="17"/>
        <v>7402759</v>
      </c>
      <c r="AF52" s="54">
        <f t="shared" si="17"/>
        <v>7420890</v>
      </c>
      <c r="AG52" s="54">
        <f t="shared" si="17"/>
        <v>7493599</v>
      </c>
      <c r="AH52" s="56">
        <f t="shared" si="17"/>
        <v>7623738</v>
      </c>
      <c r="AI52" s="56">
        <f t="shared" si="17"/>
        <v>7727873</v>
      </c>
      <c r="AJ52" s="56">
        <f t="shared" si="17"/>
        <v>7830124</v>
      </c>
      <c r="AK52" s="56">
        <f t="shared" si="17"/>
        <v>7941862</v>
      </c>
      <c r="AL52" s="56">
        <f t="shared" si="17"/>
        <v>8217985</v>
      </c>
      <c r="AM52" s="56">
        <f t="shared" si="17"/>
        <v>8445821</v>
      </c>
      <c r="AN52" s="56">
        <f t="shared" si="17"/>
        <v>8645194</v>
      </c>
      <c r="AO52" s="56">
        <f t="shared" si="17"/>
        <v>8849104</v>
      </c>
      <c r="AP52" s="56">
        <f t="shared" si="17"/>
        <v>9051592</v>
      </c>
      <c r="AQ52" s="176">
        <f t="shared" si="17"/>
        <v>9368697</v>
      </c>
      <c r="AR52" s="56">
        <f t="shared" si="17"/>
        <v>9573092</v>
      </c>
      <c r="AS52" s="56">
        <f t="shared" si="17"/>
        <v>9815833</v>
      </c>
      <c r="AT52" s="124">
        <f t="shared" si="17"/>
        <v>8836598</v>
      </c>
      <c r="AU52" s="56">
        <f t="shared" si="17"/>
        <v>9025057</v>
      </c>
      <c r="AV52" s="56">
        <f t="shared" si="17"/>
        <v>9898307</v>
      </c>
      <c r="AW52" s="56">
        <f t="shared" si="17"/>
        <v>11132355</v>
      </c>
      <c r="AX52" s="54">
        <f t="shared" si="17"/>
        <v>11364491</v>
      </c>
      <c r="AY52" s="54">
        <f t="shared" si="17"/>
        <v>12171269</v>
      </c>
    </row>
    <row r="53" spans="1:52">
      <c r="A53" s="2" t="s">
        <v>88</v>
      </c>
      <c r="B53" s="7"/>
      <c r="C53" s="7"/>
      <c r="D53" s="7"/>
      <c r="E53" s="7"/>
      <c r="F53" s="14"/>
      <c r="G53" s="7"/>
      <c r="H53" s="7"/>
      <c r="I53" s="7"/>
      <c r="J53" s="7"/>
      <c r="K53" s="7"/>
      <c r="L53" s="7"/>
      <c r="M53" s="7"/>
      <c r="N53" s="7"/>
      <c r="O53" s="7"/>
      <c r="P53" s="7"/>
      <c r="Q53" s="7"/>
      <c r="R53" s="7"/>
      <c r="S53" s="7"/>
      <c r="T53" s="7"/>
      <c r="U53" s="7"/>
      <c r="V53" s="7"/>
      <c r="W53" s="7"/>
      <c r="X53" s="7"/>
      <c r="Y53" s="7"/>
      <c r="Z53" s="57"/>
      <c r="AA53" s="57"/>
      <c r="AB53" s="57"/>
      <c r="AC53" s="57"/>
      <c r="AD53" s="57"/>
      <c r="AE53" s="57"/>
      <c r="AF53" s="57"/>
      <c r="AG53" s="57"/>
      <c r="AH53" s="57"/>
      <c r="AI53" s="57"/>
      <c r="AJ53" s="57"/>
      <c r="AK53" s="57"/>
      <c r="AL53" s="57"/>
      <c r="AM53" s="57"/>
      <c r="AN53" s="57"/>
      <c r="AO53" s="57"/>
      <c r="AP53" s="57"/>
      <c r="AQ53" s="174"/>
      <c r="AR53" s="57"/>
      <c r="AS53" s="57"/>
      <c r="AT53" s="121"/>
      <c r="AU53" s="22"/>
      <c r="AV53" s="22"/>
      <c r="AW53" s="22"/>
      <c r="AX53" s="22"/>
      <c r="AY53" s="22"/>
    </row>
    <row r="54" spans="1:52">
      <c r="A54" s="2" t="s">
        <v>62</v>
      </c>
      <c r="B54" s="7">
        <v>364864</v>
      </c>
      <c r="C54" s="7">
        <v>443631</v>
      </c>
      <c r="D54" s="7">
        <v>470181</v>
      </c>
      <c r="E54" s="7">
        <v>506559</v>
      </c>
      <c r="F54" s="14">
        <v>367565</v>
      </c>
      <c r="G54" s="7">
        <v>376526</v>
      </c>
      <c r="H54" s="7">
        <v>387260</v>
      </c>
      <c r="I54" s="7">
        <v>396848</v>
      </c>
      <c r="J54" s="7">
        <v>404542</v>
      </c>
      <c r="K54" s="7">
        <v>412453</v>
      </c>
      <c r="L54" s="7">
        <v>419492</v>
      </c>
      <c r="M54" s="7">
        <v>426771</v>
      </c>
      <c r="N54" s="7">
        <v>431726</v>
      </c>
      <c r="O54" s="7">
        <v>438651</v>
      </c>
      <c r="P54" s="7">
        <v>445411</v>
      </c>
      <c r="Q54" s="7">
        <v>450699</v>
      </c>
      <c r="R54" s="7">
        <v>455612</v>
      </c>
      <c r="S54" s="7">
        <v>460640</v>
      </c>
      <c r="T54" s="7">
        <v>463648</v>
      </c>
      <c r="U54" s="7">
        <v>466923</v>
      </c>
      <c r="V54" s="7">
        <v>469021</v>
      </c>
      <c r="W54" s="7">
        <v>469145</v>
      </c>
      <c r="X54" s="7">
        <v>469147</v>
      </c>
      <c r="Y54" s="7">
        <v>468576</v>
      </c>
      <c r="Z54" s="57">
        <v>470863</v>
      </c>
      <c r="AA54" s="57">
        <v>471299</v>
      </c>
      <c r="AB54" s="57">
        <v>471762</v>
      </c>
      <c r="AC54" s="57">
        <v>474166</v>
      </c>
      <c r="AD54" s="57">
        <v>474768</v>
      </c>
      <c r="AE54" s="57">
        <v>475300</v>
      </c>
      <c r="AF54" s="57">
        <v>476241</v>
      </c>
      <c r="AG54" s="57">
        <v>481461</v>
      </c>
      <c r="AH54" s="57">
        <v>492671</v>
      </c>
      <c r="AI54" s="57">
        <v>500384</v>
      </c>
      <c r="AJ54" s="57">
        <v>508374</v>
      </c>
      <c r="AK54" s="57">
        <v>515376</v>
      </c>
      <c r="AL54" s="57">
        <v>532281</v>
      </c>
      <c r="AM54" s="57">
        <v>545671</v>
      </c>
      <c r="AN54" s="57">
        <v>555923</v>
      </c>
      <c r="AO54" s="57">
        <v>566806</v>
      </c>
      <c r="AP54" s="57">
        <v>577403</v>
      </c>
      <c r="AQ54" s="174">
        <v>602410</v>
      </c>
      <c r="AR54" s="57">
        <v>614593</v>
      </c>
      <c r="AS54" s="57">
        <v>630244</v>
      </c>
      <c r="AT54" s="121">
        <v>577083</v>
      </c>
      <c r="AU54" s="22">
        <v>587996</v>
      </c>
      <c r="AV54" s="22">
        <v>642541</v>
      </c>
      <c r="AW54" s="22">
        <v>723326</v>
      </c>
      <c r="AX54" s="22">
        <v>739079</v>
      </c>
      <c r="AY54" s="22">
        <v>794405</v>
      </c>
      <c r="AZ54" s="39"/>
    </row>
    <row r="55" spans="1:52">
      <c r="A55" s="2" t="s">
        <v>63</v>
      </c>
      <c r="B55" s="7">
        <v>140918</v>
      </c>
      <c r="C55" s="7">
        <v>162862</v>
      </c>
      <c r="D55" s="7">
        <v>183379</v>
      </c>
      <c r="E55" s="7">
        <v>211080</v>
      </c>
      <c r="F55" s="14">
        <v>141647</v>
      </c>
      <c r="G55" s="7">
        <v>143782</v>
      </c>
      <c r="H55" s="7">
        <v>146128</v>
      </c>
      <c r="I55" s="7">
        <v>148409</v>
      </c>
      <c r="J55" s="7">
        <v>150365</v>
      </c>
      <c r="K55" s="7">
        <v>152429</v>
      </c>
      <c r="L55" s="7">
        <v>154540</v>
      </c>
      <c r="M55" s="7">
        <v>157160</v>
      </c>
      <c r="N55" s="7">
        <v>158936</v>
      </c>
      <c r="O55" s="7">
        <v>161255</v>
      </c>
      <c r="P55" s="7">
        <v>163488</v>
      </c>
      <c r="Q55" s="7">
        <v>165688</v>
      </c>
      <c r="R55" s="7">
        <v>168246</v>
      </c>
      <c r="S55" s="7">
        <v>170278</v>
      </c>
      <c r="T55" s="7">
        <v>171564</v>
      </c>
      <c r="U55" s="7">
        <v>172773</v>
      </c>
      <c r="V55" s="7">
        <v>173407</v>
      </c>
      <c r="W55" s="7">
        <v>174487</v>
      </c>
      <c r="X55" s="7">
        <v>174983</v>
      </c>
      <c r="Y55" s="7">
        <v>175357</v>
      </c>
      <c r="Z55" s="57">
        <v>184010</v>
      </c>
      <c r="AA55" s="57">
        <v>185583</v>
      </c>
      <c r="AB55" s="57">
        <v>186863</v>
      </c>
      <c r="AC55" s="57">
        <v>188645</v>
      </c>
      <c r="AD55" s="57">
        <v>190130</v>
      </c>
      <c r="AE55" s="57">
        <v>191625</v>
      </c>
      <c r="AF55" s="57">
        <v>194613</v>
      </c>
      <c r="AG55" s="57">
        <v>198165</v>
      </c>
      <c r="AH55" s="57">
        <v>203351</v>
      </c>
      <c r="AI55" s="57">
        <v>207890</v>
      </c>
      <c r="AJ55" s="57">
        <v>212045</v>
      </c>
      <c r="AK55" s="57">
        <v>216039</v>
      </c>
      <c r="AL55" s="57">
        <v>226342</v>
      </c>
      <c r="AM55" s="57">
        <v>235067</v>
      </c>
      <c r="AN55" s="57">
        <v>243507</v>
      </c>
      <c r="AO55" s="57">
        <v>250536</v>
      </c>
      <c r="AP55" s="57">
        <v>257683</v>
      </c>
      <c r="AQ55" s="174">
        <v>266214</v>
      </c>
      <c r="AR55" s="57">
        <v>276037</v>
      </c>
      <c r="AS55" s="57">
        <v>285265</v>
      </c>
      <c r="AT55" s="121">
        <v>250195</v>
      </c>
      <c r="AU55" s="22">
        <v>258340</v>
      </c>
      <c r="AV55" s="22">
        <v>293990</v>
      </c>
      <c r="AW55" s="22">
        <v>339038</v>
      </c>
      <c r="AX55" s="22">
        <v>347339</v>
      </c>
      <c r="AY55" s="22">
        <v>374017</v>
      </c>
      <c r="AZ55" s="39"/>
    </row>
    <row r="56" spans="1:52">
      <c r="A56" s="42" t="s">
        <v>64</v>
      </c>
      <c r="B56" s="7">
        <v>726531</v>
      </c>
      <c r="C56" s="7">
        <v>815005</v>
      </c>
      <c r="D56" s="7">
        <v>860217</v>
      </c>
      <c r="E56" s="7">
        <v>902724</v>
      </c>
      <c r="F56" s="14">
        <v>729740</v>
      </c>
      <c r="G56" s="7">
        <v>738977</v>
      </c>
      <c r="H56" s="7">
        <v>750614</v>
      </c>
      <c r="I56" s="7">
        <v>762540</v>
      </c>
      <c r="J56" s="7">
        <v>771523</v>
      </c>
      <c r="K56" s="7">
        <v>780591</v>
      </c>
      <c r="L56" s="7">
        <v>788392</v>
      </c>
      <c r="M56" s="7">
        <v>796982</v>
      </c>
      <c r="N56" s="7">
        <v>801881</v>
      </c>
      <c r="O56" s="7">
        <v>809645</v>
      </c>
      <c r="P56" s="7">
        <v>817465</v>
      </c>
      <c r="Q56" s="7">
        <v>830281</v>
      </c>
      <c r="R56" s="7">
        <v>839284</v>
      </c>
      <c r="S56" s="7">
        <v>849556</v>
      </c>
      <c r="T56" s="7">
        <v>853355</v>
      </c>
      <c r="U56" s="7">
        <v>857555</v>
      </c>
      <c r="V56" s="7">
        <v>860666</v>
      </c>
      <c r="W56" s="7">
        <v>861097</v>
      </c>
      <c r="X56" s="7">
        <v>860939</v>
      </c>
      <c r="Y56" s="7">
        <v>859731</v>
      </c>
      <c r="Z56" s="57">
        <v>860938</v>
      </c>
      <c r="AA56" s="57">
        <v>857356</v>
      </c>
      <c r="AB56" s="57">
        <v>854376</v>
      </c>
      <c r="AC56" s="57">
        <v>853123</v>
      </c>
      <c r="AD56" s="57">
        <v>850125</v>
      </c>
      <c r="AE56" s="57">
        <v>848921</v>
      </c>
      <c r="AF56" s="57">
        <v>850271</v>
      </c>
      <c r="AG56" s="57">
        <v>859799</v>
      </c>
      <c r="AH56" s="57">
        <v>876691</v>
      </c>
      <c r="AI56" s="57">
        <v>891819</v>
      </c>
      <c r="AJ56" s="57">
        <v>906547</v>
      </c>
      <c r="AK56" s="57">
        <v>921913</v>
      </c>
      <c r="AL56" s="57">
        <v>957933</v>
      </c>
      <c r="AM56" s="57">
        <v>989312</v>
      </c>
      <c r="AN56" s="57">
        <v>1016237</v>
      </c>
      <c r="AO56" s="57">
        <v>1045222</v>
      </c>
      <c r="AP56" s="57">
        <v>1073964</v>
      </c>
      <c r="AQ56" s="174">
        <v>1108609</v>
      </c>
      <c r="AR56" s="57">
        <v>1136825</v>
      </c>
      <c r="AS56" s="57">
        <v>1169332</v>
      </c>
      <c r="AT56" s="121">
        <v>1025448</v>
      </c>
      <c r="AU56" s="22">
        <v>1049299</v>
      </c>
      <c r="AV56" s="22">
        <v>1159817</v>
      </c>
      <c r="AW56" s="22">
        <v>1317940</v>
      </c>
      <c r="AX56" s="22">
        <v>1349000</v>
      </c>
      <c r="AY56" s="22">
        <v>1463110</v>
      </c>
      <c r="AZ56" s="39"/>
    </row>
    <row r="57" spans="1:52">
      <c r="A57" s="2" t="s">
        <v>65</v>
      </c>
      <c r="B57" s="7">
        <v>102967</v>
      </c>
      <c r="C57" s="7">
        <v>124524</v>
      </c>
      <c r="D57" s="7">
        <v>147953</v>
      </c>
      <c r="E57" s="7">
        <v>178268</v>
      </c>
      <c r="F57" s="14">
        <v>103736</v>
      </c>
      <c r="G57" s="7">
        <v>106247</v>
      </c>
      <c r="H57" s="7">
        <v>108634</v>
      </c>
      <c r="I57" s="7">
        <v>110821</v>
      </c>
      <c r="J57" s="7">
        <v>112890</v>
      </c>
      <c r="K57" s="7">
        <v>114911</v>
      </c>
      <c r="L57" s="7">
        <v>117207</v>
      </c>
      <c r="M57" s="7">
        <v>119292</v>
      </c>
      <c r="N57" s="7">
        <v>121216</v>
      </c>
      <c r="O57" s="7">
        <v>123139</v>
      </c>
      <c r="P57" s="7">
        <v>125226</v>
      </c>
      <c r="Q57" s="7">
        <v>128003</v>
      </c>
      <c r="R57" s="7">
        <v>130538</v>
      </c>
      <c r="S57" s="7">
        <v>132995</v>
      </c>
      <c r="T57" s="7">
        <v>135415</v>
      </c>
      <c r="U57" s="7">
        <v>137738</v>
      </c>
      <c r="V57" s="7">
        <v>140228</v>
      </c>
      <c r="W57" s="7">
        <v>141506</v>
      </c>
      <c r="X57" s="7">
        <v>143132</v>
      </c>
      <c r="Y57" s="7">
        <v>144585</v>
      </c>
      <c r="Z57" s="57">
        <v>148468</v>
      </c>
      <c r="AA57" s="57">
        <v>149580</v>
      </c>
      <c r="AB57" s="57">
        <v>151019</v>
      </c>
      <c r="AC57" s="57">
        <v>152799</v>
      </c>
      <c r="AD57" s="57">
        <v>156070</v>
      </c>
      <c r="AE57" s="57">
        <v>158013</v>
      </c>
      <c r="AF57" s="57">
        <v>162112</v>
      </c>
      <c r="AG57" s="57">
        <v>166192</v>
      </c>
      <c r="AH57" s="57">
        <v>171302</v>
      </c>
      <c r="AI57" s="57">
        <v>175403</v>
      </c>
      <c r="AJ57" s="57">
        <v>179451</v>
      </c>
      <c r="AK57" s="57">
        <v>184074</v>
      </c>
      <c r="AL57" s="57">
        <v>194388</v>
      </c>
      <c r="AM57" s="57">
        <v>203205</v>
      </c>
      <c r="AN57" s="57">
        <v>211063</v>
      </c>
      <c r="AO57" s="57">
        <v>218942</v>
      </c>
      <c r="AP57" s="57">
        <v>226804</v>
      </c>
      <c r="AQ57" s="174">
        <v>236157</v>
      </c>
      <c r="AR57" s="57">
        <v>244291</v>
      </c>
      <c r="AS57" s="57">
        <v>253864</v>
      </c>
      <c r="AT57" s="121">
        <v>217498</v>
      </c>
      <c r="AU57" s="22">
        <v>225469</v>
      </c>
      <c r="AV57" s="22">
        <v>261856</v>
      </c>
      <c r="AW57" s="22">
        <v>311456</v>
      </c>
      <c r="AX57" s="22">
        <v>321043</v>
      </c>
      <c r="AY57" s="22">
        <v>352786</v>
      </c>
      <c r="AZ57" s="39"/>
    </row>
    <row r="58" spans="1:52">
      <c r="A58" s="2" t="s">
        <v>66</v>
      </c>
      <c r="B58" s="7">
        <v>859771</v>
      </c>
      <c r="C58" s="7">
        <v>1025539</v>
      </c>
      <c r="D58" s="7">
        <v>1113202</v>
      </c>
      <c r="E58" s="7">
        <v>1185993</v>
      </c>
      <c r="F58" s="14">
        <v>864910</v>
      </c>
      <c r="G58" s="7">
        <v>881576</v>
      </c>
      <c r="H58" s="7">
        <v>902181</v>
      </c>
      <c r="I58" s="7">
        <v>921561</v>
      </c>
      <c r="J58" s="7">
        <v>936612</v>
      </c>
      <c r="K58" s="7">
        <v>956333</v>
      </c>
      <c r="L58" s="7">
        <v>972659</v>
      </c>
      <c r="M58" s="7">
        <v>990593</v>
      </c>
      <c r="N58" s="7">
        <v>1001566</v>
      </c>
      <c r="O58" s="7">
        <v>1015350</v>
      </c>
      <c r="P58" s="7">
        <v>1029829</v>
      </c>
      <c r="Q58" s="7">
        <v>1044500</v>
      </c>
      <c r="R58" s="7">
        <v>1059004</v>
      </c>
      <c r="S58" s="7">
        <v>1072478</v>
      </c>
      <c r="T58" s="7">
        <v>1082561</v>
      </c>
      <c r="U58" s="7">
        <v>1092381</v>
      </c>
      <c r="V58" s="7">
        <v>1099965</v>
      </c>
      <c r="W58" s="7">
        <v>1102411</v>
      </c>
      <c r="X58" s="7">
        <v>1106028</v>
      </c>
      <c r="Y58" s="7">
        <v>1108257</v>
      </c>
      <c r="Z58" s="57">
        <v>1113938</v>
      </c>
      <c r="AA58" s="57">
        <v>1114715</v>
      </c>
      <c r="AB58" s="57">
        <v>1115359</v>
      </c>
      <c r="AC58" s="57">
        <v>1118305</v>
      </c>
      <c r="AD58" s="57">
        <v>1118332</v>
      </c>
      <c r="AE58" s="57">
        <v>1119852</v>
      </c>
      <c r="AF58" s="57">
        <v>1123815</v>
      </c>
      <c r="AG58" s="57">
        <v>1135128</v>
      </c>
      <c r="AH58" s="57">
        <v>1156939</v>
      </c>
      <c r="AI58" s="57">
        <v>1173126</v>
      </c>
      <c r="AJ58" s="57">
        <v>1190696</v>
      </c>
      <c r="AK58" s="57">
        <v>1208404</v>
      </c>
      <c r="AL58" s="57">
        <v>1250263</v>
      </c>
      <c r="AM58" s="57">
        <v>1283468</v>
      </c>
      <c r="AN58" s="57">
        <v>1313503</v>
      </c>
      <c r="AO58" s="57">
        <v>1343626</v>
      </c>
      <c r="AP58" s="57">
        <v>1372612</v>
      </c>
      <c r="AQ58" s="174">
        <v>1418603</v>
      </c>
      <c r="AR58" s="57">
        <v>1441683</v>
      </c>
      <c r="AS58" s="57">
        <v>1475535</v>
      </c>
      <c r="AT58" s="121">
        <v>1385167</v>
      </c>
      <c r="AU58" s="22">
        <v>1414591</v>
      </c>
      <c r="AV58" s="22">
        <v>1552544</v>
      </c>
      <c r="AW58" s="22">
        <v>1762460</v>
      </c>
      <c r="AX58" s="22">
        <v>1804022</v>
      </c>
      <c r="AY58" s="22">
        <v>1959545</v>
      </c>
      <c r="AZ58" s="39"/>
    </row>
    <row r="59" spans="1:52">
      <c r="A59" s="2" t="s">
        <v>67</v>
      </c>
      <c r="B59" s="7">
        <v>2160767</v>
      </c>
      <c r="C59" s="7">
        <v>2340181</v>
      </c>
      <c r="D59" s="7">
        <v>2448604</v>
      </c>
      <c r="E59" s="7">
        <v>2617943</v>
      </c>
      <c r="F59" s="14">
        <v>2166469</v>
      </c>
      <c r="G59" s="7">
        <v>2179903</v>
      </c>
      <c r="H59" s="7">
        <v>2202171</v>
      </c>
      <c r="I59" s="7">
        <v>2222577</v>
      </c>
      <c r="J59" s="7">
        <v>2236383</v>
      </c>
      <c r="K59" s="7">
        <v>2255772</v>
      </c>
      <c r="L59" s="7">
        <v>2278523</v>
      </c>
      <c r="M59" s="7">
        <v>2304811</v>
      </c>
      <c r="N59" s="7">
        <v>2316074</v>
      </c>
      <c r="O59" s="7">
        <v>2330658</v>
      </c>
      <c r="P59" s="7">
        <v>2346142</v>
      </c>
      <c r="Q59" s="7">
        <v>2361093</v>
      </c>
      <c r="R59" s="7">
        <v>2379447</v>
      </c>
      <c r="S59" s="7">
        <v>2395659</v>
      </c>
      <c r="T59" s="7">
        <v>2405124</v>
      </c>
      <c r="U59" s="7">
        <v>2418864</v>
      </c>
      <c r="V59" s="7">
        <v>2421780</v>
      </c>
      <c r="W59" s="7">
        <v>2421249</v>
      </c>
      <c r="X59" s="7">
        <v>2426656</v>
      </c>
      <c r="Y59" s="7">
        <v>2429632</v>
      </c>
      <c r="Z59" s="57">
        <v>2453139</v>
      </c>
      <c r="AA59" s="57">
        <v>2461800</v>
      </c>
      <c r="AB59" s="57">
        <v>2471099</v>
      </c>
      <c r="AC59" s="57">
        <v>2480002</v>
      </c>
      <c r="AD59" s="57">
        <v>2485524</v>
      </c>
      <c r="AE59" s="57">
        <v>2491762</v>
      </c>
      <c r="AF59" s="57">
        <v>2489865</v>
      </c>
      <c r="AG59" s="57">
        <v>2515547</v>
      </c>
      <c r="AH59" s="57">
        <v>2556491</v>
      </c>
      <c r="AI59" s="57">
        <v>2591292</v>
      </c>
      <c r="AJ59" s="57">
        <v>2626059</v>
      </c>
      <c r="AK59" s="57">
        <v>2670040</v>
      </c>
      <c r="AL59" s="57">
        <v>2757053</v>
      </c>
      <c r="AM59" s="57">
        <v>2832481</v>
      </c>
      <c r="AN59" s="57">
        <v>2898094</v>
      </c>
      <c r="AO59" s="57">
        <v>2964315</v>
      </c>
      <c r="AP59" s="57">
        <v>3032509</v>
      </c>
      <c r="AQ59" s="174">
        <v>3162193</v>
      </c>
      <c r="AR59" s="57">
        <v>3221825</v>
      </c>
      <c r="AS59" s="57">
        <v>3296146</v>
      </c>
      <c r="AT59" s="121">
        <v>2943496</v>
      </c>
      <c r="AU59" s="22">
        <v>3000437</v>
      </c>
      <c r="AV59" s="22">
        <v>3250020</v>
      </c>
      <c r="AW59" s="22">
        <v>3606687</v>
      </c>
      <c r="AX59" s="22">
        <v>3674287</v>
      </c>
      <c r="AY59" s="22">
        <v>3916891</v>
      </c>
      <c r="AZ59" s="39"/>
    </row>
    <row r="60" spans="1:52">
      <c r="A60" s="2" t="s">
        <v>68</v>
      </c>
      <c r="B60" s="7">
        <v>1530933</v>
      </c>
      <c r="C60" s="7">
        <v>1821473</v>
      </c>
      <c r="D60" s="7">
        <v>1919126</v>
      </c>
      <c r="E60" s="7">
        <v>1959307</v>
      </c>
      <c r="F60" s="14">
        <v>1539936</v>
      </c>
      <c r="G60" s="7">
        <v>1568798</v>
      </c>
      <c r="H60" s="7">
        <v>1603071</v>
      </c>
      <c r="I60" s="7">
        <v>1636385</v>
      </c>
      <c r="J60" s="7">
        <v>1663243</v>
      </c>
      <c r="K60" s="7">
        <v>1693736</v>
      </c>
      <c r="L60" s="7">
        <v>1722650</v>
      </c>
      <c r="M60" s="7">
        <v>1754575</v>
      </c>
      <c r="N60" s="7">
        <v>1776724</v>
      </c>
      <c r="O60" s="7">
        <v>1802989</v>
      </c>
      <c r="P60" s="7">
        <v>1829592</v>
      </c>
      <c r="Q60" s="7">
        <v>1853059</v>
      </c>
      <c r="R60" s="7">
        <v>1874688</v>
      </c>
      <c r="S60" s="7">
        <v>1895016</v>
      </c>
      <c r="T60" s="7">
        <v>1902990</v>
      </c>
      <c r="U60" s="7">
        <v>1912079</v>
      </c>
      <c r="V60" s="7">
        <v>1915159</v>
      </c>
      <c r="W60" s="7">
        <v>1909706</v>
      </c>
      <c r="X60" s="7">
        <v>1905327</v>
      </c>
      <c r="Y60" s="7">
        <v>1898936</v>
      </c>
      <c r="Z60" s="57">
        <v>1918010</v>
      </c>
      <c r="AA60" s="57">
        <v>1908546</v>
      </c>
      <c r="AB60" s="57">
        <v>1900284</v>
      </c>
      <c r="AC60" s="57">
        <v>1896990</v>
      </c>
      <c r="AD60" s="57">
        <v>1888751</v>
      </c>
      <c r="AE60" s="57">
        <v>1887084</v>
      </c>
      <c r="AF60" s="57">
        <v>1892324</v>
      </c>
      <c r="AG60" s="57">
        <v>1904102</v>
      </c>
      <c r="AH60" s="57">
        <v>1928703</v>
      </c>
      <c r="AI60" s="57">
        <v>1947168</v>
      </c>
      <c r="AJ60" s="57">
        <v>1963000</v>
      </c>
      <c r="AK60" s="57">
        <v>1978759</v>
      </c>
      <c r="AL60" s="57">
        <v>2042916</v>
      </c>
      <c r="AM60" s="57">
        <v>2091330</v>
      </c>
      <c r="AN60" s="57">
        <v>2134521</v>
      </c>
      <c r="AO60" s="57">
        <v>2179788</v>
      </c>
      <c r="AP60" s="57">
        <v>2223721</v>
      </c>
      <c r="AQ60" s="174">
        <v>2279687</v>
      </c>
      <c r="AR60" s="57">
        <v>2334899</v>
      </c>
      <c r="AS60" s="57">
        <v>2393362</v>
      </c>
      <c r="AT60" s="121">
        <v>2148982</v>
      </c>
      <c r="AU60" s="22">
        <v>2192037</v>
      </c>
      <c r="AV60" s="22">
        <v>2403118</v>
      </c>
      <c r="AW60" s="22">
        <v>2688781</v>
      </c>
      <c r="AX60" s="22">
        <v>2738243</v>
      </c>
      <c r="AY60" s="22">
        <v>2890068</v>
      </c>
      <c r="AZ60" s="39"/>
    </row>
    <row r="61" spans="1:52">
      <c r="A61" s="2" t="s">
        <v>69</v>
      </c>
      <c r="B61" s="7">
        <v>126922</v>
      </c>
      <c r="C61" s="7">
        <v>149749</v>
      </c>
      <c r="D61" s="7">
        <v>152388</v>
      </c>
      <c r="E61" s="7">
        <v>151881</v>
      </c>
      <c r="F61" s="14">
        <v>127601</v>
      </c>
      <c r="G61" s="7">
        <v>129744</v>
      </c>
      <c r="H61" s="7">
        <v>132499</v>
      </c>
      <c r="I61" s="7">
        <v>135257</v>
      </c>
      <c r="J61" s="7">
        <v>137394</v>
      </c>
      <c r="K61" s="7">
        <v>139619</v>
      </c>
      <c r="L61" s="7">
        <v>142166</v>
      </c>
      <c r="M61" s="7">
        <v>144500</v>
      </c>
      <c r="N61" s="7">
        <v>146101</v>
      </c>
      <c r="O61" s="7">
        <v>148224</v>
      </c>
      <c r="P61" s="7">
        <v>150304</v>
      </c>
      <c r="Q61" s="7">
        <v>151631</v>
      </c>
      <c r="R61" s="7">
        <v>153247</v>
      </c>
      <c r="S61" s="7">
        <v>154339</v>
      </c>
      <c r="T61" s="7">
        <v>154853</v>
      </c>
      <c r="U61" s="7">
        <v>155475</v>
      </c>
      <c r="V61" s="7">
        <v>155899</v>
      </c>
      <c r="W61" s="7">
        <v>155130</v>
      </c>
      <c r="X61" s="7">
        <v>154848</v>
      </c>
      <c r="Y61" s="7">
        <v>154348</v>
      </c>
      <c r="Z61" s="57">
        <v>152378</v>
      </c>
      <c r="AA61" s="57">
        <v>151458</v>
      </c>
      <c r="AB61" s="57">
        <v>150838</v>
      </c>
      <c r="AC61" s="57">
        <v>150105</v>
      </c>
      <c r="AD61" s="57">
        <v>149635</v>
      </c>
      <c r="AE61" s="57">
        <v>148441</v>
      </c>
      <c r="AF61" s="57">
        <v>148143</v>
      </c>
      <c r="AG61" s="57">
        <v>147966</v>
      </c>
      <c r="AH61" s="57">
        <v>149887</v>
      </c>
      <c r="AI61" s="57">
        <v>151205</v>
      </c>
      <c r="AJ61" s="57">
        <v>152345</v>
      </c>
      <c r="AK61" s="57">
        <v>153187</v>
      </c>
      <c r="AL61" s="57">
        <v>158379</v>
      </c>
      <c r="AM61" s="57">
        <v>162814</v>
      </c>
      <c r="AN61" s="57">
        <v>166147</v>
      </c>
      <c r="AO61" s="57">
        <v>169976</v>
      </c>
      <c r="AP61" s="57">
        <v>173964</v>
      </c>
      <c r="AQ61" s="174">
        <v>177955</v>
      </c>
      <c r="AR61" s="57">
        <v>181930</v>
      </c>
      <c r="AS61" s="57">
        <v>187046</v>
      </c>
      <c r="AT61" s="121">
        <v>175242</v>
      </c>
      <c r="AU61" s="22">
        <v>178960</v>
      </c>
      <c r="AV61" s="22">
        <v>197972</v>
      </c>
      <c r="AW61" s="22">
        <v>224508</v>
      </c>
      <c r="AX61" s="22">
        <v>229484</v>
      </c>
      <c r="AY61" s="22">
        <v>246507</v>
      </c>
      <c r="AZ61" s="39"/>
    </row>
    <row r="62" spans="1:52">
      <c r="A62" s="3" t="s">
        <v>70</v>
      </c>
      <c r="B62" s="11">
        <v>58166</v>
      </c>
      <c r="C62" s="11">
        <v>65887</v>
      </c>
      <c r="D62" s="11">
        <v>77490</v>
      </c>
      <c r="E62" s="11">
        <v>91078</v>
      </c>
      <c r="F62" s="26">
        <v>58417</v>
      </c>
      <c r="G62" s="11">
        <v>59117</v>
      </c>
      <c r="H62" s="11">
        <v>60130</v>
      </c>
      <c r="I62" s="11">
        <v>61024</v>
      </c>
      <c r="J62" s="11">
        <v>61565</v>
      </c>
      <c r="K62" s="11">
        <v>62309</v>
      </c>
      <c r="L62" s="11">
        <v>63030</v>
      </c>
      <c r="M62" s="11">
        <v>63795</v>
      </c>
      <c r="N62" s="11">
        <v>64591</v>
      </c>
      <c r="O62" s="11">
        <v>65378</v>
      </c>
      <c r="P62" s="11">
        <v>66154</v>
      </c>
      <c r="Q62" s="11">
        <v>67037</v>
      </c>
      <c r="R62" s="11">
        <v>67969</v>
      </c>
      <c r="S62" s="11">
        <v>69021</v>
      </c>
      <c r="T62" s="11">
        <v>69877</v>
      </c>
      <c r="U62" s="11">
        <v>70708</v>
      </c>
      <c r="V62" s="11">
        <v>71685</v>
      </c>
      <c r="W62" s="11">
        <v>72131</v>
      </c>
      <c r="X62" s="11">
        <v>72559</v>
      </c>
      <c r="Y62" s="11">
        <v>72916</v>
      </c>
      <c r="Z62" s="59">
        <v>77945</v>
      </c>
      <c r="AA62" s="59">
        <v>78429</v>
      </c>
      <c r="AB62" s="59">
        <v>79139</v>
      </c>
      <c r="AC62" s="59">
        <v>79905</v>
      </c>
      <c r="AD62" s="59">
        <v>80688</v>
      </c>
      <c r="AE62" s="59">
        <v>81761</v>
      </c>
      <c r="AF62" s="59">
        <v>83506</v>
      </c>
      <c r="AG62" s="59">
        <v>85239</v>
      </c>
      <c r="AH62" s="59">
        <v>87703</v>
      </c>
      <c r="AI62" s="59">
        <v>89586</v>
      </c>
      <c r="AJ62" s="59">
        <v>91607</v>
      </c>
      <c r="AK62" s="59">
        <v>94070</v>
      </c>
      <c r="AL62" s="59">
        <v>98430</v>
      </c>
      <c r="AM62" s="59">
        <v>102473</v>
      </c>
      <c r="AN62" s="59">
        <v>106199</v>
      </c>
      <c r="AO62" s="59">
        <v>109893</v>
      </c>
      <c r="AP62" s="59">
        <v>112932</v>
      </c>
      <c r="AQ62" s="175">
        <v>116869</v>
      </c>
      <c r="AR62" s="59">
        <v>121009</v>
      </c>
      <c r="AS62" s="59">
        <v>125039</v>
      </c>
      <c r="AT62" s="122">
        <v>113487</v>
      </c>
      <c r="AU62" s="28">
        <v>117928</v>
      </c>
      <c r="AV62" s="28">
        <v>136449</v>
      </c>
      <c r="AW62" s="28">
        <v>158159</v>
      </c>
      <c r="AX62" s="28">
        <v>161994</v>
      </c>
      <c r="AY62" s="28">
        <v>173940</v>
      </c>
      <c r="AZ62" s="39"/>
    </row>
    <row r="63" spans="1:52">
      <c r="A63" s="48" t="s">
        <v>71</v>
      </c>
      <c r="B63" s="46">
        <v>74287</v>
      </c>
      <c r="C63" s="46">
        <v>77084</v>
      </c>
      <c r="D63" s="46">
        <v>69901</v>
      </c>
      <c r="E63" s="46">
        <v>68809</v>
      </c>
      <c r="F63" s="45">
        <v>74280</v>
      </c>
      <c r="G63" s="46">
        <v>73945</v>
      </c>
      <c r="H63" s="46">
        <v>74007</v>
      </c>
      <c r="I63" s="46">
        <v>74869</v>
      </c>
      <c r="J63" s="46">
        <v>75555</v>
      </c>
      <c r="K63" s="46">
        <v>76221</v>
      </c>
      <c r="L63" s="46">
        <v>76682</v>
      </c>
      <c r="M63" s="46">
        <v>77307</v>
      </c>
      <c r="N63" s="46">
        <v>76921</v>
      </c>
      <c r="O63" s="46">
        <v>77084</v>
      </c>
      <c r="P63" s="46">
        <v>77109</v>
      </c>
      <c r="Q63" s="46">
        <v>77011</v>
      </c>
      <c r="R63" s="46">
        <v>77066</v>
      </c>
      <c r="S63" s="46">
        <v>77052</v>
      </c>
      <c r="T63" s="46">
        <v>76677</v>
      </c>
      <c r="U63" s="46">
        <v>76034</v>
      </c>
      <c r="V63" s="46">
        <v>74821</v>
      </c>
      <c r="W63" s="46">
        <v>73717</v>
      </c>
      <c r="X63" s="46">
        <v>72923</v>
      </c>
      <c r="Y63" s="46">
        <v>72102</v>
      </c>
      <c r="Z63" s="60">
        <v>69723</v>
      </c>
      <c r="AA63" s="60">
        <v>68774</v>
      </c>
      <c r="AB63" s="60">
        <v>67983</v>
      </c>
      <c r="AC63" s="60">
        <v>67321</v>
      </c>
      <c r="AD63" s="60">
        <v>66800</v>
      </c>
      <c r="AE63" s="60">
        <v>66511</v>
      </c>
      <c r="AF63" s="60">
        <v>65892</v>
      </c>
      <c r="AG63" s="60">
        <v>66137</v>
      </c>
      <c r="AH63" s="60">
        <v>66693</v>
      </c>
      <c r="AI63" s="60">
        <v>67762</v>
      </c>
      <c r="AJ63" s="60">
        <v>69073</v>
      </c>
      <c r="AK63" s="60">
        <v>69950</v>
      </c>
      <c r="AL63" s="60">
        <v>71786</v>
      </c>
      <c r="AM63" s="60">
        <v>73422</v>
      </c>
      <c r="AN63" s="60">
        <v>74754</v>
      </c>
      <c r="AO63" s="60">
        <v>77004</v>
      </c>
      <c r="AP63" s="60">
        <v>78691</v>
      </c>
      <c r="AQ63" s="178">
        <v>83734</v>
      </c>
      <c r="AR63" s="60">
        <v>85451</v>
      </c>
      <c r="AS63" s="60">
        <v>87343</v>
      </c>
      <c r="AT63" s="123">
        <v>61714</v>
      </c>
      <c r="AU63" s="47">
        <v>61780</v>
      </c>
      <c r="AV63" s="47">
        <v>61535</v>
      </c>
      <c r="AW63" s="47">
        <v>60103</v>
      </c>
      <c r="AX63" s="47">
        <v>59748</v>
      </c>
      <c r="AY63" s="47">
        <v>58238</v>
      </c>
      <c r="AZ63" s="39"/>
    </row>
    <row r="64" spans="1:52">
      <c r="AH64" s="23"/>
      <c r="AI64" s="23"/>
      <c r="AJ64" s="23"/>
      <c r="AK64" s="23"/>
      <c r="AL64" s="23"/>
      <c r="AM64" s="23"/>
      <c r="AN64" s="23"/>
      <c r="AO64" s="23"/>
      <c r="AP64" s="23"/>
      <c r="AQ64" s="171"/>
      <c r="AR64" s="23"/>
      <c r="AS64" s="23"/>
      <c r="AX64" s="2"/>
      <c r="AY64" s="2"/>
    </row>
    <row r="65" spans="1:51">
      <c r="A65" s="15"/>
      <c r="B65" s="2" t="s">
        <v>90</v>
      </c>
      <c r="C65" s="2" t="s">
        <v>92</v>
      </c>
      <c r="D65" s="2" t="s">
        <v>91</v>
      </c>
      <c r="F65" s="2" t="s">
        <v>90</v>
      </c>
      <c r="G65" s="2" t="s">
        <v>90</v>
      </c>
      <c r="H65" s="2" t="s">
        <v>90</v>
      </c>
      <c r="I65" s="2" t="s">
        <v>90</v>
      </c>
      <c r="J65" s="2" t="s">
        <v>90</v>
      </c>
      <c r="K65" s="2" t="s">
        <v>90</v>
      </c>
      <c r="L65" s="2" t="s">
        <v>90</v>
      </c>
      <c r="M65" s="2" t="s">
        <v>90</v>
      </c>
      <c r="N65" s="2" t="s">
        <v>90</v>
      </c>
      <c r="O65" s="2" t="s">
        <v>90</v>
      </c>
      <c r="P65" s="2" t="s">
        <v>92</v>
      </c>
      <c r="Q65" s="2" t="s">
        <v>92</v>
      </c>
      <c r="R65" s="2" t="s">
        <v>92</v>
      </c>
      <c r="S65" s="2" t="s">
        <v>92</v>
      </c>
      <c r="T65" s="2" t="s">
        <v>92</v>
      </c>
      <c r="U65" s="2" t="s">
        <v>92</v>
      </c>
      <c r="V65" s="2" t="s">
        <v>92</v>
      </c>
      <c r="W65" s="2" t="s">
        <v>92</v>
      </c>
      <c r="X65" s="2" t="s">
        <v>92</v>
      </c>
      <c r="Y65" s="2" t="s">
        <v>92</v>
      </c>
      <c r="Z65" s="2" t="s">
        <v>91</v>
      </c>
      <c r="AH65" s="24"/>
      <c r="AI65" s="23"/>
      <c r="AJ65" s="2" t="s">
        <v>93</v>
      </c>
      <c r="AR65" s="2" t="s">
        <v>124</v>
      </c>
      <c r="AS65" s="2" t="s">
        <v>124</v>
      </c>
      <c r="AT65" s="23" t="s">
        <v>95</v>
      </c>
      <c r="AX65" s="2"/>
      <c r="AY65" s="2"/>
    </row>
    <row r="66" spans="1:51">
      <c r="B66" s="2" t="s">
        <v>97</v>
      </c>
      <c r="C66" s="2" t="s">
        <v>99</v>
      </c>
      <c r="D66" s="2" t="s">
        <v>98</v>
      </c>
      <c r="F66" s="2" t="s">
        <v>97</v>
      </c>
      <c r="G66" s="2" t="s">
        <v>97</v>
      </c>
      <c r="H66" s="2" t="s">
        <v>97</v>
      </c>
      <c r="I66" s="2" t="s">
        <v>97</v>
      </c>
      <c r="J66" s="2" t="s">
        <v>97</v>
      </c>
      <c r="K66" s="2" t="s">
        <v>97</v>
      </c>
      <c r="L66" s="2" t="s">
        <v>97</v>
      </c>
      <c r="M66" s="2" t="s">
        <v>97</v>
      </c>
      <c r="N66" s="2" t="s">
        <v>97</v>
      </c>
      <c r="O66" s="2" t="s">
        <v>97</v>
      </c>
      <c r="P66" s="2" t="s">
        <v>99</v>
      </c>
      <c r="Q66" s="2" t="s">
        <v>99</v>
      </c>
      <c r="R66" s="2" t="s">
        <v>99</v>
      </c>
      <c r="S66" s="2" t="s">
        <v>99</v>
      </c>
      <c r="T66" s="2" t="s">
        <v>99</v>
      </c>
      <c r="U66" s="2" t="s">
        <v>99</v>
      </c>
      <c r="V66" s="2" t="s">
        <v>99</v>
      </c>
      <c r="W66" s="2" t="s">
        <v>99</v>
      </c>
      <c r="X66" s="2" t="s">
        <v>99</v>
      </c>
      <c r="Y66" s="2" t="s">
        <v>99</v>
      </c>
      <c r="Z66" s="2" t="s">
        <v>98</v>
      </c>
      <c r="AH66" s="23"/>
      <c r="AI66" s="23"/>
      <c r="AJ66" s="2" t="s">
        <v>94</v>
      </c>
      <c r="AX66" s="2"/>
      <c r="AY66" s="2"/>
    </row>
    <row r="67" spans="1:51">
      <c r="B67" s="2" t="s">
        <v>102</v>
      </c>
      <c r="C67" s="2" t="s">
        <v>104</v>
      </c>
      <c r="D67" s="10" t="s">
        <v>103</v>
      </c>
      <c r="F67" s="2" t="s">
        <v>102</v>
      </c>
      <c r="G67" s="2" t="s">
        <v>102</v>
      </c>
      <c r="H67" s="2" t="s">
        <v>102</v>
      </c>
      <c r="I67" s="2" t="s">
        <v>102</v>
      </c>
      <c r="J67" s="2" t="s">
        <v>102</v>
      </c>
      <c r="K67" s="2" t="s">
        <v>102</v>
      </c>
      <c r="L67" s="2" t="s">
        <v>102</v>
      </c>
      <c r="M67" s="2" t="s">
        <v>102</v>
      </c>
      <c r="N67" s="2" t="s">
        <v>102</v>
      </c>
      <c r="O67" s="2" t="s">
        <v>102</v>
      </c>
      <c r="P67" s="2" t="s">
        <v>104</v>
      </c>
      <c r="Q67" s="2" t="s">
        <v>104</v>
      </c>
      <c r="R67" s="2" t="s">
        <v>104</v>
      </c>
      <c r="S67" s="2" t="s">
        <v>104</v>
      </c>
      <c r="T67" s="2" t="s">
        <v>104</v>
      </c>
      <c r="U67" s="2" t="s">
        <v>104</v>
      </c>
      <c r="V67" s="2" t="s">
        <v>104</v>
      </c>
      <c r="W67" s="2" t="s">
        <v>104</v>
      </c>
      <c r="X67" s="10" t="s">
        <v>104</v>
      </c>
      <c r="Y67" s="2" t="s">
        <v>104</v>
      </c>
      <c r="Z67" s="10" t="s">
        <v>103</v>
      </c>
      <c r="AH67" s="23"/>
      <c r="AI67" s="23"/>
      <c r="AJ67" s="10" t="s">
        <v>105</v>
      </c>
      <c r="AK67" s="10"/>
      <c r="AL67" s="10"/>
      <c r="AM67" s="10"/>
      <c r="AN67" s="10"/>
      <c r="AO67" s="10"/>
      <c r="AP67" s="10"/>
      <c r="AQ67" s="180"/>
      <c r="AR67" s="10"/>
      <c r="AS67" s="10"/>
      <c r="AX67" s="2"/>
      <c r="AY67" s="2"/>
    </row>
    <row r="68" spans="1:51">
      <c r="B68" s="2" t="s">
        <v>106</v>
      </c>
      <c r="C68" s="10" t="s">
        <v>108</v>
      </c>
      <c r="D68" s="2" t="s">
        <v>107</v>
      </c>
      <c r="E68" s="10"/>
      <c r="F68" s="10" t="s">
        <v>106</v>
      </c>
      <c r="G68" s="10" t="s">
        <v>106</v>
      </c>
      <c r="H68" s="10" t="s">
        <v>106</v>
      </c>
      <c r="I68" s="10" t="s">
        <v>106</v>
      </c>
      <c r="J68" s="10" t="s">
        <v>106</v>
      </c>
      <c r="K68" s="10" t="s">
        <v>106</v>
      </c>
      <c r="L68" s="10" t="s">
        <v>106</v>
      </c>
      <c r="M68" s="10" t="s">
        <v>106</v>
      </c>
      <c r="N68" s="10" t="s">
        <v>106</v>
      </c>
      <c r="O68" s="10" t="s">
        <v>106</v>
      </c>
      <c r="P68" s="10" t="s">
        <v>108</v>
      </c>
      <c r="Q68" s="10" t="s">
        <v>108</v>
      </c>
      <c r="R68" s="10" t="s">
        <v>108</v>
      </c>
      <c r="S68" s="10" t="s">
        <v>108</v>
      </c>
      <c r="T68" s="10" t="s">
        <v>108</v>
      </c>
      <c r="U68" s="10" t="s">
        <v>108</v>
      </c>
      <c r="V68" s="10" t="s">
        <v>108</v>
      </c>
      <c r="W68" s="10" t="s">
        <v>108</v>
      </c>
      <c r="X68" s="2" t="s">
        <v>108</v>
      </c>
      <c r="Y68" s="10" t="s">
        <v>108</v>
      </c>
      <c r="Z68" s="2" t="s">
        <v>107</v>
      </c>
      <c r="AA68" s="10"/>
      <c r="AB68" s="10"/>
      <c r="AC68" s="10"/>
      <c r="AD68" s="10"/>
      <c r="AE68" s="10"/>
      <c r="AF68" s="10"/>
      <c r="AG68" s="10"/>
      <c r="AH68" s="23"/>
      <c r="AI68" s="23"/>
      <c r="AJ68" s="2" t="s">
        <v>107</v>
      </c>
      <c r="AX68" s="2"/>
      <c r="AY68" s="2"/>
    </row>
    <row r="69" spans="1:51">
      <c r="AH69" s="23"/>
      <c r="AI69" s="23"/>
      <c r="AJ69" s="23"/>
      <c r="AK69" s="23"/>
      <c r="AL69" s="23"/>
      <c r="AM69" s="23"/>
      <c r="AN69" s="23"/>
      <c r="AO69" s="23"/>
      <c r="AP69" s="23"/>
      <c r="AQ69" s="171"/>
      <c r="AR69" s="23"/>
      <c r="AS69" s="23"/>
      <c r="AX69" s="2"/>
      <c r="AY69" s="2"/>
    </row>
    <row r="70" spans="1:51">
      <c r="B70" s="12"/>
    </row>
  </sheetData>
  <phoneticPr fontId="6" type="noConversion"/>
  <pageMargins left="0.75" right="0.75" top="1" bottom="1" header="0.5" footer="0.5"/>
  <pageSetup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C18A20-B9A4-456D-8F69-6C62A46DC311}">
  <ds:schemaRefs>
    <ds:schemaRef ds:uri="http://schemas.microsoft.com/sharepoint/v3/contenttype/forms"/>
  </ds:schemaRefs>
</ds:datastoreItem>
</file>

<file path=customXml/itemProps2.xml><?xml version="1.0" encoding="utf-8"?>
<ds:datastoreItem xmlns:ds="http://schemas.openxmlformats.org/officeDocument/2006/customXml" ds:itemID="{4B9D3237-35F1-490D-924A-28DB62659E40}">
  <ds:schemaRefs>
    <ds:schemaRef ds:uri="fc2f2499-f938-4cc0-a2cd-f3e7b3a200ae"/>
    <ds:schemaRef ds:uri="http://schemas.microsoft.com/office/2006/metadata/properties"/>
    <ds:schemaRef ds:uri="http://purl.org/dc/dcmitype/"/>
    <ds:schemaRef ds:uri="http://purl.org/dc/terms/"/>
    <ds:schemaRef ds:uri="d3553cee-4ecc-4eb5-80d8-f24f98131822"/>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A871146C-5EB0-40D5-AED3-1CFC442915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53cee-4ecc-4eb5-80d8-f24f98131822"/>
    <ds:schemaRef ds:uri="fc2f2499-f938-4cc0-a2cd-f3e7b3a20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Table 6</vt:lpstr>
      <vt:lpstr>%Distribution</vt:lpstr>
      <vt:lpstr>Total</vt:lpstr>
      <vt:lpstr>Under 5</vt:lpstr>
      <vt:lpstr>5 through 17</vt:lpstr>
      <vt:lpstr>18 through 24</vt:lpstr>
      <vt:lpstr>25 through 49</vt:lpstr>
      <vt:lpstr>50 to 64</vt:lpstr>
      <vt:lpstr>65 and older</vt:lpstr>
      <vt:lpstr>Under 18</vt:lpstr>
      <vt:lpstr>25 through 44</vt:lpstr>
      <vt:lpstr>45 to 64</vt:lpstr>
      <vt:lpstr>25 to 64</vt:lpstr>
      <vt:lpstr>25 through 34</vt:lpstr>
      <vt:lpstr>'%Distribution'!Print_Area</vt:lpstr>
      <vt:lpstr>'Table 6'!Print_Area</vt:lpstr>
    </vt:vector>
  </TitlesOfParts>
  <Manager/>
  <Company>SREB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Cowan</dc:creator>
  <cp:keywords/>
  <dc:description/>
  <cp:lastModifiedBy>Christiana Datubo-Brown</cp:lastModifiedBy>
  <cp:revision/>
  <dcterms:created xsi:type="dcterms:W3CDTF">1999-01-21T14:57:12Z</dcterms:created>
  <dcterms:modified xsi:type="dcterms:W3CDTF">2021-08-24T21:02:37Z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Christiana.Datubo-Brown@SREB.ORG</vt:lpwstr>
  </property>
  <property fmtid="{D5CDD505-2E9C-101B-9397-08002B2CF9AE}" pid="5" name="MSIP_Label_00260771-a9fd-4aa8-a138-a40ac53a5467_SetDate">
    <vt:lpwstr>2018-09-18T18:49:10.9713054Z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ies>
</file>