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2_Participation/"/>
    </mc:Choice>
  </mc:AlternateContent>
  <xr:revisionPtr revIDLastSave="103" documentId="8_{F4C99D16-ADD2-40D0-BA29-E268D35A3933}" xr6:coauthVersionLast="47" xr6:coauthVersionMax="47" xr10:uidLastSave="{F2940677-1978-4ECA-BC27-282ECCFC842C}"/>
  <bookViews>
    <workbookView xWindow="28680" yWindow="-120" windowWidth="29040" windowHeight="15840" tabRatio="721" xr2:uid="{00000000-000D-0000-FFFF-FFFF00000000}"/>
  </bookViews>
  <sheets>
    <sheet name="TABLE 25" sheetId="2" r:id="rId1"/>
    <sheet name="ALL" sheetId="15" r:id="rId2"/>
    <sheet name="All Undergrad " sheetId="16" r:id="rId3"/>
    <sheet name="Undergrad FTF" sheetId="19" r:id="rId4"/>
    <sheet name="Undergrad Public" sheetId="20" r:id="rId5"/>
    <sheet name="Undergrad Foreign" sheetId="2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'[3]2 yr Women'!#REF!</definedName>
    <definedName name="_92UGPUB">#REF!</definedName>
    <definedName name="_92UGTOT">#REF!</definedName>
    <definedName name="_TOT92">#REF!</definedName>
    <definedName name="A">#REF!</definedName>
    <definedName name="CHNG7888">'TABLE 25'!$E$9:$E$29</definedName>
    <definedName name="DATA">#REF!</definedName>
    <definedName name="FRESH2YR">'[3]2 yr Women'!#REF!</definedName>
    <definedName name="FRESHTOT">'[3]2 yr Women'!#REF!</definedName>
    <definedName name="GRAD7686">#REF!</definedName>
    <definedName name="GRAD92">#REF!</definedName>
    <definedName name="GRADCHNG">'[4]X..All 1st grad..X'!#REF!</definedName>
    <definedName name="HEAD">#REF!</definedName>
    <definedName name="NOTE">#REF!</definedName>
    <definedName name="NOTE2">'[5]Historically black'!#REF!</definedName>
    <definedName name="NOTEA">#REF!</definedName>
    <definedName name="_xlnm.Print_Area" localSheetId="0">'TABLE 25'!$A$1:$M$71</definedName>
    <definedName name="PUB4YR92">#REF!</definedName>
    <definedName name="SOURCE">#REF!</definedName>
    <definedName name="STATESB">[6]TABLE!#REF!</definedName>
    <definedName name="TABLE">'TABLE 25'!$A$1:$M$36</definedName>
    <definedName name="TEMP">#REF!</definedName>
    <definedName name="TOT">'[2]Graduate Men'!#REF!</definedName>
    <definedName name="TOT1ST92">#REF!</definedName>
    <definedName name="TOT4YR92">#REF!</definedName>
    <definedName name="UNDG7686">#REF!</definedName>
    <definedName name="UNDGCHNG">#REF!</definedName>
    <definedName name="x">'[7]2 yr Women'!#REF!</definedName>
    <definedName name="y">'[7]2 yr Women'!#REF!</definedName>
    <definedName name="YEARS">'[2]Graduate Men'!#REF!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63" i="25" l="1"/>
  <c r="AK62" i="25"/>
  <c r="AK61" i="25"/>
  <c r="AK60" i="25"/>
  <c r="AK59" i="25"/>
  <c r="AK58" i="25"/>
  <c r="AK57" i="25"/>
  <c r="AK56" i="25"/>
  <c r="AK55" i="25"/>
  <c r="AK54" i="25"/>
  <c r="AK53" i="25"/>
  <c r="AK52" i="25"/>
  <c r="AK51" i="25"/>
  <c r="AK50" i="25"/>
  <c r="AK49" i="25"/>
  <c r="AK48" i="25"/>
  <c r="AK47" i="25"/>
  <c r="AK46" i="25"/>
  <c r="AK45" i="25"/>
  <c r="AK44" i="25"/>
  <c r="AK43" i="25"/>
  <c r="AK42" i="25"/>
  <c r="AK41" i="25"/>
  <c r="AK40" i="25"/>
  <c r="AK39" i="25"/>
  <c r="AK38" i="25"/>
  <c r="AK37" i="25"/>
  <c r="AK36" i="25"/>
  <c r="AK35" i="25"/>
  <c r="AK34" i="25"/>
  <c r="AK33" i="25"/>
  <c r="AK32" i="25"/>
  <c r="AK31" i="25"/>
  <c r="AK30" i="25"/>
  <c r="AK29" i="25"/>
  <c r="AK28" i="25"/>
  <c r="AK27" i="25"/>
  <c r="AK26" i="25"/>
  <c r="AK25" i="25"/>
  <c r="AK24" i="25"/>
  <c r="AK23" i="25"/>
  <c r="AK22" i="25"/>
  <c r="AK21" i="25"/>
  <c r="AK20" i="25"/>
  <c r="AK19" i="25"/>
  <c r="AK18" i="25"/>
  <c r="AK17" i="25"/>
  <c r="AK16" i="25"/>
  <c r="AK15" i="25"/>
  <c r="AK14" i="25"/>
  <c r="AK13" i="25"/>
  <c r="AK12" i="25"/>
  <c r="AK11" i="25"/>
  <c r="AK10" i="25"/>
  <c r="AK9" i="25"/>
  <c r="AK8" i="25"/>
  <c r="AK7" i="25"/>
  <c r="AK6" i="25"/>
  <c r="AK5" i="25"/>
  <c r="AK4" i="25"/>
  <c r="AN63" i="20"/>
  <c r="AN62" i="20"/>
  <c r="AN61" i="20"/>
  <c r="AN60" i="20"/>
  <c r="AN59" i="20"/>
  <c r="AN58" i="20"/>
  <c r="AN57" i="20"/>
  <c r="AN56" i="20"/>
  <c r="AN55" i="20"/>
  <c r="AN54" i="20"/>
  <c r="AN53" i="20"/>
  <c r="AN52" i="20"/>
  <c r="AN51" i="20"/>
  <c r="AN50" i="20"/>
  <c r="AN49" i="20"/>
  <c r="AN48" i="20"/>
  <c r="AN47" i="20"/>
  <c r="AN46" i="20"/>
  <c r="AN45" i="20"/>
  <c r="AN44" i="20"/>
  <c r="AN43" i="20"/>
  <c r="AN42" i="20"/>
  <c r="AN41" i="20"/>
  <c r="AN40" i="20"/>
  <c r="AN39" i="20"/>
  <c r="AN38" i="20"/>
  <c r="AN37" i="20"/>
  <c r="AN36" i="20"/>
  <c r="AN35" i="20"/>
  <c r="AN34" i="20"/>
  <c r="AN33" i="20"/>
  <c r="AN32" i="20"/>
  <c r="AN31" i="20"/>
  <c r="AN30" i="20"/>
  <c r="AN29" i="20"/>
  <c r="AN28" i="20"/>
  <c r="AN27" i="20"/>
  <c r="AN26" i="20"/>
  <c r="AN25" i="20"/>
  <c r="AN24" i="20"/>
  <c r="AN23" i="20"/>
  <c r="AN22" i="20"/>
  <c r="AN21" i="20"/>
  <c r="AN20" i="20"/>
  <c r="AN19" i="20"/>
  <c r="AN18" i="20"/>
  <c r="AN17" i="20"/>
  <c r="AN16" i="20"/>
  <c r="AN15" i="20"/>
  <c r="AN14" i="20"/>
  <c r="AN13" i="20"/>
  <c r="AN12" i="20"/>
  <c r="AN11" i="20"/>
  <c r="AN10" i="20"/>
  <c r="AN9" i="20"/>
  <c r="AN8" i="20"/>
  <c r="AN7" i="20"/>
  <c r="AN6" i="20"/>
  <c r="AN5" i="20"/>
  <c r="AN4" i="20"/>
  <c r="AG63" i="19"/>
  <c r="AG62" i="19"/>
  <c r="AG61" i="19"/>
  <c r="AG60" i="19"/>
  <c r="AG59" i="19"/>
  <c r="AG58" i="19"/>
  <c r="AG57" i="19"/>
  <c r="AG56" i="19"/>
  <c r="AG55" i="19"/>
  <c r="AG54" i="19"/>
  <c r="AG53" i="19"/>
  <c r="AG52" i="19"/>
  <c r="AG51" i="19"/>
  <c r="AG50" i="19"/>
  <c r="AG49" i="19"/>
  <c r="AG48" i="19"/>
  <c r="AG47" i="19"/>
  <c r="AG46" i="19"/>
  <c r="AG45" i="19"/>
  <c r="AG44" i="19"/>
  <c r="AG43" i="19"/>
  <c r="AG42" i="19"/>
  <c r="AG41" i="19"/>
  <c r="AG40" i="19"/>
  <c r="AG39" i="19"/>
  <c r="AG38" i="19"/>
  <c r="AG37" i="19"/>
  <c r="AG36" i="19"/>
  <c r="AG35" i="19"/>
  <c r="AG34" i="19"/>
  <c r="AG33" i="19"/>
  <c r="AG32" i="19"/>
  <c r="AG31" i="19"/>
  <c r="AG30" i="19"/>
  <c r="AG29" i="19"/>
  <c r="AG28" i="19"/>
  <c r="AG27" i="19"/>
  <c r="AG26" i="19"/>
  <c r="AG25" i="19"/>
  <c r="AG24" i="19"/>
  <c r="AG23" i="19"/>
  <c r="AG22" i="19"/>
  <c r="AG21" i="19"/>
  <c r="AG20" i="19"/>
  <c r="AG19" i="19"/>
  <c r="AG18" i="19"/>
  <c r="AG17" i="19"/>
  <c r="AG16" i="19"/>
  <c r="AG15" i="19"/>
  <c r="AG14" i="19"/>
  <c r="AG13" i="19"/>
  <c r="AG12" i="19"/>
  <c r="AG11" i="19"/>
  <c r="AG10" i="19"/>
  <c r="AG9" i="19"/>
  <c r="AG8" i="19"/>
  <c r="AG7" i="19"/>
  <c r="AG6" i="19"/>
  <c r="AG5" i="19"/>
  <c r="AG4" i="19"/>
  <c r="AN63" i="16"/>
  <c r="AN62" i="16"/>
  <c r="AN61" i="16"/>
  <c r="AN60" i="16"/>
  <c r="AN59" i="16"/>
  <c r="AN58" i="16"/>
  <c r="C62" i="2" s="1"/>
  <c r="AN57" i="16"/>
  <c r="AN56" i="16"/>
  <c r="AN55" i="16"/>
  <c r="AN54" i="16"/>
  <c r="AN53" i="16"/>
  <c r="C57" i="2" s="1"/>
  <c r="AN52" i="16"/>
  <c r="AN51" i="16"/>
  <c r="C55" i="2" s="1"/>
  <c r="AN50" i="16"/>
  <c r="C54" i="2" s="1"/>
  <c r="AN49" i="16"/>
  <c r="C53" i="2" s="1"/>
  <c r="AN48" i="16"/>
  <c r="AN47" i="16"/>
  <c r="AN46" i="16"/>
  <c r="C50" i="2" s="1"/>
  <c r="AN45" i="16"/>
  <c r="K49" i="2" s="1"/>
  <c r="AN44" i="16"/>
  <c r="AN43" i="16"/>
  <c r="AN42" i="16"/>
  <c r="C46" i="2" s="1"/>
  <c r="AN41" i="16"/>
  <c r="C45" i="2" s="1"/>
  <c r="AN40" i="16"/>
  <c r="AN39" i="16"/>
  <c r="C43" i="2" s="1"/>
  <c r="AN38" i="16"/>
  <c r="C42" i="2" s="1"/>
  <c r="AN37" i="16"/>
  <c r="C41" i="2" s="1"/>
  <c r="AN36" i="16"/>
  <c r="AN35" i="16"/>
  <c r="AN34" i="16"/>
  <c r="AN33" i="16"/>
  <c r="AN32" i="16"/>
  <c r="AN31" i="16"/>
  <c r="AN30" i="16"/>
  <c r="C34" i="2" s="1"/>
  <c r="AN29" i="16"/>
  <c r="C33" i="2" s="1"/>
  <c r="AN28" i="16"/>
  <c r="AN27" i="16"/>
  <c r="AN26" i="16"/>
  <c r="C30" i="2" s="1"/>
  <c r="AN25" i="16"/>
  <c r="AN24" i="16"/>
  <c r="C28" i="2" s="1"/>
  <c r="AN23" i="16"/>
  <c r="AN22" i="16"/>
  <c r="C26" i="2" s="1"/>
  <c r="AN21" i="16"/>
  <c r="C25" i="2" s="1"/>
  <c r="AN20" i="16"/>
  <c r="C24" i="2" s="1"/>
  <c r="AN19" i="16"/>
  <c r="AN18" i="16"/>
  <c r="C22" i="2" s="1"/>
  <c r="AN17" i="16"/>
  <c r="AN16" i="16"/>
  <c r="AN15" i="16"/>
  <c r="AN14" i="16"/>
  <c r="C18" i="2" s="1"/>
  <c r="AN13" i="16"/>
  <c r="C17" i="2" s="1"/>
  <c r="AN12" i="16"/>
  <c r="C16" i="2" s="1"/>
  <c r="AN11" i="16"/>
  <c r="AN10" i="16"/>
  <c r="AN9" i="16"/>
  <c r="AN8" i="16"/>
  <c r="AN7" i="16"/>
  <c r="AN5" i="16"/>
  <c r="C9" i="2" s="1"/>
  <c r="AN6" i="16"/>
  <c r="C10" i="2" s="1"/>
  <c r="AN4" i="16"/>
  <c r="C8" i="2" s="1"/>
  <c r="CD5" i="15"/>
  <c r="CD6" i="15"/>
  <c r="CD7" i="15"/>
  <c r="CD8" i="15"/>
  <c r="CD9" i="15"/>
  <c r="CD10" i="15"/>
  <c r="CD11" i="15"/>
  <c r="CD12" i="15"/>
  <c r="CD13" i="15"/>
  <c r="CD14" i="15"/>
  <c r="CD15" i="15"/>
  <c r="CD16" i="15"/>
  <c r="CD17" i="15"/>
  <c r="CD18" i="15"/>
  <c r="CD19" i="15"/>
  <c r="CD20" i="15"/>
  <c r="CD21" i="15"/>
  <c r="CD22" i="15"/>
  <c r="CD23" i="15"/>
  <c r="CD24" i="15"/>
  <c r="CD25" i="15"/>
  <c r="CD26" i="15"/>
  <c r="CD27" i="15"/>
  <c r="CD28" i="15"/>
  <c r="CD29" i="15"/>
  <c r="CD30" i="15"/>
  <c r="CD31" i="15"/>
  <c r="CD32" i="15"/>
  <c r="CD33" i="15"/>
  <c r="CD34" i="15"/>
  <c r="CD35" i="15"/>
  <c r="CD36" i="15"/>
  <c r="CD37" i="15"/>
  <c r="CD38" i="15"/>
  <c r="CD39" i="15"/>
  <c r="CD40" i="15"/>
  <c r="CD41" i="15"/>
  <c r="CD42" i="15"/>
  <c r="CD43" i="15"/>
  <c r="CD44" i="15"/>
  <c r="CD45" i="15"/>
  <c r="CD46" i="15"/>
  <c r="CD47" i="15"/>
  <c r="CD48" i="15"/>
  <c r="CD49" i="15"/>
  <c r="CD50" i="15"/>
  <c r="CD51" i="15"/>
  <c r="CD52" i="15"/>
  <c r="CD53" i="15"/>
  <c r="CD54" i="15"/>
  <c r="CD55" i="15"/>
  <c r="CD56" i="15"/>
  <c r="CD57" i="15"/>
  <c r="CD58" i="15"/>
  <c r="CD59" i="15"/>
  <c r="CD60" i="15"/>
  <c r="CD61" i="15"/>
  <c r="CD62" i="15"/>
  <c r="CD63" i="15"/>
  <c r="CD4" i="15"/>
  <c r="CC9" i="15"/>
  <c r="CC8" i="15"/>
  <c r="I29" i="2" l="1"/>
  <c r="I37" i="2"/>
  <c r="G9" i="2"/>
  <c r="G33" i="2"/>
  <c r="G41" i="2"/>
  <c r="G49" i="2"/>
  <c r="M29" i="2"/>
  <c r="M53" i="2"/>
  <c r="I9" i="2"/>
  <c r="I33" i="2"/>
  <c r="I41" i="2"/>
  <c r="I49" i="2"/>
  <c r="K42" i="2"/>
  <c r="K34" i="2"/>
  <c r="G26" i="2"/>
  <c r="I66" i="2"/>
  <c r="M37" i="2"/>
  <c r="I32" i="2"/>
  <c r="I40" i="2"/>
  <c r="M45" i="2"/>
  <c r="K33" i="2"/>
  <c r="M8" i="2"/>
  <c r="M16" i="2"/>
  <c r="M24" i="2"/>
  <c r="G21" i="2"/>
  <c r="G45" i="2"/>
  <c r="G53" i="2"/>
  <c r="G61" i="2"/>
  <c r="M9" i="2"/>
  <c r="M17" i="2"/>
  <c r="M25" i="2"/>
  <c r="M33" i="2"/>
  <c r="M41" i="2"/>
  <c r="I45" i="2"/>
  <c r="I53" i="2"/>
  <c r="I61" i="2"/>
  <c r="M34" i="2"/>
  <c r="M42" i="2"/>
  <c r="M50" i="2"/>
  <c r="I21" i="2"/>
  <c r="K41" i="2"/>
  <c r="K64" i="2"/>
  <c r="M64" i="2"/>
  <c r="M18" i="2"/>
  <c r="M26" i="2"/>
  <c r="M58" i="2"/>
  <c r="M66" i="2"/>
  <c r="E41" i="2"/>
  <c r="K50" i="2"/>
  <c r="K32" i="2"/>
  <c r="M48" i="2"/>
  <c r="M49" i="2"/>
  <c r="M65" i="2"/>
  <c r="K53" i="2"/>
  <c r="K45" i="2"/>
  <c r="K37" i="2"/>
  <c r="K29" i="2"/>
  <c r="K35" i="2"/>
  <c r="G15" i="2"/>
  <c r="G23" i="2"/>
  <c r="G31" i="2"/>
  <c r="G39" i="2"/>
  <c r="G47" i="2"/>
  <c r="G55" i="2"/>
  <c r="G63" i="2"/>
  <c r="M11" i="2"/>
  <c r="M59" i="2"/>
  <c r="M67" i="2"/>
  <c r="I15" i="2"/>
  <c r="I23" i="2"/>
  <c r="I31" i="2"/>
  <c r="I39" i="2"/>
  <c r="I47" i="2"/>
  <c r="I55" i="2"/>
  <c r="I63" i="2"/>
  <c r="G64" i="2"/>
  <c r="I48" i="2"/>
  <c r="I56" i="2"/>
  <c r="I64" i="2"/>
  <c r="I18" i="2"/>
  <c r="K40" i="2"/>
  <c r="M32" i="2"/>
  <c r="G8" i="2"/>
  <c r="G32" i="2"/>
  <c r="G48" i="2"/>
  <c r="I24" i="2"/>
  <c r="G25" i="2"/>
  <c r="G65" i="2"/>
  <c r="M21" i="2"/>
  <c r="M61" i="2"/>
  <c r="I17" i="2"/>
  <c r="I25" i="2"/>
  <c r="I65" i="2"/>
  <c r="M56" i="2"/>
  <c r="I52" i="2"/>
  <c r="G16" i="2"/>
  <c r="G40" i="2"/>
  <c r="I8" i="2"/>
  <c r="K62" i="2"/>
  <c r="G18" i="2"/>
  <c r="G34" i="2"/>
  <c r="G42" i="2"/>
  <c r="G50" i="2"/>
  <c r="G58" i="2"/>
  <c r="G66" i="2"/>
  <c r="I26" i="2"/>
  <c r="I34" i="2"/>
  <c r="I42" i="2"/>
  <c r="I50" i="2"/>
  <c r="I58" i="2"/>
  <c r="K16" i="2"/>
  <c r="M40" i="2"/>
  <c r="G24" i="2"/>
  <c r="G56" i="2"/>
  <c r="I16" i="2"/>
  <c r="G17" i="2"/>
  <c r="K25" i="2"/>
  <c r="K17" i="2"/>
  <c r="K15" i="2"/>
  <c r="K23" i="2"/>
  <c r="K47" i="2"/>
  <c r="M15" i="2"/>
  <c r="M23" i="2"/>
  <c r="M31" i="2"/>
  <c r="M39" i="2"/>
  <c r="M47" i="2"/>
  <c r="M55" i="2"/>
  <c r="M63" i="2"/>
  <c r="K24" i="2"/>
  <c r="K27" i="2"/>
  <c r="M27" i="2"/>
  <c r="M51" i="2"/>
  <c r="K44" i="2"/>
  <c r="C44" i="2"/>
  <c r="M12" i="2"/>
  <c r="M44" i="2"/>
  <c r="C27" i="2"/>
  <c r="K13" i="2"/>
  <c r="C13" i="2"/>
  <c r="G52" i="2"/>
  <c r="K14" i="2"/>
  <c r="K30" i="2"/>
  <c r="G54" i="2"/>
  <c r="I54" i="2"/>
  <c r="K54" i="2"/>
  <c r="M22" i="2"/>
  <c r="M38" i="2"/>
  <c r="M54" i="2"/>
  <c r="C67" i="2"/>
  <c r="K19" i="2"/>
  <c r="G19" i="2"/>
  <c r="G51" i="2"/>
  <c r="I19" i="2"/>
  <c r="I59" i="2"/>
  <c r="G35" i="2"/>
  <c r="K59" i="2"/>
  <c r="G20" i="2"/>
  <c r="I20" i="2"/>
  <c r="I60" i="2"/>
  <c r="C11" i="2"/>
  <c r="G13" i="2"/>
  <c r="I13" i="2"/>
  <c r="C14" i="2"/>
  <c r="I35" i="2"/>
  <c r="K67" i="2"/>
  <c r="K51" i="2"/>
  <c r="M19" i="2"/>
  <c r="M35" i="2"/>
  <c r="K12" i="2"/>
  <c r="C12" i="2"/>
  <c r="K20" i="2"/>
  <c r="C20" i="2"/>
  <c r="I36" i="2"/>
  <c r="G36" i="2"/>
  <c r="M36" i="2"/>
  <c r="C36" i="2"/>
  <c r="K52" i="2"/>
  <c r="C52" i="2"/>
  <c r="K60" i="2"/>
  <c r="C60" i="2"/>
  <c r="M20" i="2"/>
  <c r="M52" i="2"/>
  <c r="M60" i="2"/>
  <c r="C59" i="2"/>
  <c r="I44" i="2"/>
  <c r="K11" i="2"/>
  <c r="K61" i="2"/>
  <c r="M13" i="2"/>
  <c r="K22" i="2"/>
  <c r="K38" i="2"/>
  <c r="K46" i="2"/>
  <c r="I46" i="2"/>
  <c r="G46" i="2"/>
  <c r="I62" i="2"/>
  <c r="G62" i="2"/>
  <c r="M14" i="2"/>
  <c r="M30" i="2"/>
  <c r="M46" i="2"/>
  <c r="M62" i="2"/>
  <c r="C35" i="2"/>
  <c r="G11" i="2"/>
  <c r="G27" i="2"/>
  <c r="G59" i="2"/>
  <c r="G67" i="2"/>
  <c r="I11" i="2"/>
  <c r="I27" i="2"/>
  <c r="I51" i="2"/>
  <c r="I67" i="2"/>
  <c r="C38" i="2"/>
  <c r="G12" i="2"/>
  <c r="G60" i="2"/>
  <c r="I12" i="2"/>
  <c r="K58" i="2"/>
  <c r="K66" i="2"/>
  <c r="G14" i="2"/>
  <c r="G22" i="2"/>
  <c r="G30" i="2"/>
  <c r="G38" i="2"/>
  <c r="I14" i="2"/>
  <c r="I22" i="2"/>
  <c r="I30" i="2"/>
  <c r="I38" i="2"/>
  <c r="C19" i="2"/>
  <c r="C51" i="2"/>
  <c r="G44" i="2"/>
  <c r="K36" i="2"/>
  <c r="C21" i="2"/>
  <c r="C29" i="2"/>
  <c r="C37" i="2"/>
  <c r="C61" i="2"/>
  <c r="K8" i="2"/>
  <c r="K18" i="2"/>
  <c r="K26" i="2"/>
  <c r="C23" i="2"/>
  <c r="C39" i="2"/>
  <c r="C47" i="2"/>
  <c r="C63" i="2"/>
  <c r="C40" i="2"/>
  <c r="C48" i="2"/>
  <c r="C64" i="2"/>
  <c r="G29" i="2"/>
  <c r="K21" i="2"/>
  <c r="K55" i="2"/>
  <c r="C49" i="2"/>
  <c r="C65" i="2"/>
  <c r="K31" i="2"/>
  <c r="K39" i="2"/>
  <c r="K48" i="2"/>
  <c r="K56" i="2"/>
  <c r="K65" i="2"/>
  <c r="C15" i="2"/>
  <c r="C31" i="2"/>
  <c r="K63" i="2"/>
  <c r="C32" i="2"/>
  <c r="C56" i="2"/>
  <c r="E37" i="2"/>
  <c r="G37" i="2"/>
  <c r="C58" i="2"/>
  <c r="C66" i="2"/>
  <c r="AJ63" i="25"/>
  <c r="AI63" i="25"/>
  <c r="AH63" i="25"/>
  <c r="AG63" i="25"/>
  <c r="AF63" i="25"/>
  <c r="H67" i="2" s="1"/>
  <c r="AE63" i="25"/>
  <c r="AD63" i="25"/>
  <c r="AC63" i="25"/>
  <c r="AB63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J62" i="25"/>
  <c r="AI62" i="25"/>
  <c r="AH62" i="25"/>
  <c r="AG62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J61" i="25"/>
  <c r="AI61" i="25"/>
  <c r="AH61" i="25"/>
  <c r="AG61" i="25"/>
  <c r="AF61" i="25"/>
  <c r="AE61" i="25"/>
  <c r="AD61" i="25"/>
  <c r="AC61" i="25"/>
  <c r="AB61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J60" i="25"/>
  <c r="AI60" i="25"/>
  <c r="AH60" i="25"/>
  <c r="AG60" i="25"/>
  <c r="AF60" i="25"/>
  <c r="AE60" i="25"/>
  <c r="AD60" i="25"/>
  <c r="AC60" i="25"/>
  <c r="AB60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J59" i="25"/>
  <c r="AI59" i="25"/>
  <c r="AH59" i="25"/>
  <c r="AG59" i="25"/>
  <c r="AF59" i="25"/>
  <c r="AE59" i="25"/>
  <c r="AD59" i="25"/>
  <c r="AC59" i="25"/>
  <c r="AB59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J58" i="25"/>
  <c r="AI58" i="25"/>
  <c r="AH58" i="25"/>
  <c r="AG58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J57" i="25"/>
  <c r="AI57" i="25"/>
  <c r="AH57" i="25"/>
  <c r="AG57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J56" i="25"/>
  <c r="AI56" i="25"/>
  <c r="AH56" i="25"/>
  <c r="AG56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J55" i="25"/>
  <c r="AI55" i="25"/>
  <c r="AH55" i="25"/>
  <c r="AG55" i="25"/>
  <c r="AF55" i="25"/>
  <c r="H59" i="2" s="1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J54" i="25"/>
  <c r="AI54" i="25"/>
  <c r="AH54" i="25"/>
  <c r="AG54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J53" i="25"/>
  <c r="AI53" i="25"/>
  <c r="AH53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J52" i="25"/>
  <c r="AI52" i="25"/>
  <c r="AH52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J51" i="25"/>
  <c r="AI51" i="25"/>
  <c r="AH51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J50" i="25"/>
  <c r="AI50" i="25"/>
  <c r="AH50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J49" i="25"/>
  <c r="AI49" i="25"/>
  <c r="AH49" i="25"/>
  <c r="AG49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J48" i="25"/>
  <c r="AI48" i="25"/>
  <c r="AH48" i="25"/>
  <c r="AG48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J47" i="25"/>
  <c r="AI47" i="25"/>
  <c r="AH47" i="25"/>
  <c r="AG47" i="25"/>
  <c r="AF47" i="25"/>
  <c r="H51" i="2" s="1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J46" i="25"/>
  <c r="AI46" i="25"/>
  <c r="AH46" i="25"/>
  <c r="AG46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J45" i="25"/>
  <c r="AI45" i="25"/>
  <c r="AH45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J44" i="25"/>
  <c r="AI44" i="25"/>
  <c r="AH44" i="25"/>
  <c r="AG44" i="25"/>
  <c r="AF44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J43" i="25"/>
  <c r="AI43" i="25"/>
  <c r="AH43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J42" i="25"/>
  <c r="AI42" i="25"/>
  <c r="AH42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J41" i="25"/>
  <c r="AI41" i="25"/>
  <c r="AH41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J40" i="25"/>
  <c r="AI40" i="25"/>
  <c r="AH40" i="25"/>
  <c r="AG40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J39" i="25"/>
  <c r="AI39" i="25"/>
  <c r="AH39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J38" i="25"/>
  <c r="AI38" i="25"/>
  <c r="AH38" i="25"/>
  <c r="AG38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J37" i="25"/>
  <c r="AI37" i="25"/>
  <c r="AH37" i="25"/>
  <c r="AG37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J36" i="25"/>
  <c r="AI36" i="25"/>
  <c r="AH36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J35" i="25"/>
  <c r="AI35" i="25"/>
  <c r="AH35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J34" i="25"/>
  <c r="AI34" i="25"/>
  <c r="AH34" i="25"/>
  <c r="AG34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J33" i="25"/>
  <c r="AI33" i="25"/>
  <c r="AH33" i="25"/>
  <c r="AG33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J32" i="25"/>
  <c r="AI32" i="25"/>
  <c r="AH32" i="25"/>
  <c r="AG32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J31" i="25"/>
  <c r="AI31" i="25"/>
  <c r="AH31" i="25"/>
  <c r="AG31" i="25"/>
  <c r="AF31" i="25"/>
  <c r="H35" i="2" s="1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J30" i="25"/>
  <c r="AI30" i="25"/>
  <c r="AH30" i="25"/>
  <c r="AG30" i="25"/>
  <c r="AF30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J29" i="25"/>
  <c r="AI29" i="25"/>
  <c r="AH29" i="25"/>
  <c r="AG29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J28" i="25"/>
  <c r="AI28" i="25"/>
  <c r="AH28" i="25"/>
  <c r="AG28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J27" i="25"/>
  <c r="AI27" i="25"/>
  <c r="AH27" i="25"/>
  <c r="AG27" i="25"/>
  <c r="AF27" i="25"/>
  <c r="AE27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J26" i="25"/>
  <c r="AI26" i="25"/>
  <c r="AH26" i="25"/>
  <c r="AG26" i="25"/>
  <c r="AF26" i="25"/>
  <c r="AE26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J25" i="25"/>
  <c r="AI25" i="25"/>
  <c r="AH25" i="25"/>
  <c r="AG25" i="25"/>
  <c r="AF25" i="25"/>
  <c r="AE25" i="25"/>
  <c r="AD25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J24" i="25"/>
  <c r="AI24" i="25"/>
  <c r="AH24" i="25"/>
  <c r="AG24" i="25"/>
  <c r="AF24" i="25"/>
  <c r="AE24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J23" i="25"/>
  <c r="AI23" i="25"/>
  <c r="AH23" i="25"/>
  <c r="AG23" i="25"/>
  <c r="AF23" i="25"/>
  <c r="H27" i="2" s="1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J22" i="25"/>
  <c r="AI22" i="25"/>
  <c r="AH22" i="25"/>
  <c r="AG22" i="25"/>
  <c r="AF22" i="25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J21" i="25"/>
  <c r="AI21" i="25"/>
  <c r="AH21" i="25"/>
  <c r="AG21" i="25"/>
  <c r="AF21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J20" i="25"/>
  <c r="AI20" i="25"/>
  <c r="AH20" i="25"/>
  <c r="AG20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J19" i="25"/>
  <c r="AI19" i="25"/>
  <c r="AH19" i="25"/>
  <c r="AG19" i="25"/>
  <c r="AF19" i="25"/>
  <c r="AE19" i="25"/>
  <c r="AD19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J18" i="25"/>
  <c r="AI18" i="25"/>
  <c r="AH18" i="25"/>
  <c r="AG18" i="25"/>
  <c r="AF18" i="25"/>
  <c r="AE18" i="25"/>
  <c r="AD18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J17" i="25"/>
  <c r="AI17" i="25"/>
  <c r="AH17" i="25"/>
  <c r="AG17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J16" i="25"/>
  <c r="AI16" i="25"/>
  <c r="AH16" i="25"/>
  <c r="AG16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J15" i="25"/>
  <c r="AI15" i="25"/>
  <c r="AH15" i="25"/>
  <c r="AG15" i="25"/>
  <c r="AF15" i="25"/>
  <c r="H19" i="2" s="1"/>
  <c r="AE15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J14" i="25"/>
  <c r="AI14" i="25"/>
  <c r="AH14" i="25"/>
  <c r="AG14" i="25"/>
  <c r="AF14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J13" i="25"/>
  <c r="AI13" i="25"/>
  <c r="AH13" i="25"/>
  <c r="AG13" i="25"/>
  <c r="AF13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J12" i="25"/>
  <c r="AI12" i="25"/>
  <c r="AH12" i="25"/>
  <c r="AG12" i="25"/>
  <c r="AF12" i="25"/>
  <c r="AE12" i="25"/>
  <c r="AD12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J11" i="25"/>
  <c r="AI11" i="25"/>
  <c r="AH11" i="25"/>
  <c r="AG11" i="25"/>
  <c r="AF11" i="25"/>
  <c r="AE11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J10" i="25"/>
  <c r="AI10" i="25"/>
  <c r="AH10" i="25"/>
  <c r="AG10" i="25"/>
  <c r="AF10" i="25"/>
  <c r="AE10" i="25"/>
  <c r="AD10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J9" i="25"/>
  <c r="AI9" i="25"/>
  <c r="AH9" i="25"/>
  <c r="AG9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J8" i="25"/>
  <c r="AI8" i="25"/>
  <c r="AH8" i="25"/>
  <c r="AG8" i="25"/>
  <c r="AF8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J7" i="25"/>
  <c r="AI7" i="25"/>
  <c r="AH7" i="25"/>
  <c r="AG7" i="25"/>
  <c r="AF7" i="25"/>
  <c r="H11" i="2" s="1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J6" i="25"/>
  <c r="AI6" i="25"/>
  <c r="AH6" i="25"/>
  <c r="AG6" i="25"/>
  <c r="AF6" i="25"/>
  <c r="AE6" i="25"/>
  <c r="AD6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J5" i="25"/>
  <c r="AI5" i="25"/>
  <c r="AH5" i="25"/>
  <c r="AG5" i="25"/>
  <c r="AF5" i="25"/>
  <c r="AE5" i="25"/>
  <c r="AD5" i="25"/>
  <c r="AC5" i="25"/>
  <c r="AB5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J4" i="25"/>
  <c r="AI4" i="25"/>
  <c r="AH4" i="25"/>
  <c r="AG4" i="25"/>
  <c r="AF4" i="25"/>
  <c r="AE4" i="25"/>
  <c r="AD4" i="25"/>
  <c r="AC4" i="25"/>
  <c r="AB4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M63" i="20"/>
  <c r="AL63" i="20"/>
  <c r="AK63" i="20"/>
  <c r="AJ63" i="20"/>
  <c r="AI63" i="20"/>
  <c r="AH63" i="20"/>
  <c r="AG63" i="20"/>
  <c r="AF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M62" i="20"/>
  <c r="AL62" i="20"/>
  <c r="AK62" i="20"/>
  <c r="AJ62" i="20"/>
  <c r="AI62" i="20"/>
  <c r="L66" i="2" s="1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M61" i="20"/>
  <c r="AL61" i="20"/>
  <c r="AK61" i="20"/>
  <c r="AJ61" i="20"/>
  <c r="AI61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M60" i="20"/>
  <c r="AL60" i="20"/>
  <c r="AK60" i="20"/>
  <c r="AJ60" i="20"/>
  <c r="AI60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M59" i="20"/>
  <c r="AL59" i="20"/>
  <c r="AK59" i="20"/>
  <c r="AJ59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M58" i="20"/>
  <c r="AL58" i="20"/>
  <c r="AK58" i="20"/>
  <c r="AJ58" i="20"/>
  <c r="AI58" i="20"/>
  <c r="L62" i="2" s="1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M57" i="20"/>
  <c r="AL57" i="20"/>
  <c r="AK57" i="20"/>
  <c r="AJ57" i="20"/>
  <c r="AI57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M56" i="20"/>
  <c r="AL56" i="20"/>
  <c r="AK56" i="20"/>
  <c r="AJ56" i="20"/>
  <c r="AI56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M55" i="20"/>
  <c r="AL55" i="20"/>
  <c r="AK55" i="20"/>
  <c r="AJ55" i="20"/>
  <c r="AI55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M54" i="20"/>
  <c r="AL54" i="20"/>
  <c r="AK54" i="20"/>
  <c r="AJ54" i="20"/>
  <c r="AI54" i="20"/>
  <c r="L58" i="2" s="1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M53" i="20"/>
  <c r="AL53" i="20"/>
  <c r="AK53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M52" i="20"/>
  <c r="AL52" i="20"/>
  <c r="AK52" i="20"/>
  <c r="AJ52" i="20"/>
  <c r="AI52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M51" i="20"/>
  <c r="AL51" i="20"/>
  <c r="AK51" i="20"/>
  <c r="AJ51" i="20"/>
  <c r="AI51" i="20"/>
  <c r="AH51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M50" i="20"/>
  <c r="AL50" i="20"/>
  <c r="AK50" i="20"/>
  <c r="AJ50" i="20"/>
  <c r="AI50" i="20"/>
  <c r="L54" i="2" s="1"/>
  <c r="AH50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M49" i="20"/>
  <c r="AL49" i="20"/>
  <c r="AK49" i="20"/>
  <c r="AJ49" i="20"/>
  <c r="AI49" i="20"/>
  <c r="AH49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M48" i="20"/>
  <c r="AL48" i="20"/>
  <c r="AK48" i="20"/>
  <c r="AJ48" i="20"/>
  <c r="AI48" i="20"/>
  <c r="AH48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M47" i="20"/>
  <c r="AL47" i="20"/>
  <c r="AK47" i="20"/>
  <c r="AJ47" i="20"/>
  <c r="AI47" i="20"/>
  <c r="AH47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M46" i="20"/>
  <c r="AL46" i="20"/>
  <c r="AK46" i="20"/>
  <c r="AJ46" i="20"/>
  <c r="AI46" i="20"/>
  <c r="L50" i="2" s="1"/>
  <c r="AH46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M45" i="20"/>
  <c r="AL45" i="20"/>
  <c r="AK45" i="20"/>
  <c r="AJ45" i="20"/>
  <c r="AI45" i="20"/>
  <c r="AH45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M44" i="20"/>
  <c r="AL44" i="20"/>
  <c r="AK44" i="20"/>
  <c r="AJ44" i="20"/>
  <c r="AI44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M43" i="20"/>
  <c r="AL43" i="20"/>
  <c r="AK43" i="20"/>
  <c r="AJ43" i="20"/>
  <c r="AI43" i="20"/>
  <c r="AH43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M42" i="20"/>
  <c r="AL42" i="20"/>
  <c r="AK42" i="20"/>
  <c r="AJ42" i="20"/>
  <c r="AI42" i="20"/>
  <c r="L46" i="2" s="1"/>
  <c r="AH42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M41" i="20"/>
  <c r="AL41" i="20"/>
  <c r="AK41" i="20"/>
  <c r="AJ41" i="20"/>
  <c r="AI41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M40" i="20"/>
  <c r="AL40" i="20"/>
  <c r="AK40" i="20"/>
  <c r="AJ40" i="20"/>
  <c r="AI40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M39" i="20"/>
  <c r="AL39" i="20"/>
  <c r="AK39" i="20"/>
  <c r="AJ39" i="20"/>
  <c r="AI39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M38" i="20"/>
  <c r="AL38" i="20"/>
  <c r="AK38" i="20"/>
  <c r="AJ38" i="20"/>
  <c r="AI38" i="20"/>
  <c r="L42" i="2" s="1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M37" i="20"/>
  <c r="AL37" i="20"/>
  <c r="AK37" i="20"/>
  <c r="AJ37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M36" i="20"/>
  <c r="AL36" i="20"/>
  <c r="AK36" i="20"/>
  <c r="AJ36" i="20"/>
  <c r="AI36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M35" i="20"/>
  <c r="AL35" i="20"/>
  <c r="AK35" i="20"/>
  <c r="AJ35" i="20"/>
  <c r="AI35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M34" i="20"/>
  <c r="AL34" i="20"/>
  <c r="AK34" i="20"/>
  <c r="AJ34" i="20"/>
  <c r="AI34" i="20"/>
  <c r="L38" i="2" s="1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M33" i="20"/>
  <c r="AL33" i="20"/>
  <c r="AK33" i="20"/>
  <c r="AJ33" i="20"/>
  <c r="AI33" i="20"/>
  <c r="AH33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M32" i="20"/>
  <c r="AL32" i="20"/>
  <c r="AK32" i="20"/>
  <c r="AJ32" i="20"/>
  <c r="AI32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M31" i="20"/>
  <c r="AL31" i="20"/>
  <c r="AK31" i="20"/>
  <c r="AJ31" i="20"/>
  <c r="AI31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M30" i="20"/>
  <c r="AL30" i="20"/>
  <c r="AK30" i="20"/>
  <c r="AJ30" i="20"/>
  <c r="AI30" i="20"/>
  <c r="L34" i="2" s="1"/>
  <c r="AH30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M29" i="20"/>
  <c r="AL29" i="20"/>
  <c r="AK29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M28" i="20"/>
  <c r="AL28" i="20"/>
  <c r="AK28" i="20"/>
  <c r="AJ28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M27" i="20"/>
  <c r="AL27" i="20"/>
  <c r="AK27" i="20"/>
  <c r="AJ27" i="20"/>
  <c r="AI27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M26" i="20"/>
  <c r="AL26" i="20"/>
  <c r="AK26" i="20"/>
  <c r="AJ26" i="20"/>
  <c r="AI26" i="20"/>
  <c r="L30" i="2" s="1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M25" i="20"/>
  <c r="AL25" i="20"/>
  <c r="AK25" i="20"/>
  <c r="AJ25" i="20"/>
  <c r="AI25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M24" i="20"/>
  <c r="AL24" i="20"/>
  <c r="AK24" i="20"/>
  <c r="AJ24" i="20"/>
  <c r="AI24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M23" i="20"/>
  <c r="AL23" i="20"/>
  <c r="AK23" i="20"/>
  <c r="AJ23" i="20"/>
  <c r="AI23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M22" i="20"/>
  <c r="AL22" i="20"/>
  <c r="AK22" i="20"/>
  <c r="AJ22" i="20"/>
  <c r="AI22" i="20"/>
  <c r="L26" i="2" s="1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M21" i="20"/>
  <c r="AL21" i="20"/>
  <c r="AK21" i="20"/>
  <c r="AJ21" i="20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M20" i="20"/>
  <c r="AL20" i="20"/>
  <c r="AK20" i="20"/>
  <c r="AJ20" i="20"/>
  <c r="AI20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M19" i="20"/>
  <c r="AL19" i="20"/>
  <c r="AK19" i="20"/>
  <c r="AJ19" i="20"/>
  <c r="AI19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M18" i="20"/>
  <c r="AL18" i="20"/>
  <c r="AK18" i="20"/>
  <c r="AJ18" i="20"/>
  <c r="AI18" i="20"/>
  <c r="L22" i="2" s="1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M17" i="20"/>
  <c r="AL17" i="20"/>
  <c r="AK17" i="20"/>
  <c r="AJ17" i="20"/>
  <c r="AI17" i="20"/>
  <c r="AH17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M16" i="20"/>
  <c r="AL16" i="20"/>
  <c r="AK16" i="20"/>
  <c r="AJ16" i="20"/>
  <c r="AI16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M15" i="20"/>
  <c r="AL15" i="20"/>
  <c r="AK15" i="20"/>
  <c r="AJ15" i="20"/>
  <c r="AI15" i="20"/>
  <c r="AH15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M14" i="20"/>
  <c r="AL14" i="20"/>
  <c r="AK14" i="20"/>
  <c r="AJ14" i="20"/>
  <c r="AI14" i="20"/>
  <c r="L18" i="2" s="1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M13" i="20"/>
  <c r="AL13" i="20"/>
  <c r="AK13" i="20"/>
  <c r="AJ13" i="20"/>
  <c r="AI13" i="20"/>
  <c r="AH13" i="20"/>
  <c r="AG13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M12" i="20"/>
  <c r="AL12" i="20"/>
  <c r="AK12" i="20"/>
  <c r="AJ12" i="20"/>
  <c r="AI12" i="20"/>
  <c r="AH12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M11" i="20"/>
  <c r="AL11" i="20"/>
  <c r="AK11" i="20"/>
  <c r="AJ11" i="20"/>
  <c r="AI11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M10" i="20"/>
  <c r="AL10" i="20"/>
  <c r="AK10" i="20"/>
  <c r="AJ10" i="20"/>
  <c r="AI10" i="20"/>
  <c r="L14" i="2" s="1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M9" i="20"/>
  <c r="AL9" i="20"/>
  <c r="AK9" i="20"/>
  <c r="AJ9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M8" i="20"/>
  <c r="AL8" i="20"/>
  <c r="AK8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M7" i="20"/>
  <c r="AL7" i="20"/>
  <c r="AK7" i="20"/>
  <c r="AJ7" i="20"/>
  <c r="AI7" i="20"/>
  <c r="AH7" i="20"/>
  <c r="AG7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M6" i="20"/>
  <c r="AL6" i="20"/>
  <c r="AK6" i="20"/>
  <c r="AJ6" i="20"/>
  <c r="AI6" i="20"/>
  <c r="AH6" i="20"/>
  <c r="AG6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M5" i="20"/>
  <c r="AL5" i="20"/>
  <c r="AK5" i="20"/>
  <c r="AJ5" i="20"/>
  <c r="AI5" i="20"/>
  <c r="AH5" i="20"/>
  <c r="AG5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M4" i="20"/>
  <c r="AL4" i="20"/>
  <c r="AK4" i="20"/>
  <c r="AJ4" i="20"/>
  <c r="AI4" i="20"/>
  <c r="AH4" i="20"/>
  <c r="AG4" i="20"/>
  <c r="AF4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F60" i="19"/>
  <c r="AE60" i="19"/>
  <c r="AD60" i="19"/>
  <c r="AC60" i="19"/>
  <c r="AB60" i="19"/>
  <c r="F64" i="2" s="1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F58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F52" i="19"/>
  <c r="AE52" i="19"/>
  <c r="AD52" i="19"/>
  <c r="AC52" i="19"/>
  <c r="AB52" i="19"/>
  <c r="F56" i="2" s="1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F51" i="19"/>
  <c r="AE51" i="19"/>
  <c r="AD51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F50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F49" i="19"/>
  <c r="AE49" i="19"/>
  <c r="AD49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F48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F45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F44" i="19"/>
  <c r="AE44" i="19"/>
  <c r="AD44" i="19"/>
  <c r="AC44" i="19"/>
  <c r="AB44" i="19"/>
  <c r="F48" i="2" s="1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F43" i="19"/>
  <c r="AE43" i="19"/>
  <c r="AD43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F36" i="19"/>
  <c r="AE36" i="19"/>
  <c r="AD36" i="19"/>
  <c r="AC36" i="19"/>
  <c r="AB36" i="19"/>
  <c r="F40" i="2" s="1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F28" i="19"/>
  <c r="AE28" i="19"/>
  <c r="AD28" i="19"/>
  <c r="AC28" i="19"/>
  <c r="AB28" i="19"/>
  <c r="F32" i="2" s="1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F25" i="19"/>
  <c r="AE25" i="19"/>
  <c r="AD25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F20" i="19"/>
  <c r="AE20" i="19"/>
  <c r="AD20" i="19"/>
  <c r="AC20" i="19"/>
  <c r="AB20" i="19"/>
  <c r="F24" i="2" s="1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F13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F12" i="19"/>
  <c r="AE12" i="19"/>
  <c r="AD12" i="19"/>
  <c r="AC12" i="19"/>
  <c r="AB12" i="19"/>
  <c r="F16" i="2" s="1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F11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F4" i="19"/>
  <c r="AE4" i="19"/>
  <c r="AD4" i="19"/>
  <c r="AC4" i="19"/>
  <c r="AB4" i="19"/>
  <c r="F8" i="2" s="1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M63" i="16"/>
  <c r="AL63" i="16"/>
  <c r="AK63" i="16"/>
  <c r="AJ63" i="16"/>
  <c r="AI63" i="16"/>
  <c r="AH63" i="16"/>
  <c r="AG63" i="16"/>
  <c r="AF63" i="16"/>
  <c r="AE63" i="16"/>
  <c r="AD63" i="16"/>
  <c r="AC63" i="16"/>
  <c r="AB63" i="16"/>
  <c r="AA63" i="16"/>
  <c r="Z63" i="16"/>
  <c r="Y63" i="16"/>
  <c r="X63" i="16"/>
  <c r="W63" i="16"/>
  <c r="V63" i="16"/>
  <c r="U63" i="16"/>
  <c r="T63" i="16"/>
  <c r="S63" i="16"/>
  <c r="R63" i="16"/>
  <c r="Q63" i="16"/>
  <c r="P63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C63" i="16"/>
  <c r="B63" i="16"/>
  <c r="AM62" i="16"/>
  <c r="AL62" i="16"/>
  <c r="AK62" i="16"/>
  <c r="AJ62" i="16"/>
  <c r="AI62" i="16"/>
  <c r="E66" i="2" s="1"/>
  <c r="AH62" i="16"/>
  <c r="AG62" i="16"/>
  <c r="AF62" i="16"/>
  <c r="AE62" i="16"/>
  <c r="AD62" i="16"/>
  <c r="AC62" i="16"/>
  <c r="AB62" i="16"/>
  <c r="AA62" i="16"/>
  <c r="Z62" i="16"/>
  <c r="Y62" i="16"/>
  <c r="X62" i="16"/>
  <c r="W62" i="16"/>
  <c r="V62" i="16"/>
  <c r="U62" i="16"/>
  <c r="T62" i="16"/>
  <c r="S62" i="16"/>
  <c r="R62" i="16"/>
  <c r="Q62" i="16"/>
  <c r="P62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C62" i="16"/>
  <c r="B62" i="16"/>
  <c r="AM61" i="16"/>
  <c r="AL61" i="16"/>
  <c r="AK61" i="16"/>
  <c r="AJ61" i="16"/>
  <c r="AI61" i="16"/>
  <c r="AH61" i="16"/>
  <c r="AG61" i="16"/>
  <c r="AF61" i="16"/>
  <c r="AE61" i="16"/>
  <c r="AD61" i="16"/>
  <c r="AC61" i="16"/>
  <c r="AB61" i="16"/>
  <c r="AA61" i="16"/>
  <c r="Z61" i="16"/>
  <c r="Y61" i="16"/>
  <c r="X61" i="16"/>
  <c r="W61" i="16"/>
  <c r="V61" i="16"/>
  <c r="U61" i="16"/>
  <c r="T61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/>
  <c r="B61" i="16"/>
  <c r="AM60" i="16"/>
  <c r="AL60" i="16"/>
  <c r="AK60" i="16"/>
  <c r="AJ60" i="16"/>
  <c r="AI60" i="16"/>
  <c r="E64" i="2" s="1"/>
  <c r="AH60" i="16"/>
  <c r="AG60" i="16"/>
  <c r="AF60" i="16"/>
  <c r="AE60" i="16"/>
  <c r="AD60" i="16"/>
  <c r="AC60" i="16"/>
  <c r="AB60" i="16"/>
  <c r="AA60" i="16"/>
  <c r="Z60" i="16"/>
  <c r="Y60" i="16"/>
  <c r="X60" i="16"/>
  <c r="W60" i="16"/>
  <c r="V60" i="16"/>
  <c r="U60" i="16"/>
  <c r="T60" i="16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B60" i="16"/>
  <c r="AM59" i="16"/>
  <c r="AL59" i="16"/>
  <c r="AK59" i="16"/>
  <c r="AJ59" i="16"/>
  <c r="AI59" i="16"/>
  <c r="AH59" i="16"/>
  <c r="AG59" i="16"/>
  <c r="AF59" i="16"/>
  <c r="AE59" i="16"/>
  <c r="AD59" i="16"/>
  <c r="AC59" i="16"/>
  <c r="AB59" i="16"/>
  <c r="AA59" i="16"/>
  <c r="Z59" i="16"/>
  <c r="Y59" i="16"/>
  <c r="X59" i="16"/>
  <c r="W59" i="16"/>
  <c r="V59" i="16"/>
  <c r="U59" i="16"/>
  <c r="T59" i="16"/>
  <c r="S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C59" i="16"/>
  <c r="B59" i="16"/>
  <c r="AM58" i="16"/>
  <c r="AL58" i="16"/>
  <c r="AK58" i="16"/>
  <c r="AJ58" i="16"/>
  <c r="AI58" i="16"/>
  <c r="AH58" i="16"/>
  <c r="AG58" i="16"/>
  <c r="AF58" i="16"/>
  <c r="AE58" i="16"/>
  <c r="AD58" i="16"/>
  <c r="AC58" i="16"/>
  <c r="AB58" i="16"/>
  <c r="AA58" i="16"/>
  <c r="Z58" i="16"/>
  <c r="Y58" i="16"/>
  <c r="X58" i="16"/>
  <c r="W58" i="16"/>
  <c r="V58" i="16"/>
  <c r="U58" i="16"/>
  <c r="T58" i="16"/>
  <c r="S58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C58" i="16"/>
  <c r="B58" i="16"/>
  <c r="AM57" i="16"/>
  <c r="AL57" i="16"/>
  <c r="AK57" i="16"/>
  <c r="AJ57" i="16"/>
  <c r="AI57" i="16"/>
  <c r="AH57" i="16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B57" i="16"/>
  <c r="AM56" i="16"/>
  <c r="AL56" i="16"/>
  <c r="AK56" i="16"/>
  <c r="AJ56" i="16"/>
  <c r="AI56" i="16"/>
  <c r="E60" i="2" s="1"/>
  <c r="AH56" i="16"/>
  <c r="AG56" i="16"/>
  <c r="AF56" i="16"/>
  <c r="AE56" i="16"/>
  <c r="AD56" i="16"/>
  <c r="AC56" i="16"/>
  <c r="AB56" i="16"/>
  <c r="AA56" i="16"/>
  <c r="Z56" i="16"/>
  <c r="Y56" i="16"/>
  <c r="X56" i="16"/>
  <c r="W56" i="16"/>
  <c r="V56" i="16"/>
  <c r="U56" i="16"/>
  <c r="T56" i="16"/>
  <c r="S56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F56" i="16"/>
  <c r="E56" i="16"/>
  <c r="D56" i="16"/>
  <c r="C56" i="16"/>
  <c r="B56" i="16"/>
  <c r="AM55" i="16"/>
  <c r="AL55" i="16"/>
  <c r="AK55" i="16"/>
  <c r="AJ55" i="16"/>
  <c r="AI55" i="16"/>
  <c r="E59" i="2" s="1"/>
  <c r="AH55" i="16"/>
  <c r="AG55" i="16"/>
  <c r="AF55" i="16"/>
  <c r="AE55" i="16"/>
  <c r="AD55" i="16"/>
  <c r="AC55" i="16"/>
  <c r="AB55" i="16"/>
  <c r="AA55" i="16"/>
  <c r="Z55" i="16"/>
  <c r="Y55" i="16"/>
  <c r="X55" i="16"/>
  <c r="W55" i="16"/>
  <c r="V55" i="16"/>
  <c r="U55" i="16"/>
  <c r="T55" i="16"/>
  <c r="S55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C55" i="16"/>
  <c r="B55" i="16"/>
  <c r="AM54" i="16"/>
  <c r="AL54" i="16"/>
  <c r="AK54" i="16"/>
  <c r="AJ54" i="16"/>
  <c r="AI54" i="16"/>
  <c r="AH54" i="16"/>
  <c r="AG54" i="16"/>
  <c r="AF54" i="16"/>
  <c r="AE54" i="16"/>
  <c r="AD54" i="16"/>
  <c r="AC54" i="16"/>
  <c r="AB54" i="16"/>
  <c r="AA54" i="16"/>
  <c r="Z54" i="16"/>
  <c r="Y54" i="16"/>
  <c r="X54" i="16"/>
  <c r="W54" i="16"/>
  <c r="V54" i="16"/>
  <c r="U54" i="16"/>
  <c r="T54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D54" i="16"/>
  <c r="C54" i="16"/>
  <c r="B54" i="16"/>
  <c r="AM53" i="16"/>
  <c r="AL53" i="16"/>
  <c r="AK53" i="16"/>
  <c r="AJ53" i="16"/>
  <c r="AI53" i="16"/>
  <c r="AH53" i="16"/>
  <c r="AG53" i="16"/>
  <c r="AF53" i="16"/>
  <c r="AE53" i="16"/>
  <c r="AD53" i="16"/>
  <c r="AC53" i="16"/>
  <c r="AB53" i="16"/>
  <c r="AA53" i="16"/>
  <c r="Z53" i="16"/>
  <c r="Y53" i="16"/>
  <c r="X53" i="16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C53" i="16"/>
  <c r="B53" i="16"/>
  <c r="AM52" i="16"/>
  <c r="AL52" i="16"/>
  <c r="AK52" i="16"/>
  <c r="AJ52" i="16"/>
  <c r="AI52" i="16"/>
  <c r="E56" i="2" s="1"/>
  <c r="AH52" i="16"/>
  <c r="AG52" i="16"/>
  <c r="AF52" i="16"/>
  <c r="AE52" i="16"/>
  <c r="AD52" i="16"/>
  <c r="AC52" i="16"/>
  <c r="AB52" i="16"/>
  <c r="AA52" i="16"/>
  <c r="Z52" i="16"/>
  <c r="Y52" i="16"/>
  <c r="X52" i="16"/>
  <c r="W52" i="16"/>
  <c r="V52" i="16"/>
  <c r="U52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B52" i="16"/>
  <c r="AM51" i="16"/>
  <c r="AL51" i="16"/>
  <c r="AK51" i="16"/>
  <c r="AJ51" i="16"/>
  <c r="AI51" i="16"/>
  <c r="AH51" i="16"/>
  <c r="AG51" i="16"/>
  <c r="AF51" i="16"/>
  <c r="AE51" i="16"/>
  <c r="AD51" i="16"/>
  <c r="AC51" i="16"/>
  <c r="AB51" i="16"/>
  <c r="AA51" i="16"/>
  <c r="Z51" i="16"/>
  <c r="Y51" i="16"/>
  <c r="X51" i="16"/>
  <c r="W51" i="16"/>
  <c r="V51" i="16"/>
  <c r="U51" i="16"/>
  <c r="T51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B51" i="16"/>
  <c r="AM50" i="16"/>
  <c r="AL50" i="16"/>
  <c r="AK50" i="16"/>
  <c r="AJ50" i="16"/>
  <c r="AI50" i="16"/>
  <c r="E54" i="2" s="1"/>
  <c r="AH50" i="16"/>
  <c r="AG50" i="16"/>
  <c r="AF50" i="16"/>
  <c r="AE50" i="16"/>
  <c r="AD50" i="16"/>
  <c r="AC50" i="16"/>
  <c r="AB50" i="16"/>
  <c r="AA50" i="16"/>
  <c r="Z50" i="16"/>
  <c r="Y50" i="16"/>
  <c r="X50" i="16"/>
  <c r="W50" i="16"/>
  <c r="V50" i="16"/>
  <c r="U50" i="16"/>
  <c r="T50" i="16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C50" i="16"/>
  <c r="B50" i="16"/>
  <c r="AM49" i="16"/>
  <c r="AL49" i="16"/>
  <c r="AK49" i="16"/>
  <c r="AJ49" i="16"/>
  <c r="AI49" i="16"/>
  <c r="AH49" i="16"/>
  <c r="AG49" i="16"/>
  <c r="AF49" i="16"/>
  <c r="AE49" i="16"/>
  <c r="AD49" i="16"/>
  <c r="AC49" i="16"/>
  <c r="AB49" i="16"/>
  <c r="AA49" i="16"/>
  <c r="Z49" i="16"/>
  <c r="Y49" i="16"/>
  <c r="X49" i="16"/>
  <c r="W49" i="16"/>
  <c r="V49" i="16"/>
  <c r="U49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C49" i="16"/>
  <c r="B49" i="16"/>
  <c r="AM48" i="16"/>
  <c r="AL48" i="16"/>
  <c r="AK48" i="16"/>
  <c r="AJ48" i="16"/>
  <c r="AI48" i="16"/>
  <c r="E52" i="2" s="1"/>
  <c r="AH48" i="16"/>
  <c r="AG48" i="16"/>
  <c r="AF48" i="16"/>
  <c r="AE48" i="16"/>
  <c r="AD48" i="16"/>
  <c r="AC48" i="16"/>
  <c r="AB48" i="16"/>
  <c r="AA48" i="16"/>
  <c r="Z48" i="16"/>
  <c r="Y48" i="16"/>
  <c r="X48" i="16"/>
  <c r="W48" i="16"/>
  <c r="V48" i="16"/>
  <c r="U48" i="16"/>
  <c r="T48" i="16"/>
  <c r="S48" i="16"/>
  <c r="R48" i="16"/>
  <c r="Q48" i="16"/>
  <c r="P48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C48" i="16"/>
  <c r="B48" i="16"/>
  <c r="AM47" i="16"/>
  <c r="AL47" i="16"/>
  <c r="AK47" i="16"/>
  <c r="AJ47" i="16"/>
  <c r="AI47" i="16"/>
  <c r="AH47" i="16"/>
  <c r="AG47" i="16"/>
  <c r="AF47" i="16"/>
  <c r="AE47" i="16"/>
  <c r="AD47" i="16"/>
  <c r="AC47" i="16"/>
  <c r="AB47" i="16"/>
  <c r="AA47" i="16"/>
  <c r="Z47" i="16"/>
  <c r="Y47" i="16"/>
  <c r="X47" i="16"/>
  <c r="W47" i="16"/>
  <c r="V47" i="16"/>
  <c r="U47" i="16"/>
  <c r="T47" i="16"/>
  <c r="S47" i="16"/>
  <c r="R47" i="16"/>
  <c r="Q47" i="16"/>
  <c r="P47" i="16"/>
  <c r="O47" i="16"/>
  <c r="N47" i="16"/>
  <c r="M47" i="16"/>
  <c r="L47" i="16"/>
  <c r="K47" i="16"/>
  <c r="J47" i="16"/>
  <c r="I47" i="16"/>
  <c r="H47" i="16"/>
  <c r="G47" i="16"/>
  <c r="F47" i="16"/>
  <c r="E47" i="16"/>
  <c r="D47" i="16"/>
  <c r="C47" i="16"/>
  <c r="B47" i="16"/>
  <c r="AM46" i="16"/>
  <c r="AL46" i="16"/>
  <c r="AK46" i="16"/>
  <c r="AJ46" i="16"/>
  <c r="AI46" i="16"/>
  <c r="AH46" i="16"/>
  <c r="AG46" i="16"/>
  <c r="AF46" i="16"/>
  <c r="AE46" i="16"/>
  <c r="AD46" i="16"/>
  <c r="AC46" i="16"/>
  <c r="AB46" i="16"/>
  <c r="AA46" i="16"/>
  <c r="Z46" i="16"/>
  <c r="Y46" i="16"/>
  <c r="X46" i="16"/>
  <c r="W46" i="16"/>
  <c r="V46" i="16"/>
  <c r="U46" i="16"/>
  <c r="T46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B46" i="16"/>
  <c r="AM45" i="16"/>
  <c r="AL45" i="16"/>
  <c r="AK45" i="16"/>
  <c r="AJ45" i="16"/>
  <c r="AI45" i="16"/>
  <c r="E49" i="2" s="1"/>
  <c r="AH45" i="16"/>
  <c r="AG45" i="16"/>
  <c r="AF45" i="16"/>
  <c r="AE45" i="16"/>
  <c r="AD45" i="16"/>
  <c r="AC45" i="16"/>
  <c r="AB45" i="16"/>
  <c r="AA45" i="16"/>
  <c r="Z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B45" i="16"/>
  <c r="AM44" i="16"/>
  <c r="AL44" i="16"/>
  <c r="AK44" i="16"/>
  <c r="AJ44" i="16"/>
  <c r="AI44" i="16"/>
  <c r="E48" i="2" s="1"/>
  <c r="AH44" i="16"/>
  <c r="AG44" i="16"/>
  <c r="AF44" i="16"/>
  <c r="AE44" i="16"/>
  <c r="AD44" i="16"/>
  <c r="AC44" i="16"/>
  <c r="AB44" i="16"/>
  <c r="AA44" i="16"/>
  <c r="Z44" i="16"/>
  <c r="Y44" i="16"/>
  <c r="X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B44" i="16"/>
  <c r="AM43" i="16"/>
  <c r="AL43" i="16"/>
  <c r="AK43" i="16"/>
  <c r="AJ43" i="16"/>
  <c r="AI43" i="16"/>
  <c r="AH43" i="16"/>
  <c r="AG43" i="16"/>
  <c r="AF43" i="16"/>
  <c r="AE43" i="16"/>
  <c r="AD43" i="16"/>
  <c r="AC43" i="16"/>
  <c r="AB43" i="16"/>
  <c r="AA43" i="16"/>
  <c r="Z43" i="16"/>
  <c r="Y43" i="16"/>
  <c r="X43" i="16"/>
  <c r="W43" i="16"/>
  <c r="V43" i="16"/>
  <c r="U43" i="16"/>
  <c r="T43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B43" i="16"/>
  <c r="AM42" i="16"/>
  <c r="AL42" i="16"/>
  <c r="AK42" i="16"/>
  <c r="AJ42" i="16"/>
  <c r="AI42" i="16"/>
  <c r="E46" i="2" s="1"/>
  <c r="AH42" i="16"/>
  <c r="AG42" i="16"/>
  <c r="AF42" i="16"/>
  <c r="AE42" i="16"/>
  <c r="AD42" i="16"/>
  <c r="AC42" i="16"/>
  <c r="AB42" i="16"/>
  <c r="AA42" i="16"/>
  <c r="Z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AM41" i="16"/>
  <c r="AL41" i="16"/>
  <c r="AK41" i="16"/>
  <c r="AJ41" i="16"/>
  <c r="AI41" i="16"/>
  <c r="AH41" i="16"/>
  <c r="AG41" i="16"/>
  <c r="AF41" i="16"/>
  <c r="AE41" i="16"/>
  <c r="AD41" i="16"/>
  <c r="AC41" i="16"/>
  <c r="AB41" i="16"/>
  <c r="AA41" i="16"/>
  <c r="Z41" i="16"/>
  <c r="Y41" i="16"/>
  <c r="X41" i="16"/>
  <c r="W41" i="16"/>
  <c r="V41" i="16"/>
  <c r="U41" i="16"/>
  <c r="T41" i="16"/>
  <c r="S41" i="16"/>
  <c r="R41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AM40" i="16"/>
  <c r="AL40" i="16"/>
  <c r="AK40" i="16"/>
  <c r="AJ40" i="16"/>
  <c r="AI40" i="16"/>
  <c r="AH40" i="16"/>
  <c r="AG40" i="16"/>
  <c r="AF40" i="16"/>
  <c r="AE40" i="16"/>
  <c r="AD40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B40" i="16"/>
  <c r="AM39" i="16"/>
  <c r="AL39" i="16"/>
  <c r="AK39" i="16"/>
  <c r="AJ39" i="16"/>
  <c r="AI39" i="16"/>
  <c r="AH39" i="16"/>
  <c r="AG39" i="16"/>
  <c r="AF39" i="16"/>
  <c r="AE39" i="16"/>
  <c r="AD39" i="16"/>
  <c r="AC39" i="16"/>
  <c r="AB39" i="16"/>
  <c r="AA39" i="16"/>
  <c r="Z39" i="16"/>
  <c r="Y39" i="16"/>
  <c r="X39" i="16"/>
  <c r="W39" i="16"/>
  <c r="V39" i="16"/>
  <c r="U39" i="16"/>
  <c r="T39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AM38" i="16"/>
  <c r="AL38" i="16"/>
  <c r="AK38" i="16"/>
  <c r="AJ38" i="16"/>
  <c r="AI38" i="16"/>
  <c r="E42" i="2" s="1"/>
  <c r="AH38" i="16"/>
  <c r="AG38" i="16"/>
  <c r="AF38" i="16"/>
  <c r="AE38" i="16"/>
  <c r="AD38" i="16"/>
  <c r="AC38" i="16"/>
  <c r="AB38" i="16"/>
  <c r="AA38" i="16"/>
  <c r="Z38" i="16"/>
  <c r="Y38" i="16"/>
  <c r="X38" i="16"/>
  <c r="W38" i="16"/>
  <c r="V38" i="16"/>
  <c r="U38" i="16"/>
  <c r="T38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AM37" i="16"/>
  <c r="AL37" i="16"/>
  <c r="AK37" i="16"/>
  <c r="AJ37" i="16"/>
  <c r="AI37" i="16"/>
  <c r="AH37" i="16"/>
  <c r="AG37" i="16"/>
  <c r="AF37" i="16"/>
  <c r="AE37" i="16"/>
  <c r="AD37" i="16"/>
  <c r="AC37" i="16"/>
  <c r="AB37" i="16"/>
  <c r="AA37" i="16"/>
  <c r="Z37" i="16"/>
  <c r="Y37" i="16"/>
  <c r="X37" i="16"/>
  <c r="W37" i="16"/>
  <c r="V37" i="16"/>
  <c r="U37" i="16"/>
  <c r="T37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B37" i="16"/>
  <c r="AM36" i="16"/>
  <c r="AL36" i="16"/>
  <c r="AK36" i="16"/>
  <c r="AJ36" i="16"/>
  <c r="AI36" i="16"/>
  <c r="E40" i="2" s="1"/>
  <c r="AH36" i="16"/>
  <c r="AG36" i="16"/>
  <c r="AF36" i="16"/>
  <c r="AE36" i="16"/>
  <c r="AD36" i="16"/>
  <c r="AC36" i="16"/>
  <c r="AB36" i="16"/>
  <c r="AA36" i="16"/>
  <c r="Z36" i="16"/>
  <c r="Y36" i="16"/>
  <c r="X36" i="16"/>
  <c r="W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AM35" i="16"/>
  <c r="AL35" i="16"/>
  <c r="AK35" i="16"/>
  <c r="AJ35" i="16"/>
  <c r="AI35" i="16"/>
  <c r="AH35" i="16"/>
  <c r="AG35" i="16"/>
  <c r="AF35" i="16"/>
  <c r="AE35" i="16"/>
  <c r="AD35" i="16"/>
  <c r="AC35" i="16"/>
  <c r="AB35" i="16"/>
  <c r="AA35" i="16"/>
  <c r="Z35" i="16"/>
  <c r="Y35" i="16"/>
  <c r="X35" i="16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AM34" i="16"/>
  <c r="AL34" i="16"/>
  <c r="AK34" i="16"/>
  <c r="AJ34" i="16"/>
  <c r="AI34" i="16"/>
  <c r="AH34" i="16"/>
  <c r="AG34" i="16"/>
  <c r="AF34" i="16"/>
  <c r="AE34" i="16"/>
  <c r="AD34" i="16"/>
  <c r="AC34" i="16"/>
  <c r="AB34" i="16"/>
  <c r="AA34" i="16"/>
  <c r="Z34" i="16"/>
  <c r="Y34" i="16"/>
  <c r="X34" i="16"/>
  <c r="W34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AM33" i="16"/>
  <c r="AL33" i="16"/>
  <c r="AK33" i="16"/>
  <c r="AJ33" i="16"/>
  <c r="AI33" i="16"/>
  <c r="AH33" i="16"/>
  <c r="AG33" i="16"/>
  <c r="AF33" i="16"/>
  <c r="AE33" i="16"/>
  <c r="AD33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B33" i="16"/>
  <c r="AM32" i="16"/>
  <c r="AL32" i="16"/>
  <c r="AK32" i="16"/>
  <c r="AJ32" i="16"/>
  <c r="AI32" i="16"/>
  <c r="E36" i="2" s="1"/>
  <c r="AH32" i="16"/>
  <c r="AG32" i="16"/>
  <c r="AF32" i="16"/>
  <c r="AE32" i="16"/>
  <c r="AD32" i="16"/>
  <c r="AC32" i="16"/>
  <c r="AB32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B32" i="16"/>
  <c r="AM31" i="16"/>
  <c r="AL31" i="16"/>
  <c r="AK31" i="16"/>
  <c r="AJ31" i="16"/>
  <c r="AI31" i="16"/>
  <c r="AH31" i="16"/>
  <c r="AG31" i="16"/>
  <c r="AF31" i="16"/>
  <c r="AE31" i="16"/>
  <c r="AD31" i="16"/>
  <c r="AC31" i="16"/>
  <c r="AB31" i="16"/>
  <c r="AA31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AM30" i="16"/>
  <c r="AL30" i="16"/>
  <c r="AK30" i="16"/>
  <c r="AJ30" i="16"/>
  <c r="AI30" i="16"/>
  <c r="E34" i="2" s="1"/>
  <c r="AH30" i="16"/>
  <c r="AG30" i="16"/>
  <c r="AF30" i="16"/>
  <c r="AE30" i="16"/>
  <c r="AD30" i="16"/>
  <c r="AC30" i="16"/>
  <c r="AB30" i="16"/>
  <c r="AA30" i="16"/>
  <c r="Z30" i="16"/>
  <c r="Y30" i="16"/>
  <c r="X30" i="16"/>
  <c r="W30" i="16"/>
  <c r="V30" i="16"/>
  <c r="U30" i="16"/>
  <c r="T30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AM29" i="16"/>
  <c r="AL29" i="16"/>
  <c r="AK29" i="16"/>
  <c r="AJ29" i="16"/>
  <c r="AI29" i="16"/>
  <c r="E33" i="2" s="1"/>
  <c r="AH29" i="16"/>
  <c r="AG29" i="16"/>
  <c r="AF29" i="16"/>
  <c r="AE29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AM28" i="16"/>
  <c r="AL28" i="16"/>
  <c r="AK28" i="16"/>
  <c r="AJ28" i="16"/>
  <c r="AI28" i="16"/>
  <c r="E32" i="2" s="1"/>
  <c r="AH28" i="16"/>
  <c r="AG28" i="16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AM27" i="16"/>
  <c r="AL27" i="16"/>
  <c r="AK27" i="16"/>
  <c r="AJ27" i="16"/>
  <c r="AI27" i="16"/>
  <c r="E31" i="2" s="1"/>
  <c r="AH27" i="16"/>
  <c r="AG27" i="16"/>
  <c r="AF27" i="16"/>
  <c r="AE27" i="16"/>
  <c r="AD27" i="16"/>
  <c r="AC27" i="16"/>
  <c r="AB27" i="16"/>
  <c r="AA27" i="16"/>
  <c r="Z27" i="16"/>
  <c r="Y27" i="16"/>
  <c r="X27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AM26" i="16"/>
  <c r="AL26" i="16"/>
  <c r="AK26" i="16"/>
  <c r="AJ26" i="16"/>
  <c r="AI26" i="16"/>
  <c r="AH26" i="16"/>
  <c r="AG26" i="16"/>
  <c r="AF26" i="16"/>
  <c r="AE26" i="16"/>
  <c r="AD26" i="16"/>
  <c r="AC26" i="16"/>
  <c r="AB26" i="16"/>
  <c r="AA26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AM25" i="16"/>
  <c r="AL25" i="16"/>
  <c r="AK25" i="16"/>
  <c r="AJ25" i="16"/>
  <c r="AI25" i="16"/>
  <c r="AH25" i="16"/>
  <c r="AG25" i="16"/>
  <c r="AF25" i="16"/>
  <c r="AE25" i="16"/>
  <c r="AD25" i="16"/>
  <c r="AC25" i="16"/>
  <c r="AB25" i="16"/>
  <c r="AA25" i="16"/>
  <c r="Z25" i="16"/>
  <c r="Y25" i="16"/>
  <c r="X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M24" i="16"/>
  <c r="AL24" i="16"/>
  <c r="AK24" i="16"/>
  <c r="AJ24" i="16"/>
  <c r="AI24" i="16"/>
  <c r="AH24" i="16"/>
  <c r="AG24" i="16"/>
  <c r="AF24" i="16"/>
  <c r="AE24" i="16"/>
  <c r="AD24" i="16"/>
  <c r="AC24" i="16"/>
  <c r="AB24" i="16"/>
  <c r="AA24" i="16"/>
  <c r="Z24" i="16"/>
  <c r="Y24" i="16"/>
  <c r="X24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M23" i="16"/>
  <c r="AL23" i="16"/>
  <c r="AK23" i="16"/>
  <c r="AJ23" i="16"/>
  <c r="AI23" i="16"/>
  <c r="E27" i="2" s="1"/>
  <c r="AH23" i="16"/>
  <c r="AG23" i="16"/>
  <c r="AF23" i="16"/>
  <c r="AE23" i="16"/>
  <c r="AD23" i="16"/>
  <c r="AC23" i="16"/>
  <c r="AB23" i="16"/>
  <c r="AA23" i="16"/>
  <c r="Z23" i="16"/>
  <c r="Y23" i="16"/>
  <c r="X23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AM22" i="16"/>
  <c r="AL22" i="16"/>
  <c r="AK22" i="16"/>
  <c r="AJ22" i="16"/>
  <c r="AI22" i="16"/>
  <c r="E26" i="2" s="1"/>
  <c r="AH22" i="16"/>
  <c r="AG22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M21" i="16"/>
  <c r="AL21" i="16"/>
  <c r="AK21" i="16"/>
  <c r="AJ21" i="16"/>
  <c r="AI21" i="16"/>
  <c r="E25" i="2" s="1"/>
  <c r="AH21" i="16"/>
  <c r="AG21" i="16"/>
  <c r="AF21" i="16"/>
  <c r="AE21" i="16"/>
  <c r="AD21" i="16"/>
  <c r="AC21" i="16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AM20" i="16"/>
  <c r="AL20" i="16"/>
  <c r="AK20" i="16"/>
  <c r="AJ20" i="16"/>
  <c r="AI20" i="16"/>
  <c r="AH20" i="16"/>
  <c r="AG20" i="16"/>
  <c r="AF20" i="16"/>
  <c r="AE20" i="16"/>
  <c r="AD20" i="16"/>
  <c r="AC20" i="16"/>
  <c r="AB20" i="16"/>
  <c r="AA20" i="16"/>
  <c r="Z20" i="16"/>
  <c r="Y20" i="16"/>
  <c r="X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AM19" i="16"/>
  <c r="AL19" i="16"/>
  <c r="AK19" i="16"/>
  <c r="AJ19" i="16"/>
  <c r="AI19" i="16"/>
  <c r="AH19" i="16"/>
  <c r="AG19" i="16"/>
  <c r="AF19" i="16"/>
  <c r="AE19" i="16"/>
  <c r="AD19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M18" i="16"/>
  <c r="AL18" i="16"/>
  <c r="AK18" i="16"/>
  <c r="AJ18" i="16"/>
  <c r="AI18" i="16"/>
  <c r="AH18" i="16"/>
  <c r="AG18" i="16"/>
  <c r="AF18" i="16"/>
  <c r="AE18" i="16"/>
  <c r="AD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M17" i="16"/>
  <c r="AL17" i="16"/>
  <c r="AK17" i="16"/>
  <c r="AJ17" i="16"/>
  <c r="AI17" i="16"/>
  <c r="AH17" i="16"/>
  <c r="AG17" i="16"/>
  <c r="AF17" i="16"/>
  <c r="AE17" i="16"/>
  <c r="AD17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M16" i="16"/>
  <c r="AL16" i="16"/>
  <c r="AK16" i="16"/>
  <c r="AJ16" i="16"/>
  <c r="AI16" i="16"/>
  <c r="E20" i="2" s="1"/>
  <c r="AH16" i="16"/>
  <c r="AG16" i="16"/>
  <c r="AF16" i="16"/>
  <c r="AE16" i="16"/>
  <c r="AD16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M15" i="16"/>
  <c r="AL15" i="16"/>
  <c r="AK15" i="16"/>
  <c r="AJ15" i="16"/>
  <c r="AI15" i="16"/>
  <c r="AH15" i="16"/>
  <c r="AG15" i="16"/>
  <c r="AF15" i="16"/>
  <c r="AE15" i="16"/>
  <c r="AD15" i="16"/>
  <c r="AC15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AM14" i="16"/>
  <c r="AL14" i="16"/>
  <c r="AK14" i="16"/>
  <c r="AJ14" i="16"/>
  <c r="AI14" i="16"/>
  <c r="AH14" i="16"/>
  <c r="AG14" i="16"/>
  <c r="AF14" i="16"/>
  <c r="AE14" i="16"/>
  <c r="AD14" i="16"/>
  <c r="AC14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AM13" i="16"/>
  <c r="AL13" i="16"/>
  <c r="AK13" i="16"/>
  <c r="AJ13" i="16"/>
  <c r="AI13" i="16"/>
  <c r="AH13" i="16"/>
  <c r="AG13" i="16"/>
  <c r="AF13" i="16"/>
  <c r="AE13" i="16"/>
  <c r="AD13" i="16"/>
  <c r="AC13" i="16"/>
  <c r="AB13" i="16"/>
  <c r="AA13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M12" i="16"/>
  <c r="AL12" i="16"/>
  <c r="AK12" i="16"/>
  <c r="AJ12" i="16"/>
  <c r="AI12" i="16"/>
  <c r="E16" i="2" s="1"/>
  <c r="AH12" i="16"/>
  <c r="AG12" i="16"/>
  <c r="AF12" i="16"/>
  <c r="AE12" i="16"/>
  <c r="AD12" i="16"/>
  <c r="AC12" i="16"/>
  <c r="AB12" i="16"/>
  <c r="AA12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M11" i="16"/>
  <c r="AL11" i="16"/>
  <c r="AK11" i="16"/>
  <c r="AJ11" i="16"/>
  <c r="AI11" i="16"/>
  <c r="E15" i="2" s="1"/>
  <c r="AH11" i="16"/>
  <c r="AG11" i="16"/>
  <c r="AF11" i="16"/>
  <c r="AE11" i="16"/>
  <c r="AD11" i="16"/>
  <c r="AC11" i="16"/>
  <c r="AB11" i="16"/>
  <c r="AA11" i="16"/>
  <c r="Z11" i="16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M10" i="16"/>
  <c r="AL10" i="16"/>
  <c r="AK10" i="16"/>
  <c r="AJ10" i="16"/>
  <c r="AI10" i="16"/>
  <c r="E14" i="2" s="1"/>
  <c r="AH10" i="16"/>
  <c r="AG10" i="16"/>
  <c r="AF10" i="16"/>
  <c r="AE10" i="16"/>
  <c r="AD10" i="16"/>
  <c r="AC10" i="16"/>
  <c r="AB10" i="16"/>
  <c r="AA10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M9" i="16"/>
  <c r="AL9" i="16"/>
  <c r="AK9" i="16"/>
  <c r="AJ9" i="16"/>
  <c r="AI9" i="16"/>
  <c r="E13" i="2" s="1"/>
  <c r="AH9" i="16"/>
  <c r="AG9" i="16"/>
  <c r="AF9" i="16"/>
  <c r="AE9" i="16"/>
  <c r="AD9" i="16"/>
  <c r="AC9" i="16"/>
  <c r="AB9" i="16"/>
  <c r="AA9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AM8" i="16"/>
  <c r="AL8" i="16"/>
  <c r="AK8" i="16"/>
  <c r="AJ8" i="16"/>
  <c r="AI8" i="16"/>
  <c r="E12" i="2" s="1"/>
  <c r="AH8" i="16"/>
  <c r="AG8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B8" i="16"/>
  <c r="AM7" i="16"/>
  <c r="AL7" i="16"/>
  <c r="AK7" i="16"/>
  <c r="AJ7" i="16"/>
  <c r="AI7" i="16"/>
  <c r="AH7" i="16"/>
  <c r="AG7" i="16"/>
  <c r="AF7" i="16"/>
  <c r="AE7" i="16"/>
  <c r="AD7" i="16"/>
  <c r="AC7" i="16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AM6" i="16"/>
  <c r="AL6" i="16"/>
  <c r="AK6" i="16"/>
  <c r="AJ6" i="16"/>
  <c r="AI6" i="16"/>
  <c r="D10" i="2" s="1"/>
  <c r="AH6" i="16"/>
  <c r="AG6" i="16"/>
  <c r="AF6" i="16"/>
  <c r="AE6" i="16"/>
  <c r="AD6" i="16"/>
  <c r="AC6" i="16"/>
  <c r="AB6" i="16"/>
  <c r="AA6" i="16"/>
  <c r="Z6" i="16"/>
  <c r="Y6" i="16"/>
  <c r="X6" i="16"/>
  <c r="W6" i="16"/>
  <c r="V6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AM5" i="16"/>
  <c r="AL5" i="16"/>
  <c r="AK5" i="16"/>
  <c r="AJ5" i="16"/>
  <c r="AI5" i="16"/>
  <c r="E9" i="2" s="1"/>
  <c r="AH5" i="16"/>
  <c r="AG5" i="16"/>
  <c r="AF5" i="16"/>
  <c r="AE5" i="16"/>
  <c r="AD5" i="16"/>
  <c r="AC5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AM4" i="16"/>
  <c r="AL4" i="16"/>
  <c r="AK4" i="16"/>
  <c r="AJ4" i="16"/>
  <c r="AI4" i="16"/>
  <c r="E8" i="2" s="1"/>
  <c r="AH4" i="16"/>
  <c r="AG4" i="16"/>
  <c r="AF4" i="16"/>
  <c r="AE4" i="16"/>
  <c r="AD4" i="16"/>
  <c r="AC4" i="16"/>
  <c r="AB4" i="16"/>
  <c r="AA4" i="16"/>
  <c r="Z4" i="16"/>
  <c r="Y4" i="16"/>
  <c r="X4" i="16"/>
  <c r="W4" i="16"/>
  <c r="V4" i="16"/>
  <c r="U4" i="16"/>
  <c r="T4" i="16"/>
  <c r="S4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Z3" i="16"/>
  <c r="Y3" i="16"/>
  <c r="X3" i="16"/>
  <c r="W3" i="16"/>
  <c r="V3" i="16"/>
  <c r="U3" i="16"/>
  <c r="T3" i="16"/>
  <c r="S3" i="16"/>
  <c r="R3" i="16"/>
  <c r="Q3" i="16"/>
  <c r="P3" i="16"/>
  <c r="O3" i="16"/>
  <c r="N3" i="16"/>
  <c r="M3" i="16"/>
  <c r="L3" i="16"/>
  <c r="K3" i="16"/>
  <c r="J3" i="16"/>
  <c r="I3" i="16"/>
  <c r="H3" i="16"/>
  <c r="G3" i="16"/>
  <c r="F3" i="16"/>
  <c r="E3" i="16"/>
  <c r="D3" i="16"/>
  <c r="C3" i="16"/>
  <c r="B3" i="16"/>
  <c r="CC63" i="15"/>
  <c r="CB63" i="15"/>
  <c r="CA63" i="15"/>
  <c r="BZ63" i="15"/>
  <c r="BY63" i="15"/>
  <c r="BX63" i="15"/>
  <c r="BW63" i="15"/>
  <c r="BV63" i="15"/>
  <c r="BU63" i="15"/>
  <c r="BT63" i="15"/>
  <c r="BS63" i="15"/>
  <c r="BR63" i="15"/>
  <c r="BQ63" i="15"/>
  <c r="BP63" i="15"/>
  <c r="BO63" i="15"/>
  <c r="BN63" i="15"/>
  <c r="BM63" i="15"/>
  <c r="BL63" i="15"/>
  <c r="BK63" i="15"/>
  <c r="BJ63" i="15"/>
  <c r="BI63" i="15"/>
  <c r="BH63" i="15"/>
  <c r="BG63" i="15"/>
  <c r="BF63" i="15"/>
  <c r="BE63" i="15"/>
  <c r="BD63" i="15"/>
  <c r="BC63" i="15"/>
  <c r="BB63" i="15"/>
  <c r="BA63" i="15"/>
  <c r="AZ63" i="15"/>
  <c r="AY63" i="15"/>
  <c r="AX63" i="15"/>
  <c r="AW63" i="15"/>
  <c r="AV63" i="15"/>
  <c r="AU63" i="15"/>
  <c r="AT63" i="15"/>
  <c r="AS63" i="15"/>
  <c r="AR63" i="15"/>
  <c r="AQ63" i="15"/>
  <c r="AP63" i="15"/>
  <c r="AO63" i="15"/>
  <c r="AN63" i="15"/>
  <c r="AM63" i="15"/>
  <c r="AL63" i="15"/>
  <c r="AK63" i="15"/>
  <c r="AJ63" i="15"/>
  <c r="AI63" i="15"/>
  <c r="AH63" i="15"/>
  <c r="AG63" i="15"/>
  <c r="AF63" i="15"/>
  <c r="AE63" i="15"/>
  <c r="AD63" i="15"/>
  <c r="AC63" i="15"/>
  <c r="AB63" i="15"/>
  <c r="AA63" i="15"/>
  <c r="Z63" i="15"/>
  <c r="Y63" i="15"/>
  <c r="X63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B63" i="15"/>
  <c r="CC62" i="15"/>
  <c r="CB62" i="15"/>
  <c r="CA62" i="15"/>
  <c r="BZ62" i="15"/>
  <c r="BY62" i="15"/>
  <c r="BX62" i="15"/>
  <c r="BW62" i="15"/>
  <c r="BV62" i="15"/>
  <c r="BU62" i="15"/>
  <c r="BT62" i="15"/>
  <c r="BS62" i="15"/>
  <c r="BR62" i="15"/>
  <c r="BQ62" i="15"/>
  <c r="BP62" i="15"/>
  <c r="BO62" i="15"/>
  <c r="BN62" i="15"/>
  <c r="BM62" i="15"/>
  <c r="BL62" i="15"/>
  <c r="BK62" i="15"/>
  <c r="BJ62" i="15"/>
  <c r="BI62" i="15"/>
  <c r="BH62" i="15"/>
  <c r="BG62" i="15"/>
  <c r="BF62" i="15"/>
  <c r="BE62" i="15"/>
  <c r="BD62" i="15"/>
  <c r="BC62" i="15"/>
  <c r="BB62" i="15"/>
  <c r="BA62" i="15"/>
  <c r="AZ62" i="15"/>
  <c r="AY62" i="15"/>
  <c r="AX62" i="15"/>
  <c r="AW62" i="15"/>
  <c r="AV62" i="15"/>
  <c r="AU62" i="15"/>
  <c r="AT62" i="15"/>
  <c r="AS62" i="15"/>
  <c r="AR62" i="15"/>
  <c r="AQ62" i="15"/>
  <c r="AP62" i="15"/>
  <c r="AO62" i="15"/>
  <c r="AN62" i="15"/>
  <c r="AM62" i="15"/>
  <c r="AL62" i="15"/>
  <c r="AK62" i="15"/>
  <c r="AJ62" i="15"/>
  <c r="AI62" i="15"/>
  <c r="AH62" i="15"/>
  <c r="AG62" i="15"/>
  <c r="AF62" i="15"/>
  <c r="AE62" i="15"/>
  <c r="AD62" i="15"/>
  <c r="AC62" i="15"/>
  <c r="AB62" i="15"/>
  <c r="AA62" i="15"/>
  <c r="Z62" i="15"/>
  <c r="Y62" i="15"/>
  <c r="X62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B62" i="15"/>
  <c r="CC61" i="15"/>
  <c r="CB61" i="15"/>
  <c r="CA61" i="15"/>
  <c r="BZ61" i="15"/>
  <c r="BY61" i="15"/>
  <c r="BX61" i="15"/>
  <c r="BW61" i="15"/>
  <c r="BV61" i="15"/>
  <c r="BU61" i="15"/>
  <c r="BT61" i="15"/>
  <c r="BS61" i="15"/>
  <c r="BR61" i="15"/>
  <c r="BQ61" i="15"/>
  <c r="BP61" i="15"/>
  <c r="BO61" i="15"/>
  <c r="BN61" i="15"/>
  <c r="BM61" i="15"/>
  <c r="BL61" i="15"/>
  <c r="BK61" i="15"/>
  <c r="BJ61" i="15"/>
  <c r="BI61" i="15"/>
  <c r="BH61" i="15"/>
  <c r="BG61" i="15"/>
  <c r="BF61" i="15"/>
  <c r="BE61" i="15"/>
  <c r="BD61" i="15"/>
  <c r="BC61" i="15"/>
  <c r="BB61" i="15"/>
  <c r="BA61" i="15"/>
  <c r="AZ61" i="15"/>
  <c r="AY61" i="15"/>
  <c r="AX61" i="15"/>
  <c r="AW61" i="15"/>
  <c r="AV61" i="15"/>
  <c r="AU61" i="15"/>
  <c r="AT61" i="15"/>
  <c r="AS61" i="15"/>
  <c r="AR61" i="15"/>
  <c r="AQ61" i="15"/>
  <c r="AP61" i="15"/>
  <c r="AO61" i="15"/>
  <c r="AN61" i="15"/>
  <c r="AM61" i="15"/>
  <c r="AL61" i="15"/>
  <c r="AK61" i="15"/>
  <c r="AJ61" i="15"/>
  <c r="AI61" i="15"/>
  <c r="AH61" i="15"/>
  <c r="AG61" i="15"/>
  <c r="AF61" i="15"/>
  <c r="AE61" i="15"/>
  <c r="AD61" i="15"/>
  <c r="AC61" i="15"/>
  <c r="AB61" i="15"/>
  <c r="AA61" i="15"/>
  <c r="Z61" i="15"/>
  <c r="Y61" i="15"/>
  <c r="X61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/>
  <c r="B61" i="15"/>
  <c r="CC60" i="15"/>
  <c r="CB60" i="15"/>
  <c r="CA60" i="15"/>
  <c r="BZ60" i="15"/>
  <c r="BY60" i="15"/>
  <c r="BX60" i="15"/>
  <c r="BW60" i="15"/>
  <c r="BV60" i="15"/>
  <c r="BU60" i="15"/>
  <c r="BT60" i="15"/>
  <c r="BS60" i="15"/>
  <c r="BR60" i="15"/>
  <c r="BQ60" i="15"/>
  <c r="BP60" i="15"/>
  <c r="BO60" i="15"/>
  <c r="BN60" i="15"/>
  <c r="BM60" i="15"/>
  <c r="BL60" i="15"/>
  <c r="BK60" i="15"/>
  <c r="BJ60" i="15"/>
  <c r="BI60" i="15"/>
  <c r="BH60" i="15"/>
  <c r="BG60" i="15"/>
  <c r="BF60" i="15"/>
  <c r="BE60" i="15"/>
  <c r="BD60" i="15"/>
  <c r="BC60" i="15"/>
  <c r="BB60" i="15"/>
  <c r="BA60" i="15"/>
  <c r="AZ60" i="15"/>
  <c r="AY60" i="15"/>
  <c r="AX60" i="15"/>
  <c r="AW60" i="15"/>
  <c r="AV60" i="15"/>
  <c r="AU60" i="15"/>
  <c r="AT60" i="15"/>
  <c r="AS60" i="15"/>
  <c r="AR60" i="15"/>
  <c r="AQ60" i="15"/>
  <c r="AP60" i="15"/>
  <c r="AO60" i="15"/>
  <c r="AN60" i="15"/>
  <c r="AM60" i="15"/>
  <c r="AL60" i="15"/>
  <c r="AK60" i="15"/>
  <c r="AJ60" i="15"/>
  <c r="AI60" i="15"/>
  <c r="AH60" i="15"/>
  <c r="AG60" i="15"/>
  <c r="AF60" i="15"/>
  <c r="AE60" i="15"/>
  <c r="AD60" i="15"/>
  <c r="AC60" i="15"/>
  <c r="AB60" i="15"/>
  <c r="AA60" i="15"/>
  <c r="Z60" i="15"/>
  <c r="Y60" i="15"/>
  <c r="X60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B60" i="15"/>
  <c r="CC59" i="15"/>
  <c r="CB59" i="15"/>
  <c r="CA59" i="15"/>
  <c r="BZ59" i="15"/>
  <c r="BY59" i="15"/>
  <c r="BX59" i="15"/>
  <c r="BW59" i="15"/>
  <c r="BV59" i="15"/>
  <c r="BU59" i="15"/>
  <c r="BT59" i="15"/>
  <c r="BS59" i="15"/>
  <c r="BR59" i="15"/>
  <c r="BQ59" i="15"/>
  <c r="BP59" i="15"/>
  <c r="BO59" i="15"/>
  <c r="BN59" i="15"/>
  <c r="BM59" i="15"/>
  <c r="BL59" i="15"/>
  <c r="BK59" i="15"/>
  <c r="BJ59" i="15"/>
  <c r="BI59" i="15"/>
  <c r="BH59" i="15"/>
  <c r="BG59" i="15"/>
  <c r="BF59" i="15"/>
  <c r="BE59" i="15"/>
  <c r="BD59" i="15"/>
  <c r="BC59" i="15"/>
  <c r="BB59" i="15"/>
  <c r="BA59" i="15"/>
  <c r="AZ59" i="15"/>
  <c r="AY59" i="15"/>
  <c r="AX59" i="15"/>
  <c r="AW59" i="15"/>
  <c r="AV59" i="15"/>
  <c r="AU59" i="15"/>
  <c r="AT59" i="15"/>
  <c r="AS59" i="15"/>
  <c r="AR59" i="15"/>
  <c r="AQ59" i="15"/>
  <c r="AP59" i="15"/>
  <c r="AO59" i="15"/>
  <c r="AN59" i="15"/>
  <c r="AM59" i="15"/>
  <c r="AL59" i="15"/>
  <c r="AK59" i="15"/>
  <c r="AJ59" i="15"/>
  <c r="AI59" i="15"/>
  <c r="AH59" i="15"/>
  <c r="AG59" i="15"/>
  <c r="AF59" i="15"/>
  <c r="AE59" i="15"/>
  <c r="AD59" i="15"/>
  <c r="AC59" i="15"/>
  <c r="AB59" i="15"/>
  <c r="AA59" i="15"/>
  <c r="Z59" i="15"/>
  <c r="Y59" i="15"/>
  <c r="X59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B59" i="15"/>
  <c r="CC58" i="15"/>
  <c r="CB58" i="15"/>
  <c r="CA58" i="15"/>
  <c r="BZ58" i="15"/>
  <c r="BY58" i="15"/>
  <c r="BX58" i="15"/>
  <c r="BW58" i="15"/>
  <c r="BV58" i="15"/>
  <c r="BU58" i="15"/>
  <c r="BT58" i="15"/>
  <c r="BS58" i="15"/>
  <c r="BR58" i="15"/>
  <c r="BQ58" i="15"/>
  <c r="BP58" i="15"/>
  <c r="BO58" i="15"/>
  <c r="BN58" i="15"/>
  <c r="BM58" i="15"/>
  <c r="BL58" i="15"/>
  <c r="BK58" i="15"/>
  <c r="BJ58" i="15"/>
  <c r="BI58" i="15"/>
  <c r="BH58" i="15"/>
  <c r="BG58" i="15"/>
  <c r="BF58" i="15"/>
  <c r="BE58" i="15"/>
  <c r="BD58" i="15"/>
  <c r="BC58" i="15"/>
  <c r="BB58" i="15"/>
  <c r="BA58" i="15"/>
  <c r="AZ58" i="15"/>
  <c r="AY58" i="15"/>
  <c r="AX58" i="15"/>
  <c r="AW58" i="15"/>
  <c r="AV58" i="15"/>
  <c r="AU58" i="15"/>
  <c r="AT58" i="15"/>
  <c r="AS58" i="15"/>
  <c r="AR58" i="15"/>
  <c r="AQ58" i="15"/>
  <c r="AP58" i="15"/>
  <c r="AO58" i="15"/>
  <c r="AN58" i="15"/>
  <c r="AM58" i="15"/>
  <c r="AL58" i="15"/>
  <c r="AK58" i="15"/>
  <c r="AJ58" i="15"/>
  <c r="AI58" i="15"/>
  <c r="AH58" i="15"/>
  <c r="AG58" i="15"/>
  <c r="AF58" i="15"/>
  <c r="AE58" i="15"/>
  <c r="AD58" i="15"/>
  <c r="AC58" i="15"/>
  <c r="AB58" i="15"/>
  <c r="AA58" i="15"/>
  <c r="Z58" i="15"/>
  <c r="Y58" i="15"/>
  <c r="X58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B58" i="15"/>
  <c r="CC57" i="15"/>
  <c r="CB57" i="15"/>
  <c r="CA57" i="15"/>
  <c r="BZ57" i="15"/>
  <c r="BY57" i="15"/>
  <c r="BX57" i="15"/>
  <c r="BW57" i="15"/>
  <c r="BV57" i="15"/>
  <c r="BU57" i="15"/>
  <c r="BT57" i="15"/>
  <c r="BS57" i="15"/>
  <c r="BR57" i="15"/>
  <c r="BQ57" i="15"/>
  <c r="BP57" i="15"/>
  <c r="BO57" i="15"/>
  <c r="BN57" i="15"/>
  <c r="BM57" i="15"/>
  <c r="BL57" i="15"/>
  <c r="BK57" i="15"/>
  <c r="BJ57" i="15"/>
  <c r="BI57" i="15"/>
  <c r="BH57" i="15"/>
  <c r="BG57" i="15"/>
  <c r="BF57" i="15"/>
  <c r="BE57" i="15"/>
  <c r="BD57" i="15"/>
  <c r="BC57" i="15"/>
  <c r="BB57" i="15"/>
  <c r="BA57" i="15"/>
  <c r="AZ57" i="15"/>
  <c r="AY57" i="15"/>
  <c r="AX57" i="15"/>
  <c r="AW57" i="15"/>
  <c r="AV57" i="15"/>
  <c r="AU57" i="15"/>
  <c r="AT57" i="15"/>
  <c r="AS57" i="15"/>
  <c r="AR57" i="15"/>
  <c r="AQ57" i="15"/>
  <c r="AP57" i="15"/>
  <c r="AO57" i="15"/>
  <c r="AN57" i="15"/>
  <c r="AM57" i="15"/>
  <c r="AL57" i="15"/>
  <c r="AK57" i="15"/>
  <c r="AJ57" i="15"/>
  <c r="AI57" i="15"/>
  <c r="AH57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B57" i="15"/>
  <c r="CC56" i="15"/>
  <c r="CB56" i="15"/>
  <c r="CA56" i="15"/>
  <c r="BZ56" i="15"/>
  <c r="BY56" i="15"/>
  <c r="BX56" i="15"/>
  <c r="BW56" i="15"/>
  <c r="BV56" i="15"/>
  <c r="BU56" i="15"/>
  <c r="BT56" i="15"/>
  <c r="BS56" i="15"/>
  <c r="BR56" i="15"/>
  <c r="BQ56" i="15"/>
  <c r="BP56" i="15"/>
  <c r="BO56" i="15"/>
  <c r="BN56" i="15"/>
  <c r="BM56" i="15"/>
  <c r="BL56" i="15"/>
  <c r="BK56" i="15"/>
  <c r="BJ56" i="15"/>
  <c r="BI56" i="15"/>
  <c r="BH56" i="15"/>
  <c r="BG56" i="15"/>
  <c r="BF56" i="15"/>
  <c r="BE56" i="15"/>
  <c r="BD56" i="15"/>
  <c r="BC56" i="15"/>
  <c r="BB56" i="15"/>
  <c r="BA56" i="15"/>
  <c r="AZ56" i="15"/>
  <c r="AY56" i="15"/>
  <c r="AX56" i="15"/>
  <c r="AW56" i="15"/>
  <c r="AV56" i="15"/>
  <c r="AU56" i="15"/>
  <c r="AT56" i="15"/>
  <c r="AS56" i="15"/>
  <c r="AR56" i="15"/>
  <c r="AQ56" i="15"/>
  <c r="AP56" i="15"/>
  <c r="AO56" i="15"/>
  <c r="AN56" i="15"/>
  <c r="AM56" i="15"/>
  <c r="AL56" i="15"/>
  <c r="AK56" i="15"/>
  <c r="AJ56" i="15"/>
  <c r="AI56" i="15"/>
  <c r="AH56" i="15"/>
  <c r="AG56" i="15"/>
  <c r="AF56" i="15"/>
  <c r="AE56" i="15"/>
  <c r="AD56" i="15"/>
  <c r="AC56" i="15"/>
  <c r="AB56" i="15"/>
  <c r="AA56" i="15"/>
  <c r="Z56" i="15"/>
  <c r="Y56" i="15"/>
  <c r="X56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B56" i="15"/>
  <c r="CC55" i="15"/>
  <c r="CB55" i="15"/>
  <c r="CA55" i="15"/>
  <c r="BZ55" i="15"/>
  <c r="BY55" i="15"/>
  <c r="BX55" i="15"/>
  <c r="BW55" i="15"/>
  <c r="BV55" i="15"/>
  <c r="BU55" i="15"/>
  <c r="BT55" i="15"/>
  <c r="BS55" i="15"/>
  <c r="BR55" i="15"/>
  <c r="BQ55" i="15"/>
  <c r="BP55" i="15"/>
  <c r="BO55" i="15"/>
  <c r="BN55" i="15"/>
  <c r="BM55" i="15"/>
  <c r="BL55" i="15"/>
  <c r="BK55" i="15"/>
  <c r="BJ55" i="15"/>
  <c r="BI55" i="15"/>
  <c r="BH55" i="15"/>
  <c r="BG55" i="15"/>
  <c r="BF55" i="15"/>
  <c r="BE55" i="15"/>
  <c r="BD55" i="15"/>
  <c r="BC55" i="15"/>
  <c r="BB55" i="15"/>
  <c r="BA55" i="15"/>
  <c r="AZ55" i="15"/>
  <c r="AY55" i="15"/>
  <c r="AX55" i="15"/>
  <c r="AW55" i="15"/>
  <c r="AV55" i="15"/>
  <c r="AU55" i="15"/>
  <c r="AT55" i="15"/>
  <c r="AS55" i="15"/>
  <c r="AR55" i="15"/>
  <c r="AQ55" i="15"/>
  <c r="AP55" i="15"/>
  <c r="AO55" i="15"/>
  <c r="AN55" i="15"/>
  <c r="AM55" i="15"/>
  <c r="AL55" i="15"/>
  <c r="AK55" i="15"/>
  <c r="AJ55" i="15"/>
  <c r="AI55" i="15"/>
  <c r="AH55" i="15"/>
  <c r="AG55" i="15"/>
  <c r="AF55" i="15"/>
  <c r="AE55" i="15"/>
  <c r="AD55" i="15"/>
  <c r="AC55" i="15"/>
  <c r="AB55" i="15"/>
  <c r="AA55" i="15"/>
  <c r="Z55" i="15"/>
  <c r="Y55" i="15"/>
  <c r="X55" i="15"/>
  <c r="W55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B55" i="15"/>
  <c r="CC54" i="15"/>
  <c r="CB54" i="15"/>
  <c r="CA54" i="15"/>
  <c r="BZ54" i="15"/>
  <c r="BY54" i="15"/>
  <c r="BX54" i="15"/>
  <c r="BW54" i="15"/>
  <c r="BV54" i="15"/>
  <c r="BU54" i="15"/>
  <c r="BT54" i="15"/>
  <c r="BS54" i="15"/>
  <c r="BR54" i="15"/>
  <c r="BQ54" i="15"/>
  <c r="BP54" i="15"/>
  <c r="BO54" i="15"/>
  <c r="BN54" i="15"/>
  <c r="BM54" i="15"/>
  <c r="BL54" i="15"/>
  <c r="BK54" i="15"/>
  <c r="BJ54" i="15"/>
  <c r="BI54" i="15"/>
  <c r="BH54" i="15"/>
  <c r="BG54" i="15"/>
  <c r="BF54" i="15"/>
  <c r="BE54" i="15"/>
  <c r="BD54" i="15"/>
  <c r="BC54" i="15"/>
  <c r="BB54" i="15"/>
  <c r="BA54" i="15"/>
  <c r="AZ54" i="15"/>
  <c r="AY54" i="15"/>
  <c r="AX54" i="15"/>
  <c r="AW54" i="15"/>
  <c r="AV54" i="15"/>
  <c r="AU54" i="15"/>
  <c r="AT54" i="15"/>
  <c r="AS54" i="15"/>
  <c r="AR54" i="15"/>
  <c r="AQ54" i="15"/>
  <c r="AP54" i="15"/>
  <c r="AO54" i="15"/>
  <c r="AN54" i="15"/>
  <c r="AM54" i="15"/>
  <c r="AL54" i="15"/>
  <c r="AK54" i="15"/>
  <c r="AJ54" i="15"/>
  <c r="AI54" i="15"/>
  <c r="AH54" i="15"/>
  <c r="AG54" i="15"/>
  <c r="AF54" i="15"/>
  <c r="AE54" i="15"/>
  <c r="AD54" i="15"/>
  <c r="AC54" i="15"/>
  <c r="AB54" i="15"/>
  <c r="AA54" i="15"/>
  <c r="Z54" i="15"/>
  <c r="Y54" i="15"/>
  <c r="X54" i="15"/>
  <c r="W54" i="15"/>
  <c r="V54" i="15"/>
  <c r="U54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B54" i="15"/>
  <c r="CC53" i="15"/>
  <c r="CB53" i="15"/>
  <c r="CA53" i="15"/>
  <c r="BZ53" i="15"/>
  <c r="BY53" i="15"/>
  <c r="BX53" i="15"/>
  <c r="BW53" i="15"/>
  <c r="BV53" i="15"/>
  <c r="BU53" i="15"/>
  <c r="BT53" i="15"/>
  <c r="BS53" i="15"/>
  <c r="BR53" i="15"/>
  <c r="BQ53" i="15"/>
  <c r="BP53" i="15"/>
  <c r="BO53" i="15"/>
  <c r="BN53" i="15"/>
  <c r="BM53" i="15"/>
  <c r="BL53" i="15"/>
  <c r="BK53" i="15"/>
  <c r="BJ53" i="15"/>
  <c r="BI53" i="15"/>
  <c r="BH53" i="15"/>
  <c r="BG53" i="15"/>
  <c r="BF53" i="15"/>
  <c r="BE53" i="15"/>
  <c r="BD53" i="15"/>
  <c r="BC53" i="15"/>
  <c r="BB53" i="15"/>
  <c r="BA53" i="15"/>
  <c r="AZ53" i="15"/>
  <c r="AY53" i="15"/>
  <c r="AX53" i="15"/>
  <c r="AW53" i="15"/>
  <c r="AV53" i="15"/>
  <c r="AU53" i="15"/>
  <c r="AT53" i="15"/>
  <c r="AS53" i="15"/>
  <c r="AR53" i="15"/>
  <c r="AQ53" i="15"/>
  <c r="AP53" i="15"/>
  <c r="AO53" i="15"/>
  <c r="AN53" i="15"/>
  <c r="AM53" i="15"/>
  <c r="AL53" i="15"/>
  <c r="AK53" i="15"/>
  <c r="AJ53" i="15"/>
  <c r="AI53" i="15"/>
  <c r="AH53" i="15"/>
  <c r="AG53" i="15"/>
  <c r="AF53" i="15"/>
  <c r="AE53" i="15"/>
  <c r="AD53" i="15"/>
  <c r="AC53" i="15"/>
  <c r="AB53" i="15"/>
  <c r="AA53" i="15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B53" i="15"/>
  <c r="CC52" i="15"/>
  <c r="CB52" i="15"/>
  <c r="CA52" i="15"/>
  <c r="BZ52" i="15"/>
  <c r="BY52" i="15"/>
  <c r="BX52" i="15"/>
  <c r="BW52" i="15"/>
  <c r="BV52" i="15"/>
  <c r="BU52" i="15"/>
  <c r="BT52" i="15"/>
  <c r="BS52" i="15"/>
  <c r="BR52" i="15"/>
  <c r="BQ52" i="15"/>
  <c r="BP52" i="15"/>
  <c r="BO52" i="15"/>
  <c r="BN52" i="15"/>
  <c r="BM52" i="15"/>
  <c r="BL52" i="15"/>
  <c r="BK52" i="15"/>
  <c r="BJ52" i="15"/>
  <c r="BI52" i="15"/>
  <c r="BH52" i="15"/>
  <c r="BG52" i="15"/>
  <c r="BF52" i="15"/>
  <c r="BE52" i="15"/>
  <c r="BD52" i="15"/>
  <c r="BC52" i="15"/>
  <c r="BB52" i="15"/>
  <c r="BA52" i="15"/>
  <c r="AZ52" i="15"/>
  <c r="AY52" i="15"/>
  <c r="AX52" i="15"/>
  <c r="AW52" i="15"/>
  <c r="AV52" i="15"/>
  <c r="AU52" i="15"/>
  <c r="AT52" i="15"/>
  <c r="AS52" i="15"/>
  <c r="AR52" i="15"/>
  <c r="AQ52" i="15"/>
  <c r="AP52" i="15"/>
  <c r="AO52" i="15"/>
  <c r="AN52" i="15"/>
  <c r="AM52" i="15"/>
  <c r="AL52" i="15"/>
  <c r="AK52" i="15"/>
  <c r="AJ52" i="15"/>
  <c r="AI52" i="15"/>
  <c r="AH52" i="15"/>
  <c r="AG52" i="15"/>
  <c r="AF52" i="15"/>
  <c r="AE52" i="15"/>
  <c r="AD52" i="15"/>
  <c r="AC52" i="15"/>
  <c r="AB52" i="15"/>
  <c r="AA52" i="15"/>
  <c r="Z52" i="15"/>
  <c r="Y52" i="15"/>
  <c r="X52" i="15"/>
  <c r="W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B52" i="15"/>
  <c r="CC51" i="15"/>
  <c r="CB51" i="15"/>
  <c r="CA51" i="15"/>
  <c r="BZ51" i="15"/>
  <c r="BY51" i="15"/>
  <c r="BX51" i="15"/>
  <c r="BW51" i="15"/>
  <c r="BV51" i="15"/>
  <c r="BU51" i="15"/>
  <c r="BT51" i="15"/>
  <c r="BS51" i="15"/>
  <c r="BR51" i="15"/>
  <c r="BQ51" i="15"/>
  <c r="BP51" i="15"/>
  <c r="BO51" i="15"/>
  <c r="BN51" i="15"/>
  <c r="BM51" i="15"/>
  <c r="BL51" i="15"/>
  <c r="BK51" i="15"/>
  <c r="BJ51" i="15"/>
  <c r="BI51" i="15"/>
  <c r="BH51" i="15"/>
  <c r="BG51" i="15"/>
  <c r="BF51" i="15"/>
  <c r="BE51" i="15"/>
  <c r="BD51" i="15"/>
  <c r="BC51" i="15"/>
  <c r="BB51" i="15"/>
  <c r="BA51" i="15"/>
  <c r="AZ51" i="15"/>
  <c r="AY51" i="15"/>
  <c r="AX51" i="15"/>
  <c r="AW51" i="15"/>
  <c r="AV51" i="15"/>
  <c r="AU51" i="15"/>
  <c r="AT51" i="15"/>
  <c r="AS51" i="15"/>
  <c r="AR51" i="15"/>
  <c r="AQ51" i="15"/>
  <c r="AP51" i="15"/>
  <c r="AO51" i="15"/>
  <c r="AN51" i="15"/>
  <c r="AM51" i="15"/>
  <c r="AL51" i="15"/>
  <c r="AK51" i="15"/>
  <c r="AJ51" i="15"/>
  <c r="AI51" i="15"/>
  <c r="AH51" i="15"/>
  <c r="AG51" i="15"/>
  <c r="AF51" i="15"/>
  <c r="AE51" i="15"/>
  <c r="AD51" i="15"/>
  <c r="AC51" i="15"/>
  <c r="AB51" i="15"/>
  <c r="AA51" i="15"/>
  <c r="Z51" i="15"/>
  <c r="Y51" i="15"/>
  <c r="X51" i="15"/>
  <c r="W51" i="15"/>
  <c r="V51" i="15"/>
  <c r="U51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B51" i="15"/>
  <c r="CC50" i="15"/>
  <c r="CB50" i="15"/>
  <c r="CA50" i="15"/>
  <c r="BZ50" i="15"/>
  <c r="BY50" i="15"/>
  <c r="BX50" i="15"/>
  <c r="BW50" i="15"/>
  <c r="BV50" i="15"/>
  <c r="BU50" i="15"/>
  <c r="BT50" i="15"/>
  <c r="BS50" i="15"/>
  <c r="BR50" i="15"/>
  <c r="BQ50" i="15"/>
  <c r="BP50" i="15"/>
  <c r="BO50" i="15"/>
  <c r="BN50" i="15"/>
  <c r="BM50" i="15"/>
  <c r="BL50" i="15"/>
  <c r="BK50" i="15"/>
  <c r="BJ50" i="15"/>
  <c r="BI50" i="15"/>
  <c r="BH50" i="15"/>
  <c r="BG50" i="15"/>
  <c r="BF50" i="15"/>
  <c r="BE50" i="15"/>
  <c r="BD50" i="15"/>
  <c r="BC50" i="15"/>
  <c r="BB50" i="15"/>
  <c r="BA50" i="15"/>
  <c r="AZ50" i="15"/>
  <c r="AY50" i="15"/>
  <c r="AX50" i="15"/>
  <c r="AW50" i="15"/>
  <c r="AV50" i="15"/>
  <c r="AU50" i="15"/>
  <c r="AT50" i="15"/>
  <c r="AS50" i="15"/>
  <c r="AR50" i="15"/>
  <c r="AQ50" i="15"/>
  <c r="AP50" i="15"/>
  <c r="AO50" i="15"/>
  <c r="AN50" i="15"/>
  <c r="AM50" i="15"/>
  <c r="AL50" i="15"/>
  <c r="AK50" i="15"/>
  <c r="AJ50" i="15"/>
  <c r="AI50" i="15"/>
  <c r="AH50" i="15"/>
  <c r="AG50" i="15"/>
  <c r="AF50" i="15"/>
  <c r="AE50" i="15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B50" i="15"/>
  <c r="CC49" i="15"/>
  <c r="CB49" i="15"/>
  <c r="CA49" i="15"/>
  <c r="BZ49" i="15"/>
  <c r="BY49" i="15"/>
  <c r="BX49" i="15"/>
  <c r="BW49" i="15"/>
  <c r="BV49" i="15"/>
  <c r="BU49" i="15"/>
  <c r="BT49" i="15"/>
  <c r="BS49" i="15"/>
  <c r="BR49" i="15"/>
  <c r="BQ49" i="15"/>
  <c r="BP49" i="15"/>
  <c r="BO49" i="15"/>
  <c r="BN49" i="15"/>
  <c r="BM49" i="15"/>
  <c r="BL49" i="15"/>
  <c r="BK49" i="15"/>
  <c r="BJ49" i="15"/>
  <c r="BI49" i="15"/>
  <c r="BH49" i="15"/>
  <c r="BG49" i="15"/>
  <c r="BF49" i="15"/>
  <c r="BE49" i="15"/>
  <c r="BD49" i="15"/>
  <c r="BC49" i="15"/>
  <c r="BB49" i="15"/>
  <c r="BA49" i="15"/>
  <c r="AZ49" i="15"/>
  <c r="AY49" i="15"/>
  <c r="AX49" i="15"/>
  <c r="AW49" i="15"/>
  <c r="AV49" i="15"/>
  <c r="AU49" i="15"/>
  <c r="AT49" i="15"/>
  <c r="AS49" i="15"/>
  <c r="AR49" i="15"/>
  <c r="AQ49" i="15"/>
  <c r="AP49" i="15"/>
  <c r="AO49" i="15"/>
  <c r="AN49" i="15"/>
  <c r="AM49" i="15"/>
  <c r="AL49" i="15"/>
  <c r="AK49" i="15"/>
  <c r="AJ49" i="15"/>
  <c r="AI49" i="15"/>
  <c r="AH49" i="15"/>
  <c r="AG49" i="15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CC48" i="15"/>
  <c r="CB48" i="15"/>
  <c r="CA48" i="15"/>
  <c r="BZ48" i="15"/>
  <c r="BY48" i="15"/>
  <c r="BX48" i="15"/>
  <c r="BW48" i="15"/>
  <c r="BV48" i="15"/>
  <c r="BU48" i="15"/>
  <c r="BT48" i="15"/>
  <c r="BS48" i="15"/>
  <c r="BR48" i="15"/>
  <c r="BQ48" i="15"/>
  <c r="BP48" i="15"/>
  <c r="BO48" i="15"/>
  <c r="BN48" i="15"/>
  <c r="BM48" i="15"/>
  <c r="BL48" i="15"/>
  <c r="BK48" i="15"/>
  <c r="BJ48" i="15"/>
  <c r="BI48" i="15"/>
  <c r="BH48" i="15"/>
  <c r="BG48" i="15"/>
  <c r="BF48" i="15"/>
  <c r="BE48" i="15"/>
  <c r="BD48" i="15"/>
  <c r="BC48" i="15"/>
  <c r="BB48" i="15"/>
  <c r="BA48" i="15"/>
  <c r="AZ48" i="15"/>
  <c r="AY48" i="15"/>
  <c r="AX48" i="15"/>
  <c r="AW48" i="15"/>
  <c r="AV48" i="15"/>
  <c r="AU48" i="15"/>
  <c r="AT48" i="15"/>
  <c r="AS48" i="15"/>
  <c r="AR48" i="15"/>
  <c r="AQ48" i="15"/>
  <c r="AP48" i="15"/>
  <c r="AO48" i="15"/>
  <c r="AN48" i="15"/>
  <c r="AM48" i="15"/>
  <c r="AL48" i="15"/>
  <c r="AK48" i="15"/>
  <c r="AJ48" i="15"/>
  <c r="AI48" i="15"/>
  <c r="AH48" i="15"/>
  <c r="AG48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CC47" i="15"/>
  <c r="CB47" i="15"/>
  <c r="CA47" i="15"/>
  <c r="BZ47" i="15"/>
  <c r="BY47" i="15"/>
  <c r="BX47" i="15"/>
  <c r="BW47" i="15"/>
  <c r="BV47" i="15"/>
  <c r="BU47" i="15"/>
  <c r="BT47" i="15"/>
  <c r="BS47" i="15"/>
  <c r="BR47" i="15"/>
  <c r="BQ47" i="15"/>
  <c r="BP47" i="15"/>
  <c r="BO47" i="15"/>
  <c r="BN47" i="15"/>
  <c r="BM47" i="15"/>
  <c r="BL47" i="15"/>
  <c r="BK47" i="15"/>
  <c r="BJ47" i="15"/>
  <c r="BI47" i="15"/>
  <c r="BH47" i="15"/>
  <c r="BG47" i="15"/>
  <c r="BF47" i="15"/>
  <c r="BE47" i="15"/>
  <c r="BD47" i="15"/>
  <c r="BC47" i="15"/>
  <c r="BB47" i="15"/>
  <c r="BA47" i="15"/>
  <c r="AZ47" i="15"/>
  <c r="AY47" i="15"/>
  <c r="AX47" i="15"/>
  <c r="AW47" i="15"/>
  <c r="AV47" i="15"/>
  <c r="AU47" i="15"/>
  <c r="AT47" i="15"/>
  <c r="AS47" i="15"/>
  <c r="AR47" i="15"/>
  <c r="AQ47" i="15"/>
  <c r="AP47" i="15"/>
  <c r="AO47" i="15"/>
  <c r="AN47" i="15"/>
  <c r="AM47" i="15"/>
  <c r="AL47" i="15"/>
  <c r="AK47" i="15"/>
  <c r="AJ47" i="15"/>
  <c r="AI47" i="15"/>
  <c r="AH47" i="15"/>
  <c r="AG47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CC46" i="15"/>
  <c r="CB46" i="15"/>
  <c r="CA46" i="15"/>
  <c r="BZ46" i="15"/>
  <c r="BY46" i="15"/>
  <c r="BX46" i="15"/>
  <c r="BW46" i="15"/>
  <c r="BV46" i="15"/>
  <c r="BU46" i="15"/>
  <c r="BT46" i="15"/>
  <c r="BS46" i="15"/>
  <c r="BR46" i="15"/>
  <c r="BQ46" i="15"/>
  <c r="BP46" i="15"/>
  <c r="BO46" i="15"/>
  <c r="BN46" i="15"/>
  <c r="BM46" i="15"/>
  <c r="BL46" i="15"/>
  <c r="BK46" i="15"/>
  <c r="BJ46" i="15"/>
  <c r="BI46" i="15"/>
  <c r="BH46" i="15"/>
  <c r="BG46" i="15"/>
  <c r="BF46" i="15"/>
  <c r="BE46" i="15"/>
  <c r="BD46" i="15"/>
  <c r="BC46" i="15"/>
  <c r="BB46" i="15"/>
  <c r="BA46" i="15"/>
  <c r="AZ46" i="15"/>
  <c r="AY46" i="15"/>
  <c r="AX46" i="15"/>
  <c r="AW46" i="15"/>
  <c r="AV46" i="15"/>
  <c r="AU46" i="15"/>
  <c r="AT46" i="15"/>
  <c r="AS46" i="15"/>
  <c r="AR46" i="15"/>
  <c r="AQ46" i="15"/>
  <c r="AP46" i="15"/>
  <c r="AO46" i="15"/>
  <c r="AN46" i="15"/>
  <c r="AM46" i="15"/>
  <c r="AL46" i="15"/>
  <c r="AK46" i="15"/>
  <c r="AJ46" i="15"/>
  <c r="AI46" i="15"/>
  <c r="AH46" i="15"/>
  <c r="AG46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CC45" i="15"/>
  <c r="CB45" i="15"/>
  <c r="CA45" i="15"/>
  <c r="BZ45" i="15"/>
  <c r="BY45" i="15"/>
  <c r="BX45" i="15"/>
  <c r="BW45" i="15"/>
  <c r="BV45" i="15"/>
  <c r="BU45" i="15"/>
  <c r="BT45" i="15"/>
  <c r="BS45" i="15"/>
  <c r="BR45" i="15"/>
  <c r="BQ45" i="15"/>
  <c r="BP45" i="15"/>
  <c r="BO45" i="15"/>
  <c r="BN45" i="15"/>
  <c r="BM45" i="15"/>
  <c r="BL45" i="15"/>
  <c r="BK45" i="15"/>
  <c r="BJ45" i="15"/>
  <c r="BI45" i="15"/>
  <c r="BH45" i="15"/>
  <c r="BG45" i="15"/>
  <c r="BF45" i="15"/>
  <c r="BE45" i="15"/>
  <c r="BD45" i="15"/>
  <c r="BC45" i="15"/>
  <c r="BB45" i="15"/>
  <c r="BA45" i="15"/>
  <c r="AZ45" i="15"/>
  <c r="AY45" i="15"/>
  <c r="AX45" i="15"/>
  <c r="AW45" i="15"/>
  <c r="AV45" i="15"/>
  <c r="AU45" i="15"/>
  <c r="AT45" i="15"/>
  <c r="AS45" i="15"/>
  <c r="AR45" i="15"/>
  <c r="AQ45" i="15"/>
  <c r="AP45" i="15"/>
  <c r="AO45" i="15"/>
  <c r="AN45" i="15"/>
  <c r="AM45" i="15"/>
  <c r="AL45" i="15"/>
  <c r="AK45" i="15"/>
  <c r="AJ45" i="15"/>
  <c r="AI45" i="15"/>
  <c r="AH45" i="15"/>
  <c r="AG45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CC44" i="15"/>
  <c r="CB44" i="15"/>
  <c r="CA44" i="15"/>
  <c r="BZ44" i="15"/>
  <c r="BY44" i="15"/>
  <c r="BX44" i="15"/>
  <c r="BW44" i="15"/>
  <c r="BV44" i="15"/>
  <c r="BU44" i="15"/>
  <c r="BT44" i="15"/>
  <c r="BS44" i="15"/>
  <c r="BR44" i="15"/>
  <c r="BQ44" i="15"/>
  <c r="BP44" i="15"/>
  <c r="BO44" i="15"/>
  <c r="BN44" i="15"/>
  <c r="BM44" i="15"/>
  <c r="BL44" i="15"/>
  <c r="BK44" i="15"/>
  <c r="BJ44" i="15"/>
  <c r="BI44" i="15"/>
  <c r="BH44" i="15"/>
  <c r="BG44" i="15"/>
  <c r="BF44" i="15"/>
  <c r="BE44" i="15"/>
  <c r="BD44" i="15"/>
  <c r="BC44" i="15"/>
  <c r="BB44" i="15"/>
  <c r="BA44" i="15"/>
  <c r="AZ44" i="15"/>
  <c r="AY44" i="15"/>
  <c r="AX44" i="15"/>
  <c r="AW44" i="15"/>
  <c r="AV44" i="15"/>
  <c r="AU44" i="15"/>
  <c r="AT44" i="15"/>
  <c r="AS44" i="15"/>
  <c r="AR44" i="15"/>
  <c r="AQ44" i="15"/>
  <c r="AP44" i="15"/>
  <c r="AO44" i="15"/>
  <c r="AN44" i="15"/>
  <c r="AM44" i="15"/>
  <c r="AL44" i="15"/>
  <c r="AK44" i="15"/>
  <c r="AJ44" i="15"/>
  <c r="AI44" i="15"/>
  <c r="AH44" i="15"/>
  <c r="AG44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CC43" i="15"/>
  <c r="CB43" i="15"/>
  <c r="CA43" i="15"/>
  <c r="BZ43" i="15"/>
  <c r="BY43" i="15"/>
  <c r="BX43" i="15"/>
  <c r="BW43" i="15"/>
  <c r="BV43" i="15"/>
  <c r="BU43" i="15"/>
  <c r="BT43" i="15"/>
  <c r="BS43" i="15"/>
  <c r="BR43" i="15"/>
  <c r="BQ43" i="15"/>
  <c r="BP43" i="15"/>
  <c r="BO43" i="15"/>
  <c r="BN43" i="15"/>
  <c r="BM43" i="15"/>
  <c r="BL43" i="15"/>
  <c r="BK43" i="15"/>
  <c r="BJ43" i="15"/>
  <c r="BI43" i="15"/>
  <c r="BH43" i="15"/>
  <c r="BG43" i="15"/>
  <c r="BF43" i="15"/>
  <c r="BE43" i="15"/>
  <c r="BD43" i="15"/>
  <c r="BC43" i="15"/>
  <c r="BB43" i="15"/>
  <c r="BA43" i="15"/>
  <c r="AZ43" i="15"/>
  <c r="AY43" i="15"/>
  <c r="AX43" i="15"/>
  <c r="AW43" i="15"/>
  <c r="AV43" i="15"/>
  <c r="AU43" i="15"/>
  <c r="AT43" i="15"/>
  <c r="AS43" i="15"/>
  <c r="AR43" i="15"/>
  <c r="AQ43" i="15"/>
  <c r="AP43" i="15"/>
  <c r="AO43" i="15"/>
  <c r="AN43" i="15"/>
  <c r="AM43" i="15"/>
  <c r="AL43" i="15"/>
  <c r="AK43" i="15"/>
  <c r="AJ43" i="15"/>
  <c r="AI43" i="15"/>
  <c r="AH43" i="15"/>
  <c r="AG43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CC42" i="15"/>
  <c r="CB42" i="15"/>
  <c r="CA42" i="15"/>
  <c r="BZ42" i="15"/>
  <c r="BY42" i="15"/>
  <c r="BX42" i="15"/>
  <c r="BW42" i="15"/>
  <c r="BV42" i="15"/>
  <c r="BU42" i="15"/>
  <c r="BT42" i="15"/>
  <c r="BS42" i="15"/>
  <c r="BR42" i="15"/>
  <c r="BQ42" i="15"/>
  <c r="BP42" i="15"/>
  <c r="BO42" i="15"/>
  <c r="BN42" i="15"/>
  <c r="BM42" i="15"/>
  <c r="BL42" i="15"/>
  <c r="BK42" i="15"/>
  <c r="BJ42" i="15"/>
  <c r="BI42" i="15"/>
  <c r="BH42" i="15"/>
  <c r="BG42" i="15"/>
  <c r="BF42" i="15"/>
  <c r="BE42" i="15"/>
  <c r="BD42" i="15"/>
  <c r="BC42" i="15"/>
  <c r="BB42" i="15"/>
  <c r="BA42" i="15"/>
  <c r="AZ42" i="15"/>
  <c r="AY42" i="15"/>
  <c r="AX42" i="15"/>
  <c r="AW42" i="15"/>
  <c r="AV42" i="15"/>
  <c r="AU42" i="15"/>
  <c r="AT42" i="15"/>
  <c r="AS42" i="15"/>
  <c r="AR42" i="15"/>
  <c r="AQ42" i="15"/>
  <c r="AP42" i="15"/>
  <c r="AO42" i="15"/>
  <c r="AN42" i="15"/>
  <c r="AM42" i="15"/>
  <c r="AL42" i="15"/>
  <c r="AK42" i="15"/>
  <c r="AJ42" i="15"/>
  <c r="AI42" i="15"/>
  <c r="AH42" i="15"/>
  <c r="AG42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CC40" i="15"/>
  <c r="CB40" i="15"/>
  <c r="CA40" i="15"/>
  <c r="BZ40" i="15"/>
  <c r="BY40" i="15"/>
  <c r="BX40" i="15"/>
  <c r="BW40" i="15"/>
  <c r="BV40" i="15"/>
  <c r="BU40" i="15"/>
  <c r="BT40" i="15"/>
  <c r="BS40" i="15"/>
  <c r="BR40" i="15"/>
  <c r="BQ40" i="15"/>
  <c r="BP40" i="15"/>
  <c r="BO40" i="15"/>
  <c r="BN40" i="15"/>
  <c r="BM40" i="15"/>
  <c r="BL40" i="15"/>
  <c r="BK40" i="15"/>
  <c r="BJ40" i="15"/>
  <c r="BI40" i="15"/>
  <c r="BH40" i="15"/>
  <c r="BG40" i="15"/>
  <c r="BF40" i="15"/>
  <c r="BE40" i="15"/>
  <c r="BD40" i="15"/>
  <c r="BC40" i="15"/>
  <c r="BB40" i="15"/>
  <c r="BA40" i="15"/>
  <c r="AZ40" i="15"/>
  <c r="AY40" i="15"/>
  <c r="AX40" i="15"/>
  <c r="AW40" i="15"/>
  <c r="AV40" i="15"/>
  <c r="AU40" i="15"/>
  <c r="AT40" i="15"/>
  <c r="AS40" i="15"/>
  <c r="AR40" i="15"/>
  <c r="AQ40" i="15"/>
  <c r="AP40" i="15"/>
  <c r="AO40" i="15"/>
  <c r="AN40" i="15"/>
  <c r="AM40" i="15"/>
  <c r="AL40" i="15"/>
  <c r="AK40" i="15"/>
  <c r="AJ40" i="15"/>
  <c r="AI40" i="15"/>
  <c r="AH40" i="15"/>
  <c r="AG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CC39" i="15"/>
  <c r="CB39" i="15"/>
  <c r="CA39" i="15"/>
  <c r="BZ39" i="15"/>
  <c r="BY39" i="15"/>
  <c r="BX39" i="15"/>
  <c r="BW39" i="15"/>
  <c r="BV39" i="15"/>
  <c r="BU39" i="15"/>
  <c r="BT39" i="15"/>
  <c r="BS39" i="15"/>
  <c r="BR39" i="15"/>
  <c r="BQ39" i="15"/>
  <c r="BP39" i="15"/>
  <c r="BO39" i="15"/>
  <c r="BN39" i="15"/>
  <c r="BM39" i="15"/>
  <c r="BL39" i="15"/>
  <c r="BK39" i="15"/>
  <c r="BJ39" i="15"/>
  <c r="BI39" i="15"/>
  <c r="BH39" i="15"/>
  <c r="BG39" i="15"/>
  <c r="BF39" i="15"/>
  <c r="BE39" i="15"/>
  <c r="BD39" i="15"/>
  <c r="BC39" i="15"/>
  <c r="BB39" i="15"/>
  <c r="BA39" i="15"/>
  <c r="AZ39" i="15"/>
  <c r="AY39" i="15"/>
  <c r="AX39" i="15"/>
  <c r="AW39" i="15"/>
  <c r="AV39" i="15"/>
  <c r="AU39" i="15"/>
  <c r="AT39" i="15"/>
  <c r="AS39" i="15"/>
  <c r="AR39" i="15"/>
  <c r="AQ39" i="15"/>
  <c r="AP39" i="15"/>
  <c r="AO39" i="15"/>
  <c r="AN39" i="15"/>
  <c r="AM39" i="15"/>
  <c r="AL39" i="15"/>
  <c r="AK39" i="15"/>
  <c r="AJ39" i="15"/>
  <c r="AI39" i="15"/>
  <c r="AH39" i="15"/>
  <c r="AG39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CC38" i="15"/>
  <c r="CB38" i="15"/>
  <c r="CA38" i="15"/>
  <c r="BZ38" i="15"/>
  <c r="BY38" i="15"/>
  <c r="BX38" i="15"/>
  <c r="BW38" i="15"/>
  <c r="BV38" i="15"/>
  <c r="BU38" i="15"/>
  <c r="BT38" i="15"/>
  <c r="BS38" i="15"/>
  <c r="BR38" i="15"/>
  <c r="BQ38" i="15"/>
  <c r="BP38" i="15"/>
  <c r="BO38" i="15"/>
  <c r="BN38" i="15"/>
  <c r="BM38" i="15"/>
  <c r="BL38" i="15"/>
  <c r="BK38" i="15"/>
  <c r="BJ38" i="15"/>
  <c r="BI38" i="15"/>
  <c r="BH38" i="15"/>
  <c r="BG38" i="15"/>
  <c r="BF38" i="15"/>
  <c r="BE38" i="15"/>
  <c r="BD38" i="15"/>
  <c r="BC38" i="15"/>
  <c r="BB38" i="15"/>
  <c r="BA38" i="15"/>
  <c r="AZ38" i="15"/>
  <c r="AY38" i="15"/>
  <c r="AX38" i="15"/>
  <c r="AW38" i="15"/>
  <c r="AV38" i="15"/>
  <c r="AU38" i="15"/>
  <c r="AT38" i="15"/>
  <c r="AS38" i="15"/>
  <c r="AR38" i="15"/>
  <c r="AQ38" i="15"/>
  <c r="AP38" i="15"/>
  <c r="AO38" i="15"/>
  <c r="AN38" i="15"/>
  <c r="AM38" i="15"/>
  <c r="AL38" i="15"/>
  <c r="AK38" i="15"/>
  <c r="AJ38" i="15"/>
  <c r="AI38" i="15"/>
  <c r="AH38" i="15"/>
  <c r="AG38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CC37" i="15"/>
  <c r="CB37" i="15"/>
  <c r="CA37" i="15"/>
  <c r="BZ37" i="15"/>
  <c r="BY37" i="15"/>
  <c r="BX37" i="15"/>
  <c r="BW37" i="15"/>
  <c r="BV37" i="15"/>
  <c r="BU37" i="15"/>
  <c r="BT37" i="15"/>
  <c r="BS37" i="15"/>
  <c r="BR37" i="15"/>
  <c r="BQ37" i="15"/>
  <c r="BP37" i="15"/>
  <c r="BO37" i="15"/>
  <c r="BN37" i="15"/>
  <c r="BM37" i="15"/>
  <c r="BL37" i="15"/>
  <c r="BK37" i="15"/>
  <c r="BJ37" i="15"/>
  <c r="BI37" i="15"/>
  <c r="BH37" i="15"/>
  <c r="BG37" i="15"/>
  <c r="BF37" i="15"/>
  <c r="BE37" i="15"/>
  <c r="BD37" i="15"/>
  <c r="BC37" i="15"/>
  <c r="BB37" i="15"/>
  <c r="BA37" i="15"/>
  <c r="AZ37" i="15"/>
  <c r="AY37" i="15"/>
  <c r="AX37" i="15"/>
  <c r="AW37" i="15"/>
  <c r="AV37" i="15"/>
  <c r="AU37" i="15"/>
  <c r="AT37" i="15"/>
  <c r="AS37" i="15"/>
  <c r="AR37" i="15"/>
  <c r="AQ37" i="15"/>
  <c r="AP37" i="15"/>
  <c r="AO37" i="15"/>
  <c r="AN37" i="15"/>
  <c r="AM37" i="15"/>
  <c r="AL37" i="15"/>
  <c r="AK37" i="15"/>
  <c r="AJ37" i="15"/>
  <c r="AI37" i="15"/>
  <c r="AH37" i="15"/>
  <c r="AG37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CC36" i="15"/>
  <c r="CB36" i="15"/>
  <c r="CA36" i="15"/>
  <c r="BZ36" i="15"/>
  <c r="BY36" i="15"/>
  <c r="BX36" i="15"/>
  <c r="BW36" i="15"/>
  <c r="BV36" i="15"/>
  <c r="BU36" i="15"/>
  <c r="BT36" i="15"/>
  <c r="BS36" i="15"/>
  <c r="BR36" i="15"/>
  <c r="BQ36" i="15"/>
  <c r="BP36" i="15"/>
  <c r="BO36" i="15"/>
  <c r="BN36" i="15"/>
  <c r="BM36" i="15"/>
  <c r="BL36" i="15"/>
  <c r="BK36" i="15"/>
  <c r="BJ36" i="15"/>
  <c r="BI36" i="15"/>
  <c r="BH36" i="15"/>
  <c r="BG36" i="15"/>
  <c r="BF36" i="15"/>
  <c r="BE36" i="15"/>
  <c r="BD36" i="15"/>
  <c r="BC36" i="15"/>
  <c r="BB36" i="15"/>
  <c r="BA36" i="15"/>
  <c r="AZ36" i="15"/>
  <c r="AY36" i="15"/>
  <c r="AX36" i="15"/>
  <c r="AW36" i="15"/>
  <c r="AV36" i="15"/>
  <c r="AU36" i="15"/>
  <c r="AT36" i="15"/>
  <c r="AS36" i="15"/>
  <c r="AR36" i="15"/>
  <c r="AQ36" i="15"/>
  <c r="AP36" i="15"/>
  <c r="AO36" i="15"/>
  <c r="AN36" i="15"/>
  <c r="AM36" i="15"/>
  <c r="AL36" i="15"/>
  <c r="AK36" i="15"/>
  <c r="AJ36" i="15"/>
  <c r="AI36" i="15"/>
  <c r="AH36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CC35" i="15"/>
  <c r="CB35" i="15"/>
  <c r="CA35" i="15"/>
  <c r="BZ35" i="15"/>
  <c r="BY35" i="15"/>
  <c r="BX35" i="15"/>
  <c r="BW35" i="15"/>
  <c r="BV35" i="15"/>
  <c r="BU35" i="15"/>
  <c r="BT35" i="15"/>
  <c r="BS35" i="15"/>
  <c r="BR35" i="15"/>
  <c r="BQ35" i="15"/>
  <c r="BP35" i="15"/>
  <c r="BO35" i="15"/>
  <c r="BN35" i="15"/>
  <c r="BM35" i="15"/>
  <c r="BL35" i="15"/>
  <c r="BK35" i="15"/>
  <c r="BJ35" i="15"/>
  <c r="BI35" i="15"/>
  <c r="BH35" i="15"/>
  <c r="BG35" i="15"/>
  <c r="BF35" i="15"/>
  <c r="BE35" i="15"/>
  <c r="BD35" i="15"/>
  <c r="BC35" i="15"/>
  <c r="BB35" i="15"/>
  <c r="BA35" i="15"/>
  <c r="AZ35" i="15"/>
  <c r="AY35" i="15"/>
  <c r="AX35" i="15"/>
  <c r="AW35" i="15"/>
  <c r="AV35" i="15"/>
  <c r="AU35" i="15"/>
  <c r="AT35" i="15"/>
  <c r="AS35" i="15"/>
  <c r="AR35" i="15"/>
  <c r="AQ35" i="15"/>
  <c r="AP35" i="15"/>
  <c r="AO35" i="15"/>
  <c r="AN35" i="15"/>
  <c r="AM35" i="15"/>
  <c r="AL35" i="15"/>
  <c r="AK35" i="15"/>
  <c r="AJ35" i="15"/>
  <c r="AI35" i="15"/>
  <c r="AH35" i="15"/>
  <c r="AG35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CC34" i="15"/>
  <c r="CB34" i="15"/>
  <c r="CA34" i="15"/>
  <c r="BZ34" i="15"/>
  <c r="BY34" i="15"/>
  <c r="BX34" i="15"/>
  <c r="BW34" i="15"/>
  <c r="BV34" i="15"/>
  <c r="BU34" i="15"/>
  <c r="BT34" i="15"/>
  <c r="BS34" i="15"/>
  <c r="BR34" i="15"/>
  <c r="BQ34" i="15"/>
  <c r="BP34" i="15"/>
  <c r="BO34" i="15"/>
  <c r="BN34" i="15"/>
  <c r="BM34" i="15"/>
  <c r="BL34" i="15"/>
  <c r="BK34" i="15"/>
  <c r="BJ34" i="15"/>
  <c r="BI34" i="15"/>
  <c r="BH34" i="15"/>
  <c r="BG34" i="15"/>
  <c r="BF34" i="15"/>
  <c r="BE34" i="15"/>
  <c r="BD34" i="15"/>
  <c r="BC34" i="15"/>
  <c r="BB34" i="15"/>
  <c r="BA34" i="15"/>
  <c r="AZ34" i="15"/>
  <c r="AY34" i="15"/>
  <c r="AX34" i="15"/>
  <c r="AW34" i="15"/>
  <c r="AV34" i="15"/>
  <c r="AU34" i="15"/>
  <c r="AT34" i="15"/>
  <c r="AS34" i="15"/>
  <c r="AR34" i="15"/>
  <c r="AQ34" i="15"/>
  <c r="AP34" i="15"/>
  <c r="AO34" i="15"/>
  <c r="AN34" i="15"/>
  <c r="AM34" i="15"/>
  <c r="AL34" i="15"/>
  <c r="AK34" i="15"/>
  <c r="AJ34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CC33" i="15"/>
  <c r="CB33" i="15"/>
  <c r="CA33" i="15"/>
  <c r="BZ33" i="15"/>
  <c r="BY33" i="15"/>
  <c r="BX33" i="15"/>
  <c r="BW33" i="15"/>
  <c r="BV33" i="15"/>
  <c r="BU33" i="15"/>
  <c r="BT33" i="15"/>
  <c r="BS33" i="15"/>
  <c r="BR33" i="15"/>
  <c r="BQ33" i="15"/>
  <c r="BP33" i="15"/>
  <c r="BO33" i="15"/>
  <c r="BN33" i="15"/>
  <c r="BM33" i="15"/>
  <c r="BL33" i="15"/>
  <c r="BK33" i="15"/>
  <c r="BJ33" i="15"/>
  <c r="BI33" i="15"/>
  <c r="BH33" i="15"/>
  <c r="BG33" i="15"/>
  <c r="BF33" i="15"/>
  <c r="BE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AQ33" i="15"/>
  <c r="AP33" i="15"/>
  <c r="AO33" i="15"/>
  <c r="AN33" i="15"/>
  <c r="AM33" i="15"/>
  <c r="AL33" i="15"/>
  <c r="AK33" i="15"/>
  <c r="AJ33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CC32" i="15"/>
  <c r="CB32" i="15"/>
  <c r="CA32" i="15"/>
  <c r="BZ32" i="15"/>
  <c r="BY32" i="15"/>
  <c r="BX32" i="15"/>
  <c r="BW32" i="15"/>
  <c r="BV32" i="15"/>
  <c r="BU32" i="15"/>
  <c r="BT32" i="15"/>
  <c r="BS32" i="15"/>
  <c r="BR32" i="15"/>
  <c r="BQ32" i="15"/>
  <c r="BP32" i="15"/>
  <c r="BO32" i="15"/>
  <c r="BN32" i="15"/>
  <c r="BM32" i="15"/>
  <c r="BL32" i="15"/>
  <c r="BK32" i="15"/>
  <c r="BJ32" i="15"/>
  <c r="BI32" i="15"/>
  <c r="BH32" i="15"/>
  <c r="BG32" i="15"/>
  <c r="BF32" i="15"/>
  <c r="BE32" i="15"/>
  <c r="BD32" i="15"/>
  <c r="BC32" i="15"/>
  <c r="BB32" i="15"/>
  <c r="BA32" i="15"/>
  <c r="AZ32" i="15"/>
  <c r="AY32" i="15"/>
  <c r="AX32" i="15"/>
  <c r="AW32" i="15"/>
  <c r="AV32" i="15"/>
  <c r="AU32" i="15"/>
  <c r="AT32" i="15"/>
  <c r="AS32" i="15"/>
  <c r="AR32" i="15"/>
  <c r="AQ32" i="15"/>
  <c r="AP32" i="15"/>
  <c r="AO32" i="15"/>
  <c r="AN32" i="15"/>
  <c r="AM32" i="15"/>
  <c r="AL32" i="15"/>
  <c r="AK32" i="15"/>
  <c r="AJ32" i="15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CC31" i="15"/>
  <c r="CB31" i="15"/>
  <c r="CA31" i="15"/>
  <c r="BZ31" i="15"/>
  <c r="BY31" i="15"/>
  <c r="BX31" i="15"/>
  <c r="BW31" i="15"/>
  <c r="BV31" i="15"/>
  <c r="BU31" i="15"/>
  <c r="BT31" i="15"/>
  <c r="BS31" i="15"/>
  <c r="BR31" i="15"/>
  <c r="BQ31" i="15"/>
  <c r="BP31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Q31" i="15"/>
  <c r="AP31" i="15"/>
  <c r="AO31" i="15"/>
  <c r="AN31" i="15"/>
  <c r="AM31" i="15"/>
  <c r="AL31" i="15"/>
  <c r="AK31" i="15"/>
  <c r="AJ31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CC30" i="15"/>
  <c r="CB30" i="15"/>
  <c r="CA30" i="15"/>
  <c r="BZ30" i="15"/>
  <c r="BY30" i="15"/>
  <c r="BX30" i="15"/>
  <c r="BW30" i="15"/>
  <c r="BV30" i="15"/>
  <c r="BU30" i="15"/>
  <c r="BT30" i="15"/>
  <c r="BS30" i="15"/>
  <c r="BR30" i="15"/>
  <c r="BQ30" i="15"/>
  <c r="BP30" i="15"/>
  <c r="BO30" i="15"/>
  <c r="BN30" i="15"/>
  <c r="BM30" i="15"/>
  <c r="BL30" i="15"/>
  <c r="BK30" i="15"/>
  <c r="BJ30" i="15"/>
  <c r="BI30" i="15"/>
  <c r="BH30" i="15"/>
  <c r="BG30" i="15"/>
  <c r="BF30" i="15"/>
  <c r="BE30" i="15"/>
  <c r="BD30" i="15"/>
  <c r="BC30" i="15"/>
  <c r="BB30" i="15"/>
  <c r="BA30" i="15"/>
  <c r="AZ30" i="15"/>
  <c r="AY30" i="15"/>
  <c r="AX30" i="15"/>
  <c r="AW30" i="15"/>
  <c r="AV30" i="15"/>
  <c r="AU30" i="15"/>
  <c r="AT30" i="15"/>
  <c r="AS30" i="15"/>
  <c r="AR30" i="15"/>
  <c r="AQ30" i="15"/>
  <c r="AP30" i="15"/>
  <c r="AO30" i="15"/>
  <c r="AN30" i="15"/>
  <c r="AM30" i="15"/>
  <c r="AL30" i="15"/>
  <c r="AK30" i="15"/>
  <c r="AJ30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CC28" i="15"/>
  <c r="CB28" i="15"/>
  <c r="CA28" i="15"/>
  <c r="BZ28" i="15"/>
  <c r="BY28" i="15"/>
  <c r="BX28" i="15"/>
  <c r="BW28" i="15"/>
  <c r="BV28" i="15"/>
  <c r="BU28" i="15"/>
  <c r="BT28" i="15"/>
  <c r="BS28" i="15"/>
  <c r="BR28" i="15"/>
  <c r="BQ28" i="15"/>
  <c r="BP28" i="15"/>
  <c r="BO28" i="15"/>
  <c r="BN28" i="15"/>
  <c r="BM28" i="15"/>
  <c r="BL28" i="15"/>
  <c r="BK28" i="15"/>
  <c r="BJ28" i="15"/>
  <c r="BI28" i="15"/>
  <c r="BH28" i="15"/>
  <c r="BG28" i="15"/>
  <c r="BF28" i="15"/>
  <c r="BE28" i="15"/>
  <c r="BD28" i="15"/>
  <c r="BC28" i="15"/>
  <c r="BB28" i="15"/>
  <c r="BA28" i="15"/>
  <c r="AZ28" i="15"/>
  <c r="AY28" i="15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CC27" i="15"/>
  <c r="CB27" i="15"/>
  <c r="CA27" i="15"/>
  <c r="BZ27" i="15"/>
  <c r="BY27" i="15"/>
  <c r="BX27" i="15"/>
  <c r="BW27" i="15"/>
  <c r="BV27" i="15"/>
  <c r="BU27" i="15"/>
  <c r="BT27" i="15"/>
  <c r="BS27" i="15"/>
  <c r="BR27" i="15"/>
  <c r="BQ27" i="15"/>
  <c r="BP27" i="15"/>
  <c r="BO27" i="15"/>
  <c r="BN27" i="15"/>
  <c r="BM27" i="15"/>
  <c r="BL27" i="15"/>
  <c r="BK27" i="15"/>
  <c r="BJ27" i="15"/>
  <c r="BI27" i="15"/>
  <c r="BH27" i="15"/>
  <c r="BG27" i="15"/>
  <c r="BF27" i="15"/>
  <c r="BE27" i="15"/>
  <c r="BD27" i="15"/>
  <c r="BC27" i="15"/>
  <c r="BB27" i="15"/>
  <c r="BA27" i="15"/>
  <c r="AZ27" i="15"/>
  <c r="AY27" i="15"/>
  <c r="AX27" i="15"/>
  <c r="AW27" i="15"/>
  <c r="AV27" i="15"/>
  <c r="AU27" i="15"/>
  <c r="AT27" i="15"/>
  <c r="AS27" i="15"/>
  <c r="AR27" i="15"/>
  <c r="AQ27" i="15"/>
  <c r="AP27" i="15"/>
  <c r="AO27" i="15"/>
  <c r="AN27" i="15"/>
  <c r="AM27" i="15"/>
  <c r="AL27" i="15"/>
  <c r="AK27" i="15"/>
  <c r="AJ27" i="15"/>
  <c r="AI27" i="15"/>
  <c r="AH27" i="15"/>
  <c r="AG27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CC26" i="15"/>
  <c r="CB26" i="15"/>
  <c r="CA26" i="15"/>
  <c r="BZ26" i="15"/>
  <c r="BY26" i="15"/>
  <c r="BX26" i="15"/>
  <c r="BW26" i="15"/>
  <c r="BV26" i="15"/>
  <c r="BU26" i="15"/>
  <c r="BT26" i="15"/>
  <c r="BS26" i="15"/>
  <c r="BR26" i="15"/>
  <c r="BQ26" i="15"/>
  <c r="BP26" i="15"/>
  <c r="BO26" i="15"/>
  <c r="BN26" i="15"/>
  <c r="BM26" i="15"/>
  <c r="BL26" i="15"/>
  <c r="BK26" i="15"/>
  <c r="BJ26" i="15"/>
  <c r="BI26" i="15"/>
  <c r="BH26" i="15"/>
  <c r="BG26" i="15"/>
  <c r="BF26" i="15"/>
  <c r="BE26" i="15"/>
  <c r="BD26" i="15"/>
  <c r="BC26" i="15"/>
  <c r="BB26" i="15"/>
  <c r="BA26" i="15"/>
  <c r="AZ26" i="15"/>
  <c r="AY26" i="15"/>
  <c r="AX26" i="15"/>
  <c r="AW26" i="15"/>
  <c r="AV26" i="15"/>
  <c r="AU26" i="15"/>
  <c r="AT26" i="15"/>
  <c r="AS26" i="15"/>
  <c r="AR26" i="15"/>
  <c r="AQ26" i="15"/>
  <c r="AP26" i="15"/>
  <c r="AO26" i="15"/>
  <c r="AN26" i="15"/>
  <c r="AM26" i="15"/>
  <c r="AL26" i="15"/>
  <c r="AK26" i="15"/>
  <c r="AJ26" i="15"/>
  <c r="AI26" i="15"/>
  <c r="AH26" i="15"/>
  <c r="AG26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CC25" i="15"/>
  <c r="CB25" i="15"/>
  <c r="CA25" i="15"/>
  <c r="BZ25" i="15"/>
  <c r="BY25" i="15"/>
  <c r="BX25" i="15"/>
  <c r="BW25" i="15"/>
  <c r="BV25" i="15"/>
  <c r="BU25" i="15"/>
  <c r="BT25" i="15"/>
  <c r="BS25" i="15"/>
  <c r="BR25" i="15"/>
  <c r="BQ25" i="15"/>
  <c r="BP25" i="15"/>
  <c r="BO25" i="15"/>
  <c r="BN25" i="15"/>
  <c r="BM25" i="15"/>
  <c r="BL25" i="15"/>
  <c r="BK25" i="15"/>
  <c r="BJ25" i="15"/>
  <c r="BI25" i="15"/>
  <c r="BH25" i="15"/>
  <c r="BG25" i="15"/>
  <c r="BF25" i="15"/>
  <c r="BE25" i="15"/>
  <c r="BD25" i="15"/>
  <c r="BC25" i="15"/>
  <c r="BB25" i="15"/>
  <c r="BA25" i="15"/>
  <c r="AZ25" i="15"/>
  <c r="AY25" i="15"/>
  <c r="AX25" i="15"/>
  <c r="AW25" i="15"/>
  <c r="AV25" i="15"/>
  <c r="AU25" i="15"/>
  <c r="AT25" i="15"/>
  <c r="AS25" i="15"/>
  <c r="AR25" i="15"/>
  <c r="AQ25" i="15"/>
  <c r="AP25" i="15"/>
  <c r="AO25" i="15"/>
  <c r="AN25" i="15"/>
  <c r="AM25" i="15"/>
  <c r="AL25" i="15"/>
  <c r="AK25" i="15"/>
  <c r="AJ25" i="15"/>
  <c r="AI25" i="15"/>
  <c r="AH25" i="15"/>
  <c r="AG25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CC24" i="15"/>
  <c r="CB24" i="15"/>
  <c r="CA24" i="15"/>
  <c r="BZ24" i="15"/>
  <c r="BY24" i="15"/>
  <c r="BX24" i="15"/>
  <c r="BW24" i="15"/>
  <c r="BV24" i="15"/>
  <c r="BU24" i="15"/>
  <c r="BT24" i="15"/>
  <c r="BS24" i="15"/>
  <c r="BR24" i="15"/>
  <c r="BQ24" i="15"/>
  <c r="BP24" i="15"/>
  <c r="BO24" i="15"/>
  <c r="BN24" i="15"/>
  <c r="BM24" i="15"/>
  <c r="BL24" i="15"/>
  <c r="BK24" i="15"/>
  <c r="BJ24" i="15"/>
  <c r="BI24" i="15"/>
  <c r="BH24" i="15"/>
  <c r="BG24" i="15"/>
  <c r="BF24" i="15"/>
  <c r="BE24" i="15"/>
  <c r="BD24" i="15"/>
  <c r="BC24" i="15"/>
  <c r="BB24" i="15"/>
  <c r="BA24" i="15"/>
  <c r="AZ24" i="15"/>
  <c r="AY24" i="15"/>
  <c r="AX24" i="15"/>
  <c r="AW24" i="15"/>
  <c r="AV24" i="15"/>
  <c r="AU24" i="15"/>
  <c r="AT24" i="15"/>
  <c r="AS24" i="15"/>
  <c r="AR24" i="15"/>
  <c r="AQ24" i="15"/>
  <c r="AP24" i="15"/>
  <c r="AO24" i="15"/>
  <c r="AN24" i="15"/>
  <c r="AM24" i="15"/>
  <c r="AL24" i="15"/>
  <c r="AK24" i="15"/>
  <c r="AJ24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G23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G11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G10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CC4" i="15"/>
  <c r="CB4" i="15"/>
  <c r="CA4" i="15"/>
  <c r="BZ4" i="15"/>
  <c r="BY4" i="15"/>
  <c r="BX4" i="15"/>
  <c r="BW4" i="15"/>
  <c r="BV4" i="15"/>
  <c r="BU4" i="15"/>
  <c r="BT4" i="15"/>
  <c r="BS4" i="15"/>
  <c r="BR4" i="15"/>
  <c r="BQ4" i="15"/>
  <c r="BP4" i="15"/>
  <c r="BO4" i="15"/>
  <c r="BN4" i="15"/>
  <c r="BM4" i="15"/>
  <c r="BL4" i="15"/>
  <c r="BK4" i="15"/>
  <c r="BJ4" i="15"/>
  <c r="BI4" i="15"/>
  <c r="BH4" i="15"/>
  <c r="BG4" i="15"/>
  <c r="BF4" i="15"/>
  <c r="BE4" i="15"/>
  <c r="BD4" i="15"/>
  <c r="BC4" i="15"/>
  <c r="BB4" i="15"/>
  <c r="BA4" i="15"/>
  <c r="AZ4" i="15"/>
  <c r="AY4" i="15"/>
  <c r="AX4" i="15"/>
  <c r="AW4" i="15"/>
  <c r="AV4" i="15"/>
  <c r="AU4" i="15"/>
  <c r="AT4" i="15"/>
  <c r="AS4" i="15"/>
  <c r="AR4" i="15"/>
  <c r="AQ4" i="15"/>
  <c r="AP4" i="15"/>
  <c r="AO4" i="15"/>
  <c r="AN4" i="15"/>
  <c r="AM4" i="15"/>
  <c r="AL4" i="15"/>
  <c r="AK4" i="15"/>
  <c r="AJ4" i="15"/>
  <c r="AI4" i="15"/>
  <c r="AH4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BP3" i="15"/>
  <c r="BO3" i="15"/>
  <c r="BN3" i="15"/>
  <c r="BM3" i="15"/>
  <c r="BL3" i="15"/>
  <c r="BK3" i="15"/>
  <c r="BJ3" i="15"/>
  <c r="BI3" i="15"/>
  <c r="BH3" i="15"/>
  <c r="BG3" i="15"/>
  <c r="BF3" i="15"/>
  <c r="BE3" i="15"/>
  <c r="BD3" i="15"/>
  <c r="BC3" i="15"/>
  <c r="BB3" i="15"/>
  <c r="BA3" i="15"/>
  <c r="AZ3" i="15"/>
  <c r="AY3" i="15"/>
  <c r="AX3" i="15"/>
  <c r="AW3" i="15"/>
  <c r="AV3" i="15"/>
  <c r="AU3" i="15"/>
  <c r="AT3" i="15"/>
  <c r="AS3" i="15"/>
  <c r="AR3" i="15"/>
  <c r="AQ3" i="15"/>
  <c r="AP3" i="15"/>
  <c r="AO3" i="15"/>
  <c r="AN3" i="15"/>
  <c r="AM3" i="15"/>
  <c r="AL3" i="15"/>
  <c r="AK3" i="15"/>
  <c r="AJ3" i="15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B3" i="15"/>
  <c r="F15" i="2" l="1"/>
  <c r="F23" i="2"/>
  <c r="F31" i="2"/>
  <c r="F39" i="2"/>
  <c r="F47" i="2"/>
  <c r="F55" i="2"/>
  <c r="F63" i="2"/>
  <c r="J18" i="2"/>
  <c r="D18" i="2"/>
  <c r="D22" i="2"/>
  <c r="J22" i="2"/>
  <c r="J62" i="2"/>
  <c r="D62" i="2"/>
  <c r="F18" i="2"/>
  <c r="F26" i="2"/>
  <c r="F34" i="2"/>
  <c r="F42" i="2"/>
  <c r="F50" i="2"/>
  <c r="F58" i="2"/>
  <c r="F66" i="2"/>
  <c r="L11" i="2"/>
  <c r="L15" i="2"/>
  <c r="L19" i="2"/>
  <c r="L23" i="2"/>
  <c r="L27" i="2"/>
  <c r="L31" i="2"/>
  <c r="L35" i="2"/>
  <c r="L39" i="2"/>
  <c r="L47" i="2"/>
  <c r="L51" i="2"/>
  <c r="L55" i="2"/>
  <c r="L59" i="2"/>
  <c r="L63" i="2"/>
  <c r="L67" i="2"/>
  <c r="H13" i="2"/>
  <c r="H21" i="2"/>
  <c r="H29" i="2"/>
  <c r="H37" i="2"/>
  <c r="H45" i="2"/>
  <c r="H53" i="2"/>
  <c r="H61" i="2"/>
  <c r="E22" i="2"/>
  <c r="D34" i="2"/>
  <c r="J34" i="2"/>
  <c r="D42" i="2"/>
  <c r="J42" i="2"/>
  <c r="D50" i="2"/>
  <c r="J50" i="2"/>
  <c r="D58" i="2"/>
  <c r="J58" i="2"/>
  <c r="J11" i="2"/>
  <c r="D11" i="2"/>
  <c r="D15" i="2"/>
  <c r="J15" i="2"/>
  <c r="J19" i="2"/>
  <c r="D19" i="2"/>
  <c r="D23" i="2"/>
  <c r="J23" i="2"/>
  <c r="J27" i="2"/>
  <c r="D27" i="2"/>
  <c r="D31" i="2"/>
  <c r="J31" i="2"/>
  <c r="J35" i="2"/>
  <c r="D35" i="2"/>
  <c r="D39" i="2"/>
  <c r="J39" i="2"/>
  <c r="D47" i="2"/>
  <c r="J47" i="2"/>
  <c r="D51" i="2"/>
  <c r="J51" i="2"/>
  <c r="J55" i="2"/>
  <c r="D55" i="2"/>
  <c r="D59" i="2"/>
  <c r="J59" i="2"/>
  <c r="J63" i="2"/>
  <c r="D63" i="2"/>
  <c r="D67" i="2"/>
  <c r="J67" i="2"/>
  <c r="F9" i="2"/>
  <c r="F17" i="2"/>
  <c r="F25" i="2"/>
  <c r="F33" i="2"/>
  <c r="F41" i="2"/>
  <c r="F49" i="2"/>
  <c r="F65" i="2"/>
  <c r="H8" i="2"/>
  <c r="H16" i="2"/>
  <c r="H24" i="2"/>
  <c r="H32" i="2"/>
  <c r="H40" i="2"/>
  <c r="H48" i="2"/>
  <c r="H56" i="2"/>
  <c r="H64" i="2"/>
  <c r="E23" i="2"/>
  <c r="E67" i="2"/>
  <c r="J26" i="2"/>
  <c r="D26" i="2"/>
  <c r="H14" i="2"/>
  <c r="H22" i="2"/>
  <c r="H30" i="2"/>
  <c r="H38" i="2"/>
  <c r="H46" i="2"/>
  <c r="H54" i="2"/>
  <c r="H62" i="2"/>
  <c r="E18" i="2"/>
  <c r="D38" i="2"/>
  <c r="J38" i="2"/>
  <c r="F14" i="2"/>
  <c r="F22" i="2"/>
  <c r="F30" i="2"/>
  <c r="F38" i="2"/>
  <c r="F46" i="2"/>
  <c r="F54" i="2"/>
  <c r="F62" i="2"/>
  <c r="L9" i="2"/>
  <c r="L13" i="2"/>
  <c r="L17" i="2"/>
  <c r="L21" i="2"/>
  <c r="L25" i="2"/>
  <c r="L29" i="2"/>
  <c r="L33" i="2"/>
  <c r="L37" i="2"/>
  <c r="L41" i="2"/>
  <c r="L45" i="2"/>
  <c r="L49" i="2"/>
  <c r="L53" i="2"/>
  <c r="L61" i="2"/>
  <c r="L65" i="2"/>
  <c r="H9" i="2"/>
  <c r="H17" i="2"/>
  <c r="H25" i="2"/>
  <c r="H33" i="2"/>
  <c r="H41" i="2"/>
  <c r="H49" i="2"/>
  <c r="H65" i="2"/>
  <c r="E19" i="2"/>
  <c r="D14" i="2"/>
  <c r="J14" i="2"/>
  <c r="D9" i="2"/>
  <c r="J9" i="2"/>
  <c r="D13" i="2"/>
  <c r="J13" i="2"/>
  <c r="D17" i="2"/>
  <c r="J17" i="2"/>
  <c r="J21" i="2"/>
  <c r="D21" i="2"/>
  <c r="D25" i="2"/>
  <c r="J25" i="2"/>
  <c r="J29" i="2"/>
  <c r="D29" i="2"/>
  <c r="J33" i="2"/>
  <c r="D33" i="2"/>
  <c r="J37" i="2"/>
  <c r="D37" i="2"/>
  <c r="D41" i="2"/>
  <c r="J41" i="2"/>
  <c r="J45" i="2"/>
  <c r="D45" i="2"/>
  <c r="D49" i="2"/>
  <c r="J49" i="2"/>
  <c r="J53" i="2"/>
  <c r="D53" i="2"/>
  <c r="J61" i="2"/>
  <c r="D61" i="2"/>
  <c r="D65" i="2"/>
  <c r="J65" i="2"/>
  <c r="F13" i="2"/>
  <c r="F21" i="2"/>
  <c r="F29" i="2"/>
  <c r="F37" i="2"/>
  <c r="F45" i="2"/>
  <c r="F53" i="2"/>
  <c r="F61" i="2"/>
  <c r="H12" i="2"/>
  <c r="H20" i="2"/>
  <c r="H36" i="2"/>
  <c r="H44" i="2"/>
  <c r="H52" i="2"/>
  <c r="H60" i="2"/>
  <c r="E29" i="2"/>
  <c r="E35" i="2"/>
  <c r="E51" i="2"/>
  <c r="E17" i="2"/>
  <c r="E11" i="2"/>
  <c r="D30" i="2"/>
  <c r="J30" i="2"/>
  <c r="J54" i="2"/>
  <c r="D54" i="2"/>
  <c r="D66" i="2"/>
  <c r="J66" i="2"/>
  <c r="F12" i="2"/>
  <c r="F20" i="2"/>
  <c r="F36" i="2"/>
  <c r="F44" i="2"/>
  <c r="F52" i="2"/>
  <c r="F60" i="2"/>
  <c r="L8" i="2"/>
  <c r="L12" i="2"/>
  <c r="L16" i="2"/>
  <c r="L20" i="2"/>
  <c r="L24" i="2"/>
  <c r="L32" i="2"/>
  <c r="L36" i="2"/>
  <c r="L40" i="2"/>
  <c r="L44" i="2"/>
  <c r="L48" i="2"/>
  <c r="L52" i="2"/>
  <c r="L56" i="2"/>
  <c r="L60" i="2"/>
  <c r="L64" i="2"/>
  <c r="H15" i="2"/>
  <c r="H23" i="2"/>
  <c r="H31" i="2"/>
  <c r="H39" i="2"/>
  <c r="H47" i="2"/>
  <c r="H55" i="2"/>
  <c r="H63" i="2"/>
  <c r="E55" i="2"/>
  <c r="E62" i="2"/>
  <c r="E38" i="2"/>
  <c r="E30" i="2"/>
  <c r="E45" i="2"/>
  <c r="E65" i="2"/>
  <c r="E63" i="2"/>
  <c r="E61" i="2"/>
  <c r="J46" i="2"/>
  <c r="D46" i="2"/>
  <c r="D8" i="2"/>
  <c r="J8" i="2"/>
  <c r="J12" i="2"/>
  <c r="D12" i="2"/>
  <c r="D16" i="2"/>
  <c r="J16" i="2"/>
  <c r="J20" i="2"/>
  <c r="D20" i="2"/>
  <c r="D24" i="2"/>
  <c r="J24" i="2"/>
  <c r="D32" i="2"/>
  <c r="J32" i="2"/>
  <c r="J36" i="2"/>
  <c r="D36" i="2"/>
  <c r="D40" i="2"/>
  <c r="J40" i="2"/>
  <c r="J44" i="2"/>
  <c r="D44" i="2"/>
  <c r="D48" i="2"/>
  <c r="J48" i="2"/>
  <c r="J52" i="2"/>
  <c r="D52" i="2"/>
  <c r="D56" i="2"/>
  <c r="J56" i="2"/>
  <c r="D60" i="2"/>
  <c r="J60" i="2"/>
  <c r="D64" i="2"/>
  <c r="J64" i="2"/>
  <c r="F11" i="2"/>
  <c r="F19" i="2"/>
  <c r="F27" i="2"/>
  <c r="F35" i="2"/>
  <c r="F51" i="2"/>
  <c r="F59" i="2"/>
  <c r="F67" i="2"/>
  <c r="H18" i="2"/>
  <c r="H26" i="2"/>
  <c r="H34" i="2"/>
  <c r="H42" i="2"/>
  <c r="H50" i="2"/>
  <c r="H58" i="2"/>
  <c r="H66" i="2"/>
  <c r="E47" i="2"/>
  <c r="E44" i="2"/>
  <c r="E53" i="2"/>
  <c r="E50" i="2"/>
  <c r="E24" i="2"/>
  <c r="E39" i="2"/>
  <c r="E21" i="2"/>
  <c r="E58" i="2"/>
  <c r="N74" i="25"/>
  <c r="N73" i="25"/>
  <c r="Q72" i="25"/>
  <c r="P72" i="25"/>
  <c r="S71" i="25"/>
  <c r="R71" i="25"/>
  <c r="Q71" i="25"/>
  <c r="P71" i="25"/>
  <c r="U70" i="25"/>
  <c r="T70" i="25"/>
  <c r="S70" i="25"/>
  <c r="R70" i="25"/>
  <c r="Q70" i="25"/>
  <c r="P70" i="25"/>
  <c r="M70" i="25"/>
  <c r="U69" i="25"/>
  <c r="T69" i="25"/>
  <c r="S69" i="25"/>
  <c r="R69" i="25"/>
  <c r="Q69" i="25"/>
  <c r="P69" i="25"/>
  <c r="M69" i="25"/>
  <c r="U68" i="25"/>
  <c r="T68" i="25"/>
  <c r="S68" i="25"/>
  <c r="R68" i="25"/>
  <c r="Q68" i="25"/>
  <c r="P68" i="25"/>
  <c r="M68" i="25"/>
  <c r="U67" i="25"/>
  <c r="T67" i="25"/>
  <c r="S67" i="25"/>
  <c r="R67" i="25"/>
  <c r="Q67" i="25"/>
  <c r="P67" i="25"/>
  <c r="M67" i="25"/>
  <c r="B67" i="25"/>
  <c r="U66" i="25"/>
  <c r="T66" i="25"/>
  <c r="S66" i="25"/>
  <c r="R66" i="25"/>
  <c r="Q66" i="25"/>
  <c r="P66" i="25"/>
  <c r="M66" i="25"/>
  <c r="K66" i="25"/>
  <c r="B66" i="25"/>
  <c r="U65" i="25"/>
  <c r="T65" i="25"/>
  <c r="S65" i="25"/>
  <c r="R65" i="25"/>
  <c r="Q65" i="25"/>
  <c r="P65" i="25"/>
  <c r="M65" i="25"/>
  <c r="K65" i="25"/>
  <c r="B65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A6" i="25"/>
  <c r="A5" i="25"/>
  <c r="A4" i="25"/>
  <c r="A1" i="25"/>
  <c r="Q81" i="20"/>
  <c r="Q80" i="20"/>
  <c r="L80" i="20"/>
  <c r="K80" i="20"/>
  <c r="T79" i="20"/>
  <c r="S79" i="20"/>
  <c r="O79" i="20"/>
  <c r="N79" i="20"/>
  <c r="M79" i="20"/>
  <c r="L79" i="20"/>
  <c r="K79" i="20"/>
  <c r="V78" i="20"/>
  <c r="U78" i="20"/>
  <c r="T78" i="20"/>
  <c r="S78" i="20"/>
  <c r="O78" i="20"/>
  <c r="N78" i="20"/>
  <c r="M78" i="20"/>
  <c r="L78" i="20"/>
  <c r="K78" i="20"/>
  <c r="V77" i="20"/>
  <c r="U77" i="20"/>
  <c r="T77" i="20"/>
  <c r="S77" i="20"/>
  <c r="O77" i="20"/>
  <c r="N77" i="20"/>
  <c r="M77" i="20"/>
  <c r="L77" i="20"/>
  <c r="K77" i="20"/>
  <c r="J77" i="20"/>
  <c r="H77" i="20"/>
  <c r="V76" i="20"/>
  <c r="U76" i="20"/>
  <c r="T76" i="20"/>
  <c r="S76" i="20"/>
  <c r="O76" i="20"/>
  <c r="N76" i="20"/>
  <c r="M76" i="20"/>
  <c r="L76" i="20"/>
  <c r="K76" i="20"/>
  <c r="J76" i="20"/>
  <c r="H76" i="20"/>
  <c r="V75" i="20"/>
  <c r="U75" i="20"/>
  <c r="T75" i="20"/>
  <c r="S75" i="20"/>
  <c r="O75" i="20"/>
  <c r="N75" i="20"/>
  <c r="M75" i="20"/>
  <c r="L75" i="20"/>
  <c r="K75" i="20"/>
  <c r="J75" i="20"/>
  <c r="H75" i="20"/>
  <c r="V74" i="20"/>
  <c r="U74" i="20"/>
  <c r="T74" i="20"/>
  <c r="S74" i="20"/>
  <c r="O74" i="20"/>
  <c r="N74" i="20"/>
  <c r="M74" i="20"/>
  <c r="L74" i="20"/>
  <c r="K74" i="20"/>
  <c r="J74" i="20"/>
  <c r="H74" i="20"/>
  <c r="D74" i="20"/>
  <c r="V73" i="20"/>
  <c r="U73" i="20"/>
  <c r="T73" i="20"/>
  <c r="S73" i="20"/>
  <c r="O73" i="20"/>
  <c r="N73" i="20"/>
  <c r="M73" i="20"/>
  <c r="L73" i="20"/>
  <c r="K73" i="20"/>
  <c r="J73" i="20"/>
  <c r="H73" i="20"/>
  <c r="E73" i="20"/>
  <c r="D73" i="20"/>
  <c r="C73" i="20"/>
  <c r="B73" i="20"/>
  <c r="V72" i="20"/>
  <c r="U72" i="20"/>
  <c r="T72" i="20"/>
  <c r="S72" i="20"/>
  <c r="O72" i="20"/>
  <c r="N72" i="20"/>
  <c r="M72" i="20"/>
  <c r="L72" i="20"/>
  <c r="K72" i="20"/>
  <c r="J72" i="20"/>
  <c r="H72" i="20"/>
  <c r="E72" i="20"/>
  <c r="D72" i="20"/>
  <c r="C72" i="20"/>
  <c r="B72" i="20"/>
  <c r="V71" i="20"/>
  <c r="U71" i="20"/>
  <c r="T71" i="20"/>
  <c r="S71" i="20"/>
  <c r="O71" i="20"/>
  <c r="N71" i="20"/>
  <c r="M71" i="20"/>
  <c r="L71" i="20"/>
  <c r="K71" i="20"/>
  <c r="J71" i="20"/>
  <c r="H71" i="20"/>
  <c r="E71" i="20"/>
  <c r="D71" i="20"/>
  <c r="C71" i="20"/>
  <c r="B71" i="20"/>
  <c r="X70" i="20"/>
  <c r="W70" i="20"/>
  <c r="V70" i="20"/>
  <c r="U70" i="20"/>
  <c r="T70" i="20"/>
  <c r="S70" i="20"/>
  <c r="P70" i="20"/>
  <c r="O70" i="20"/>
  <c r="N70" i="20"/>
  <c r="M70" i="20"/>
  <c r="L70" i="20"/>
  <c r="K70" i="20"/>
  <c r="J70" i="20"/>
  <c r="H70" i="20"/>
  <c r="E70" i="20"/>
  <c r="D70" i="20"/>
  <c r="C70" i="20"/>
  <c r="B70" i="20"/>
  <c r="X69" i="20"/>
  <c r="W69" i="20"/>
  <c r="V69" i="20"/>
  <c r="U69" i="20"/>
  <c r="T69" i="20"/>
  <c r="S69" i="20"/>
  <c r="P69" i="20"/>
  <c r="O69" i="20"/>
  <c r="N69" i="20"/>
  <c r="M69" i="20"/>
  <c r="L69" i="20"/>
  <c r="K69" i="20"/>
  <c r="J69" i="20"/>
  <c r="H69" i="20"/>
  <c r="E69" i="20"/>
  <c r="D69" i="20"/>
  <c r="C69" i="20"/>
  <c r="B69" i="20"/>
  <c r="X68" i="20"/>
  <c r="W68" i="20"/>
  <c r="V68" i="20"/>
  <c r="U68" i="20"/>
  <c r="T68" i="20"/>
  <c r="S68" i="20"/>
  <c r="P68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X67" i="20"/>
  <c r="W67" i="20"/>
  <c r="V67" i="20"/>
  <c r="U67" i="20"/>
  <c r="T67" i="20"/>
  <c r="S67" i="20"/>
  <c r="P67" i="20"/>
  <c r="O67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X66" i="20"/>
  <c r="W66" i="20"/>
  <c r="V66" i="20"/>
  <c r="U66" i="20"/>
  <c r="T66" i="20"/>
  <c r="S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X65" i="20"/>
  <c r="W65" i="20"/>
  <c r="V65" i="20"/>
  <c r="U65" i="20"/>
  <c r="T65" i="20"/>
  <c r="S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1" i="20"/>
  <c r="J79" i="19"/>
  <c r="O78" i="19"/>
  <c r="N78" i="19"/>
  <c r="M78" i="19"/>
  <c r="L78" i="19"/>
  <c r="K78" i="19"/>
  <c r="J78" i="19"/>
  <c r="H78" i="19"/>
  <c r="G78" i="19"/>
  <c r="F78" i="19"/>
  <c r="O77" i="19"/>
  <c r="N77" i="19"/>
  <c r="M77" i="19"/>
  <c r="L77" i="19"/>
  <c r="K77" i="19"/>
  <c r="J77" i="19"/>
  <c r="H77" i="19"/>
  <c r="G77" i="19"/>
  <c r="F77" i="19"/>
  <c r="O76" i="19"/>
  <c r="N76" i="19"/>
  <c r="M76" i="19"/>
  <c r="L76" i="19"/>
  <c r="K76" i="19"/>
  <c r="J76" i="19"/>
  <c r="H76" i="19"/>
  <c r="G76" i="19"/>
  <c r="F76" i="19"/>
  <c r="O75" i="19"/>
  <c r="N75" i="19"/>
  <c r="M75" i="19"/>
  <c r="L75" i="19"/>
  <c r="K75" i="19"/>
  <c r="J75" i="19"/>
  <c r="H75" i="19"/>
  <c r="G75" i="19"/>
  <c r="F75" i="19"/>
  <c r="O74" i="19"/>
  <c r="N74" i="19"/>
  <c r="M74" i="19"/>
  <c r="L74" i="19"/>
  <c r="K74" i="19"/>
  <c r="J74" i="19"/>
  <c r="H74" i="19"/>
  <c r="G74" i="19"/>
  <c r="F74" i="19"/>
  <c r="O73" i="19"/>
  <c r="N73" i="19"/>
  <c r="M73" i="19"/>
  <c r="L73" i="19"/>
  <c r="K73" i="19"/>
  <c r="J73" i="19"/>
  <c r="H73" i="19"/>
  <c r="G73" i="19"/>
  <c r="F73" i="19"/>
  <c r="O72" i="19"/>
  <c r="N72" i="19"/>
  <c r="M72" i="19"/>
  <c r="L72" i="19"/>
  <c r="K72" i="19"/>
  <c r="J72" i="19"/>
  <c r="H72" i="19"/>
  <c r="G72" i="19"/>
  <c r="F72" i="19"/>
  <c r="O71" i="19"/>
  <c r="N71" i="19"/>
  <c r="M71" i="19"/>
  <c r="L71" i="19"/>
  <c r="K71" i="19"/>
  <c r="J71" i="19"/>
  <c r="H71" i="19"/>
  <c r="G71" i="19"/>
  <c r="F71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Q66" i="19"/>
  <c r="P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Q65" i="19"/>
  <c r="P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1" i="19"/>
  <c r="Q81" i="16"/>
  <c r="Q80" i="16"/>
  <c r="L80" i="16"/>
  <c r="K80" i="16"/>
  <c r="T79" i="16"/>
  <c r="S79" i="16"/>
  <c r="R79" i="16"/>
  <c r="Q79" i="16"/>
  <c r="O79" i="16"/>
  <c r="N79" i="16"/>
  <c r="M79" i="16"/>
  <c r="L79" i="16"/>
  <c r="K79" i="16"/>
  <c r="V78" i="16"/>
  <c r="U78" i="16"/>
  <c r="T78" i="16"/>
  <c r="S78" i="16"/>
  <c r="R78" i="16"/>
  <c r="Q78" i="16"/>
  <c r="O78" i="16"/>
  <c r="N78" i="16"/>
  <c r="M78" i="16"/>
  <c r="L78" i="16"/>
  <c r="K78" i="16"/>
  <c r="V77" i="16"/>
  <c r="U77" i="16"/>
  <c r="T77" i="16"/>
  <c r="S77" i="16"/>
  <c r="R77" i="16"/>
  <c r="Q77" i="16"/>
  <c r="O77" i="16"/>
  <c r="N77" i="16"/>
  <c r="M77" i="16"/>
  <c r="L77" i="16"/>
  <c r="K77" i="16"/>
  <c r="J77" i="16"/>
  <c r="H77" i="16"/>
  <c r="V76" i="16"/>
  <c r="U76" i="16"/>
  <c r="T76" i="16"/>
  <c r="S76" i="16"/>
  <c r="R76" i="16"/>
  <c r="Q76" i="16"/>
  <c r="O76" i="16"/>
  <c r="N76" i="16"/>
  <c r="M76" i="16"/>
  <c r="L76" i="16"/>
  <c r="K76" i="16"/>
  <c r="J76" i="16"/>
  <c r="H76" i="16"/>
  <c r="V75" i="16"/>
  <c r="U75" i="16"/>
  <c r="T75" i="16"/>
  <c r="S75" i="16"/>
  <c r="R75" i="16"/>
  <c r="Q75" i="16"/>
  <c r="O75" i="16"/>
  <c r="N75" i="16"/>
  <c r="M75" i="16"/>
  <c r="L75" i="16"/>
  <c r="K75" i="16"/>
  <c r="J75" i="16"/>
  <c r="H75" i="16"/>
  <c r="V74" i="16"/>
  <c r="U74" i="16"/>
  <c r="T74" i="16"/>
  <c r="S74" i="16"/>
  <c r="R74" i="16"/>
  <c r="Q74" i="16"/>
  <c r="O74" i="16"/>
  <c r="N74" i="16"/>
  <c r="M74" i="16"/>
  <c r="L74" i="16"/>
  <c r="K74" i="16"/>
  <c r="J74" i="16"/>
  <c r="H74" i="16"/>
  <c r="F74" i="16"/>
  <c r="V73" i="16"/>
  <c r="U73" i="16"/>
  <c r="T73" i="16"/>
  <c r="S73" i="16"/>
  <c r="R73" i="16"/>
  <c r="Q73" i="16"/>
  <c r="O73" i="16"/>
  <c r="N73" i="16"/>
  <c r="M73" i="16"/>
  <c r="L73" i="16"/>
  <c r="K73" i="16"/>
  <c r="J73" i="16"/>
  <c r="H73" i="16"/>
  <c r="F73" i="16"/>
  <c r="E73" i="16"/>
  <c r="D73" i="16"/>
  <c r="C73" i="16"/>
  <c r="B73" i="16"/>
  <c r="V72" i="16"/>
  <c r="U72" i="16"/>
  <c r="T72" i="16"/>
  <c r="S72" i="16"/>
  <c r="R72" i="16"/>
  <c r="Q72" i="16"/>
  <c r="O72" i="16"/>
  <c r="N72" i="16"/>
  <c r="M72" i="16"/>
  <c r="L72" i="16"/>
  <c r="K72" i="16"/>
  <c r="J72" i="16"/>
  <c r="H72" i="16"/>
  <c r="F72" i="16"/>
  <c r="E72" i="16"/>
  <c r="D72" i="16"/>
  <c r="C72" i="16"/>
  <c r="B72" i="16"/>
  <c r="V71" i="16"/>
  <c r="U71" i="16"/>
  <c r="T71" i="16"/>
  <c r="S71" i="16"/>
  <c r="R71" i="16"/>
  <c r="Q71" i="16"/>
  <c r="O71" i="16"/>
  <c r="N71" i="16"/>
  <c r="M71" i="16"/>
  <c r="L71" i="16"/>
  <c r="K71" i="16"/>
  <c r="J71" i="16"/>
  <c r="H71" i="16"/>
  <c r="F71" i="16"/>
  <c r="E71" i="16"/>
  <c r="D71" i="16"/>
  <c r="C71" i="16"/>
  <c r="B71" i="16"/>
  <c r="X70" i="16"/>
  <c r="W70" i="16"/>
  <c r="V70" i="16"/>
  <c r="U70" i="16"/>
  <c r="T70" i="16"/>
  <c r="S70" i="16"/>
  <c r="R70" i="16"/>
  <c r="Q70" i="16"/>
  <c r="P70" i="16"/>
  <c r="O70" i="16"/>
  <c r="N70" i="16"/>
  <c r="M70" i="16"/>
  <c r="L70" i="16"/>
  <c r="K70" i="16"/>
  <c r="J70" i="16"/>
  <c r="H70" i="16"/>
  <c r="F70" i="16"/>
  <c r="E70" i="16"/>
  <c r="D70" i="16"/>
  <c r="C70" i="16"/>
  <c r="B70" i="16"/>
  <c r="X69" i="16"/>
  <c r="W69" i="16"/>
  <c r="V69" i="16"/>
  <c r="U69" i="16"/>
  <c r="T69" i="16"/>
  <c r="S69" i="16"/>
  <c r="R69" i="16"/>
  <c r="Q69" i="16"/>
  <c r="P69" i="16"/>
  <c r="O69" i="16"/>
  <c r="N69" i="16"/>
  <c r="M69" i="16"/>
  <c r="L69" i="16"/>
  <c r="K69" i="16"/>
  <c r="J69" i="16"/>
  <c r="H69" i="16"/>
  <c r="F69" i="16"/>
  <c r="E69" i="16"/>
  <c r="D69" i="16"/>
  <c r="C69" i="16"/>
  <c r="B69" i="16"/>
  <c r="X68" i="16"/>
  <c r="W68" i="16"/>
  <c r="V68" i="16"/>
  <c r="U68" i="16"/>
  <c r="T68" i="16"/>
  <c r="S68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C68" i="16"/>
  <c r="B68" i="16"/>
  <c r="X67" i="16"/>
  <c r="W67" i="16"/>
  <c r="V67" i="16"/>
  <c r="U67" i="16"/>
  <c r="T67" i="16"/>
  <c r="S67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C67" i="16"/>
  <c r="B67" i="16"/>
  <c r="X66" i="16"/>
  <c r="W66" i="16"/>
  <c r="V66" i="16"/>
  <c r="U66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C66" i="16"/>
  <c r="B66" i="16"/>
  <c r="X65" i="16"/>
  <c r="W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1" i="16"/>
  <c r="BG82" i="15"/>
  <c r="BG81" i="15"/>
  <c r="BJ79" i="15"/>
  <c r="BI79" i="15"/>
  <c r="BH79" i="15"/>
  <c r="BG79" i="15"/>
  <c r="BB79" i="15"/>
  <c r="BA79" i="15"/>
  <c r="AW79" i="15"/>
  <c r="AV79" i="15"/>
  <c r="AR79" i="15"/>
  <c r="AQ79" i="15"/>
  <c r="AM79" i="15"/>
  <c r="AL79" i="15"/>
  <c r="AH79" i="15"/>
  <c r="AG79" i="15"/>
  <c r="K79" i="15"/>
  <c r="J79" i="15"/>
  <c r="BL78" i="15"/>
  <c r="BK78" i="15"/>
  <c r="BJ78" i="15"/>
  <c r="BI78" i="15"/>
  <c r="BH78" i="15"/>
  <c r="BG78" i="15"/>
  <c r="BB78" i="15"/>
  <c r="BA78" i="15"/>
  <c r="AW78" i="15"/>
  <c r="AV78" i="15"/>
  <c r="AR78" i="15"/>
  <c r="AQ78" i="15"/>
  <c r="AM78" i="15"/>
  <c r="AL78" i="15"/>
  <c r="AH78" i="15"/>
  <c r="AG78" i="15"/>
  <c r="AF78" i="15"/>
  <c r="V78" i="15"/>
  <c r="P78" i="15"/>
  <c r="N78" i="15"/>
  <c r="M78" i="15"/>
  <c r="L78" i="15"/>
  <c r="K78" i="15"/>
  <c r="J78" i="15"/>
  <c r="B78" i="15"/>
  <c r="BL77" i="15"/>
  <c r="BK77" i="15"/>
  <c r="BJ77" i="15"/>
  <c r="BI77" i="15"/>
  <c r="BH77" i="15"/>
  <c r="BG77" i="15"/>
  <c r="BB77" i="15"/>
  <c r="BA77" i="15"/>
  <c r="AW77" i="15"/>
  <c r="AV77" i="15"/>
  <c r="AR77" i="15"/>
  <c r="AQ77" i="15"/>
  <c r="AM77" i="15"/>
  <c r="AL77" i="15"/>
  <c r="AH77" i="15"/>
  <c r="AG77" i="15"/>
  <c r="AF77" i="15"/>
  <c r="V77" i="15"/>
  <c r="P77" i="15"/>
  <c r="N77" i="15"/>
  <c r="M77" i="15"/>
  <c r="L77" i="15"/>
  <c r="K77" i="15"/>
  <c r="J77" i="15"/>
  <c r="B77" i="15"/>
  <c r="BL76" i="15"/>
  <c r="BK76" i="15"/>
  <c r="BJ76" i="15"/>
  <c r="BI76" i="15"/>
  <c r="BH76" i="15"/>
  <c r="BG76" i="15"/>
  <c r="BB76" i="15"/>
  <c r="BA76" i="15"/>
  <c r="AW76" i="15"/>
  <c r="AV76" i="15"/>
  <c r="AR76" i="15"/>
  <c r="AQ76" i="15"/>
  <c r="AM76" i="15"/>
  <c r="AL76" i="15"/>
  <c r="AH76" i="15"/>
  <c r="AG76" i="15"/>
  <c r="AF76" i="15"/>
  <c r="V76" i="15"/>
  <c r="P76" i="15"/>
  <c r="N76" i="15"/>
  <c r="M76" i="15"/>
  <c r="L76" i="15"/>
  <c r="K76" i="15"/>
  <c r="J76" i="15"/>
  <c r="B76" i="15"/>
  <c r="BL75" i="15"/>
  <c r="BK75" i="15"/>
  <c r="BJ75" i="15"/>
  <c r="BI75" i="15"/>
  <c r="BH75" i="15"/>
  <c r="BG75" i="15"/>
  <c r="BB75" i="15"/>
  <c r="BA75" i="15"/>
  <c r="AW75" i="15"/>
  <c r="AV75" i="15"/>
  <c r="AR75" i="15"/>
  <c r="AQ75" i="15"/>
  <c r="AM75" i="15"/>
  <c r="AL75" i="15"/>
  <c r="AH75" i="15"/>
  <c r="AG75" i="15"/>
  <c r="AF75" i="15"/>
  <c r="V75" i="15"/>
  <c r="P75" i="15"/>
  <c r="N75" i="15"/>
  <c r="M75" i="15"/>
  <c r="L75" i="15"/>
  <c r="K75" i="15"/>
  <c r="J75" i="15"/>
  <c r="B75" i="15"/>
  <c r="BO74" i="15"/>
  <c r="BL74" i="15"/>
  <c r="BK74" i="15"/>
  <c r="BJ74" i="15"/>
  <c r="BI74" i="15"/>
  <c r="BH74" i="15"/>
  <c r="BG74" i="15"/>
  <c r="BB74" i="15"/>
  <c r="BA74" i="15"/>
  <c r="AW74" i="15"/>
  <c r="AV74" i="15"/>
  <c r="AR74" i="15"/>
  <c r="AQ74" i="15"/>
  <c r="AM74" i="15"/>
  <c r="AL74" i="15"/>
  <c r="AH74" i="15"/>
  <c r="AG74" i="15"/>
  <c r="AF74" i="15"/>
  <c r="Y74" i="15"/>
  <c r="X74" i="15"/>
  <c r="V74" i="15"/>
  <c r="P74" i="15"/>
  <c r="N74" i="15"/>
  <c r="M74" i="15"/>
  <c r="L74" i="15"/>
  <c r="K74" i="15"/>
  <c r="J74" i="15"/>
  <c r="B74" i="15"/>
  <c r="BO73" i="15"/>
  <c r="BM73" i="15"/>
  <c r="BL73" i="15"/>
  <c r="BK73" i="15"/>
  <c r="BJ73" i="15"/>
  <c r="BI73" i="15"/>
  <c r="BH73" i="15"/>
  <c r="BG73" i="15"/>
  <c r="BF73" i="15"/>
  <c r="BB73" i="15"/>
  <c r="BA73" i="15"/>
  <c r="AW73" i="15"/>
  <c r="AV73" i="15"/>
  <c r="AR73" i="15"/>
  <c r="AQ73" i="15"/>
  <c r="AM73" i="15"/>
  <c r="AL73" i="15"/>
  <c r="AH73" i="15"/>
  <c r="AG73" i="15"/>
  <c r="AF73" i="15"/>
  <c r="Y73" i="15"/>
  <c r="X73" i="15"/>
  <c r="V73" i="15"/>
  <c r="P73" i="15"/>
  <c r="N73" i="15"/>
  <c r="M73" i="15"/>
  <c r="L73" i="15"/>
  <c r="K73" i="15"/>
  <c r="J73" i="15"/>
  <c r="B73" i="15"/>
  <c r="BO72" i="15"/>
  <c r="BM72" i="15"/>
  <c r="BL72" i="15"/>
  <c r="BK72" i="15"/>
  <c r="BJ72" i="15"/>
  <c r="BI72" i="15"/>
  <c r="BH72" i="15"/>
  <c r="BG72" i="15"/>
  <c r="BF72" i="15"/>
  <c r="BB72" i="15"/>
  <c r="BA72" i="15"/>
  <c r="AW72" i="15"/>
  <c r="AV72" i="15"/>
  <c r="AR72" i="15"/>
  <c r="AQ72" i="15"/>
  <c r="AM72" i="15"/>
  <c r="AL72" i="15"/>
  <c r="AH72" i="15"/>
  <c r="AG72" i="15"/>
  <c r="AF72" i="15"/>
  <c r="Y72" i="15"/>
  <c r="X72" i="15"/>
  <c r="V72" i="15"/>
  <c r="P72" i="15"/>
  <c r="N72" i="15"/>
  <c r="M72" i="15"/>
  <c r="L72" i="15"/>
  <c r="K72" i="15"/>
  <c r="J72" i="15"/>
  <c r="BO71" i="15"/>
  <c r="BM71" i="15"/>
  <c r="BL71" i="15"/>
  <c r="BK71" i="15"/>
  <c r="BJ71" i="15"/>
  <c r="BI71" i="15"/>
  <c r="BH71" i="15"/>
  <c r="BG71" i="15"/>
  <c r="BF71" i="15"/>
  <c r="BB71" i="15"/>
  <c r="BA71" i="15"/>
  <c r="AW71" i="15"/>
  <c r="AV71" i="15"/>
  <c r="AR71" i="15"/>
  <c r="AQ71" i="15"/>
  <c r="AM71" i="15"/>
  <c r="AL71" i="15"/>
  <c r="AH71" i="15"/>
  <c r="AG71" i="15"/>
  <c r="AF71" i="15"/>
  <c r="Y71" i="15"/>
  <c r="X71" i="15"/>
  <c r="V71" i="15"/>
  <c r="P71" i="15"/>
  <c r="N71" i="15"/>
  <c r="M71" i="15"/>
  <c r="L71" i="15"/>
  <c r="K71" i="15"/>
  <c r="J71" i="15"/>
  <c r="B71" i="15"/>
  <c r="BO70" i="15"/>
  <c r="BM70" i="15"/>
  <c r="BL70" i="15"/>
  <c r="BK70" i="15"/>
  <c r="BJ70" i="15"/>
  <c r="BI70" i="15"/>
  <c r="BH70" i="15"/>
  <c r="BG70" i="15"/>
  <c r="BF70" i="15"/>
  <c r="BB70" i="15"/>
  <c r="BA70" i="15"/>
  <c r="AW70" i="15"/>
  <c r="AV70" i="15"/>
  <c r="AR70" i="15"/>
  <c r="AQ70" i="15"/>
  <c r="AM70" i="15"/>
  <c r="AL70" i="15"/>
  <c r="AH70" i="15"/>
  <c r="AG70" i="15"/>
  <c r="AF70" i="15"/>
  <c r="Y70" i="15"/>
  <c r="X70" i="15"/>
  <c r="V70" i="15"/>
  <c r="P70" i="15"/>
  <c r="N70" i="15"/>
  <c r="M70" i="15"/>
  <c r="L70" i="15"/>
  <c r="K70" i="15"/>
  <c r="J70" i="15"/>
  <c r="B70" i="15"/>
  <c r="BO69" i="15"/>
  <c r="BM69" i="15"/>
  <c r="BL69" i="15"/>
  <c r="BK69" i="15"/>
  <c r="BJ69" i="15"/>
  <c r="BI69" i="15"/>
  <c r="BH69" i="15"/>
  <c r="BG69" i="15"/>
  <c r="BF69" i="15"/>
  <c r="BB69" i="15"/>
  <c r="BA69" i="15"/>
  <c r="AW69" i="15"/>
  <c r="AV69" i="15"/>
  <c r="AR69" i="15"/>
  <c r="AQ69" i="15"/>
  <c r="AM69" i="15"/>
  <c r="AL69" i="15"/>
  <c r="AH69" i="15"/>
  <c r="AG69" i="15"/>
  <c r="AF69" i="15"/>
  <c r="Y69" i="15"/>
  <c r="X69" i="15"/>
  <c r="V69" i="15"/>
  <c r="P69" i="15"/>
  <c r="N69" i="15"/>
  <c r="M69" i="15"/>
  <c r="L69" i="15"/>
  <c r="K69" i="15"/>
  <c r="J69" i="15"/>
  <c r="BO68" i="15"/>
  <c r="BM68" i="15"/>
  <c r="BL68" i="15"/>
  <c r="BK68" i="15"/>
  <c r="BJ68" i="15"/>
  <c r="BI68" i="15"/>
  <c r="BH68" i="15"/>
  <c r="BG68" i="15"/>
  <c r="BF68" i="15"/>
  <c r="BB68" i="15"/>
  <c r="BA68" i="15"/>
  <c r="AW68" i="15"/>
  <c r="AV68" i="15"/>
  <c r="AR68" i="15"/>
  <c r="AQ68" i="15"/>
  <c r="AM68" i="15"/>
  <c r="AL68" i="15"/>
  <c r="AH68" i="15"/>
  <c r="AG68" i="15"/>
  <c r="AF68" i="15"/>
  <c r="Y68" i="15"/>
  <c r="X68" i="15"/>
  <c r="V68" i="15"/>
  <c r="P68" i="15"/>
  <c r="N68" i="15"/>
  <c r="M68" i="15"/>
  <c r="L68" i="15"/>
  <c r="K68" i="15"/>
  <c r="J68" i="15"/>
  <c r="B68" i="15"/>
  <c r="BO67" i="15"/>
  <c r="BM67" i="15"/>
  <c r="BL67" i="15"/>
  <c r="BK67" i="15"/>
  <c r="BJ67" i="15"/>
  <c r="BI67" i="15"/>
  <c r="BH67" i="15"/>
  <c r="BG67" i="15"/>
  <c r="BF67" i="15"/>
  <c r="BB67" i="15"/>
  <c r="BA67" i="15"/>
  <c r="AW67" i="15"/>
  <c r="AV67" i="15"/>
  <c r="AR67" i="15"/>
  <c r="AQ67" i="15"/>
  <c r="AM67" i="15"/>
  <c r="AL67" i="15"/>
  <c r="AH67" i="15"/>
  <c r="AG67" i="15"/>
  <c r="AF67" i="15"/>
  <c r="Y67" i="15"/>
  <c r="X67" i="15"/>
  <c r="V67" i="15"/>
  <c r="P67" i="15"/>
  <c r="N67" i="15"/>
  <c r="M67" i="15"/>
  <c r="L67" i="15"/>
  <c r="K67" i="15"/>
  <c r="J67" i="15"/>
  <c r="B67" i="15"/>
  <c r="BO66" i="15"/>
  <c r="BM66" i="15"/>
  <c r="BL66" i="15"/>
  <c r="BK66" i="15"/>
  <c r="BJ66" i="15"/>
  <c r="BI66" i="15"/>
  <c r="BH66" i="15"/>
  <c r="BG66" i="15"/>
  <c r="BF66" i="15"/>
  <c r="BB66" i="15"/>
  <c r="BA66" i="15"/>
  <c r="AW66" i="15"/>
  <c r="AV66" i="15"/>
  <c r="AR66" i="15"/>
  <c r="AQ66" i="15"/>
  <c r="AM66" i="15"/>
  <c r="AL66" i="15"/>
  <c r="AH66" i="15"/>
  <c r="AG66" i="15"/>
  <c r="AF66" i="15"/>
  <c r="Y66" i="15"/>
  <c r="X66" i="15"/>
  <c r="V66" i="15"/>
  <c r="P66" i="15"/>
  <c r="N66" i="15"/>
  <c r="M66" i="15"/>
  <c r="L66" i="15"/>
  <c r="K66" i="15"/>
  <c r="J66" i="15"/>
  <c r="B66" i="15"/>
  <c r="BP65" i="15"/>
  <c r="BO65" i="15"/>
  <c r="BM65" i="15"/>
  <c r="BL65" i="15"/>
  <c r="BK65" i="15"/>
  <c r="BJ65" i="15"/>
  <c r="BI65" i="15"/>
  <c r="BH65" i="15"/>
  <c r="BG65" i="15"/>
  <c r="BF65" i="15"/>
  <c r="BB65" i="15"/>
  <c r="BA65" i="15"/>
  <c r="AW65" i="15"/>
  <c r="AV65" i="15"/>
  <c r="AR65" i="15"/>
  <c r="AQ65" i="15"/>
  <c r="AM65" i="15"/>
  <c r="AL65" i="15"/>
  <c r="AH65" i="15"/>
  <c r="AG65" i="15"/>
  <c r="AF65" i="15"/>
  <c r="AE65" i="15"/>
  <c r="AD65" i="15"/>
  <c r="AC65" i="15"/>
  <c r="AB65" i="15"/>
  <c r="AA65" i="15"/>
  <c r="Z65" i="15"/>
  <c r="Y65" i="15"/>
  <c r="X65" i="15"/>
  <c r="W65" i="15"/>
  <c r="V65" i="15"/>
  <c r="T65" i="15"/>
  <c r="R65" i="15"/>
  <c r="P65" i="15"/>
  <c r="N65" i="15"/>
  <c r="M65" i="15"/>
  <c r="L65" i="15"/>
  <c r="K65" i="15"/>
  <c r="J65" i="15"/>
  <c r="B65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BY2" i="15"/>
  <c r="BV2" i="15"/>
  <c r="BY1" i="15"/>
  <c r="BV1" i="15"/>
  <c r="A1" i="15"/>
  <c r="K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AA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F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R11" authorId="0" shapeId="0" xr:uid="{00000000-0006-0000-02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200-000006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2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200-000008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T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X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Y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K11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 shapeId="0" xr:uid="{00000000-0006-0000-0300-000005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 shapeId="0" xr:uid="{00000000-0006-0000-0300-000006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 shapeId="0" xr:uid="{00000000-0006-0000-03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mperry</author>
    <author>mloverde</author>
  </authors>
  <commentList>
    <comment ref="AA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F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D4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F4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H4" authorId="1" shapeId="0" xr:uid="{00000000-0006-0000-0400-000006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I4" authorId="1" shapeId="0" xr:uid="{00000000-0006-0000-0400-000007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J4" authorId="1" shapeId="0" xr:uid="{00000000-0006-0000-0400-000008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K4" authorId="1" shapeId="0" xr:uid="{00000000-0006-0000-0400-000009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L4" authorId="1" shapeId="0" xr:uid="{00000000-0006-0000-0400-00000A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M4" authorId="1" shapeId="0" xr:uid="{00000000-0006-0000-0400-00000B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R11" authorId="0" shapeId="0" xr:uid="{00000000-0006-0000-0400-00000C000000}">
      <text>
        <r>
          <rPr>
            <b/>
            <sz val="10"/>
            <color indexed="81"/>
            <rFont val="Tahoma"/>
            <family val="2"/>
          </rPr>
          <t>jmarks:differs from NCES in that we count all DTAE schools</t>
        </r>
      </text>
    </comment>
    <comment ref="S11" authorId="0" shapeId="0" xr:uid="{00000000-0006-0000-0400-00000D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T11" authorId="2" shapeId="0" xr:uid="{00000000-0006-0000-0400-00000E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JLM</author>
  </authors>
  <commentList>
    <comment ref="K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X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C3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5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N11" authorId="0" shapeId="0" xr:uid="{00000000-0006-0000-0500-00000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O11" authorId="0" shapeId="0" xr:uid="{00000000-0006-0000-0500-000007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500-000008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jmarks: differs from NCES in that we count all DTAE schools</t>
        </r>
      </text>
    </comment>
    <comment ref="V11" authorId="2" shapeId="0" xr:uid="{00000000-0006-0000-05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<sst xmlns="http://schemas.openxmlformats.org/spreadsheetml/2006/main" count="122" uniqueCount="86">
  <si>
    <t>Table 25</t>
  </si>
  <si>
    <t xml:space="preserve"> </t>
  </si>
  <si>
    <t>Percent of Total</t>
  </si>
  <si>
    <t>Percent Change</t>
  </si>
  <si>
    <t>Percent First-Time</t>
  </si>
  <si>
    <t>Percent Foreign</t>
  </si>
  <si>
    <t>Enrollment in</t>
  </si>
  <si>
    <t>Percent in</t>
  </si>
  <si>
    <t>Freshmen</t>
  </si>
  <si>
    <t>Students</t>
  </si>
  <si>
    <t>Higher Education</t>
  </si>
  <si>
    <t>Public Colleges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</si>
  <si>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</si>
  <si>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</si>
  <si>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</si>
  <si>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</si>
  <si>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</si>
  <si>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</si>
  <si>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Florida</t>
  </si>
  <si>
    <t>Georgia</t>
  </si>
  <si>
    <t>Kentucky</t>
  </si>
  <si>
    <r>
      <t>Louisiana</t>
    </r>
    <r>
      <rPr>
        <vertAlign val="superscript"/>
        <sz val="10"/>
        <rFont val="Helv"/>
        <family val="2"/>
      </rPr>
      <t>2</t>
    </r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</si>
  <si>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</si>
  <si>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</si>
  <si>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</si>
  <si>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</si>
  <si>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</si>
  <si>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</si>
  <si>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</si>
  <si>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</si>
  <si>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</si>
  <si>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</si>
  <si>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</si>
  <si>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</si>
  <si>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</si>
  <si>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</si>
  <si>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</si>
  <si>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</si>
  <si>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</si>
  <si>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</si>
  <si>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</si>
  <si>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</si>
  <si>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</si>
  <si>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</si>
  <si>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</si>
  <si>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</si>
  <si>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</si>
  <si>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</si>
  <si>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</si>
  <si>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</si>
  <si>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</si>
  <si>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</si>
  <si>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</si>
  <si>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</si>
  <si>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</si>
  <si>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</si>
  <si>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</si>
  <si>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</si>
  <si>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</si>
  <si>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</si>
  <si>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</si>
  <si>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</si>
  <si>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</si>
  <si>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</si>
  <si>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</si>
  <si>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</si>
  <si>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</si>
  <si>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</si>
  <si>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</si>
  <si>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Source:</t>
  </si>
  <si>
    <r>
      <t xml:space="preserve">SREB analysis of National Center for Education fall enrollment survey </t>
    </r>
    <r>
      <rPr>
        <sz val="10"/>
        <rFont val="Calibri"/>
        <family val="2"/>
      </rPr>
      <t>—</t>
    </r>
    <r>
      <rPr>
        <sz val="10"/>
        <rFont val="Helv"/>
        <family val="2"/>
      </rPr>
      <t xml:space="preserve"> www.nces.ed.gov/ipeds.</t>
    </r>
  </si>
  <si>
    <t>2012</t>
  </si>
  <si>
    <t>2013</t>
  </si>
  <si>
    <t>2014</t>
  </si>
  <si>
    <t>2015</t>
  </si>
  <si>
    <t>2016</t>
  </si>
  <si>
    <t>2017</t>
  </si>
  <si>
    <t>2018</t>
  </si>
  <si>
    <t>2011</t>
  </si>
  <si>
    <t>2019</t>
  </si>
  <si>
    <t>Fall 2019</t>
  </si>
  <si>
    <t>2009 to 2014</t>
  </si>
  <si>
    <t>2014 to 2019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</si>
  <si>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Tables show enrollments in all degree-granting institutions eligible for federal Title IV student financial aid in the 50 states and D.C., excluding service schools and online-only colleges and universities.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</si>
  <si>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Non-degree-granting institutes merged with degree-granting two-year colleges or became degree-granting.</t>
    </r>
  </si>
  <si>
    <r>
      <t>Undergraduate Enrollment</t>
    </r>
    <r>
      <rPr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</si>
</sst>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_);\(#,##0.0\)"/>
    <numFmt numFmtId="165" formatCode="_(* #,##0_);_(* \(#,##0\);_(* &quot;-&quot;??_);_(@_)"/>
    <numFmt numFmtId="166" formatCode="0.0"/>
    <numFmt numFmtId="167" formatCode="0.0%"/>
    <numFmt numFmtId="168" formatCode="0_);\(0\)"/>
    <numFmt numFmtId="169" formatCode="#,##0.0"/>
  </numFmts>
  <fonts count="29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vertAlign val="superscript"/>
      <sz val="10"/>
      <name val="Helv"/>
      <family val="2"/>
    </font>
    <font>
      <sz val="10"/>
      <name val="Helv"/>
      <family val="2"/>
    </font>
    <font>
      <sz val="10"/>
      <name val="Calibri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horizontal="left" wrapText="1"/>
    </xf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9" fontId="20" fillId="0" borderId="0" applyFont="0" applyFill="0" applyBorder="0" applyAlignment="0" applyProtection="0"/>
    <xf numFmtId="0" fontId="23" fillId="4" borderId="0" applyNumberFormat="0" applyBorder="0" applyAlignment="0" applyProtection="0"/>
  </cellStyleXfs>
  <cellXfs count="196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1" xfId="0" applyNumberFormat="1" applyFont="1" applyBorder="1" applyAlignment="1"/>
    <xf numFmtId="166" fontId="2" fillId="0" borderId="0" xfId="0" applyNumberFormat="1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3" fontId="3" fillId="0" borderId="0" xfId="0" applyNumberFormat="1" applyFont="1" applyAlignment="1"/>
    <xf numFmtId="3" fontId="14" fillId="0" borderId="0" xfId="0" applyNumberFormat="1" applyFont="1" applyAlignment="1"/>
    <xf numFmtId="3" fontId="12" fillId="0" borderId="0" xfId="0" applyNumberFormat="1" applyFont="1" applyAlignment="1"/>
    <xf numFmtId="0" fontId="12" fillId="0" borderId="0" xfId="0" applyFont="1" applyAlignment="1"/>
    <xf numFmtId="49" fontId="3" fillId="0" borderId="9" xfId="0" applyNumberFormat="1" applyFont="1" applyBorder="1" applyAlignment="1">
      <alignment horizontal="right"/>
    </xf>
    <xf numFmtId="37" fontId="2" fillId="0" borderId="9" xfId="0" applyNumberFormat="1" applyFont="1" applyBorder="1" applyAlignment="1"/>
    <xf numFmtId="3" fontId="2" fillId="0" borderId="0" xfId="0" applyNumberFormat="1" applyFont="1" applyAlignment="1"/>
    <xf numFmtId="3" fontId="2" fillId="0" borderId="0" xfId="2" applyNumberFormat="1" applyFont="1"/>
    <xf numFmtId="0" fontId="2" fillId="0" borderId="9" xfId="0" applyFont="1" applyBorder="1" applyAlignment="1"/>
    <xf numFmtId="49" fontId="2" fillId="0" borderId="0" xfId="0" applyNumberFormat="1" applyFont="1" applyAlignment="1"/>
    <xf numFmtId="49" fontId="2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49" fontId="11" fillId="0" borderId="0" xfId="0" quotePrefix="1" applyNumberFormat="1" applyFont="1" applyAlignment="1">
      <alignment horizontal="left"/>
    </xf>
    <xf numFmtId="0" fontId="2" fillId="0" borderId="0" xfId="0" applyFont="1" applyAlignment="1"/>
    <xf numFmtId="0" fontId="3" fillId="0" borderId="0" xfId="3" applyFont="1" applyAlignment="1"/>
    <xf numFmtId="3" fontId="3" fillId="0" borderId="0" xfId="3" applyNumberFormat="1" applyFont="1" applyAlignment="1"/>
    <xf numFmtId="3" fontId="19" fillId="0" borderId="0" xfId="3" applyNumberFormat="1" applyFont="1" applyAlignment="1"/>
    <xf numFmtId="3" fontId="12" fillId="0" borderId="0" xfId="3" applyNumberFormat="1" applyFont="1" applyAlignment="1"/>
    <xf numFmtId="0" fontId="12" fillId="0" borderId="0" xfId="3" applyFont="1" applyAlignment="1"/>
    <xf numFmtId="49" fontId="3" fillId="0" borderId="0" xfId="3" applyNumberFormat="1" applyFont="1" applyAlignment="1">
      <alignment horizontal="right"/>
    </xf>
    <xf numFmtId="0" fontId="2" fillId="0" borderId="0" xfId="3" applyAlignment="1"/>
    <xf numFmtId="166" fontId="2" fillId="0" borderId="0" xfId="3" applyNumberFormat="1" applyAlignment="1"/>
    <xf numFmtId="3" fontId="2" fillId="0" borderId="0" xfId="3" applyNumberFormat="1" applyAlignment="1"/>
    <xf numFmtId="49" fontId="2" fillId="0" borderId="0" xfId="3" applyNumberFormat="1" applyAlignment="1"/>
    <xf numFmtId="49" fontId="2" fillId="0" borderId="0" xfId="2" applyNumberFormat="1" applyFont="1"/>
    <xf numFmtId="49" fontId="13" fillId="0" borderId="0" xfId="3" applyNumberFormat="1" applyFont="1" applyAlignment="1"/>
    <xf numFmtId="49" fontId="4" fillId="0" borderId="0" xfId="3" applyNumberFormat="1" applyFont="1" applyAlignment="1"/>
    <xf numFmtId="49" fontId="2" fillId="0" borderId="0" xfId="3" quotePrefix="1" applyNumberFormat="1" applyAlignment="1"/>
    <xf numFmtId="49" fontId="4" fillId="0" borderId="0" xfId="3" quotePrefix="1" applyNumberFormat="1" applyFont="1" applyAlignment="1"/>
    <xf numFmtId="49" fontId="3" fillId="0" borderId="0" xfId="3" applyNumberFormat="1" applyFont="1" applyAlignment="1"/>
    <xf numFmtId="3" fontId="3" fillId="0" borderId="0" xfId="2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wrapText="1"/>
    </xf>
    <xf numFmtId="49" fontId="2" fillId="0" borderId="0" xfId="0" quotePrefix="1" applyNumberFormat="1" applyFont="1" applyAlignment="1"/>
    <xf numFmtId="49" fontId="3" fillId="0" borderId="0" xfId="0" applyNumberFormat="1" applyFont="1" applyAlignment="1"/>
    <xf numFmtId="3" fontId="15" fillId="0" borderId="0" xfId="3" applyNumberFormat="1" applyFont="1" applyAlignment="1"/>
    <xf numFmtId="49" fontId="2" fillId="0" borderId="0" xfId="2" applyNumberFormat="1" applyFont="1" applyAlignment="1">
      <alignment horizontal="left"/>
    </xf>
    <xf numFmtId="49" fontId="10" fillId="0" borderId="0" xfId="2" applyNumberFormat="1" applyFont="1" applyAlignment="1">
      <alignment horizontal="left"/>
    </xf>
    <xf numFmtId="49" fontId="2" fillId="0" borderId="0" xfId="3" applyNumberFormat="1" applyAlignment="1">
      <alignment horizontal="left"/>
    </xf>
    <xf numFmtId="49" fontId="16" fillId="0" borderId="0" xfId="3" applyNumberFormat="1" applyFont="1" applyAlignment="1">
      <alignment horizontal="left"/>
    </xf>
    <xf numFmtId="49" fontId="10" fillId="0" borderId="0" xfId="3" applyNumberFormat="1" applyFont="1" applyAlignment="1">
      <alignment horizontal="left"/>
    </xf>
    <xf numFmtId="49" fontId="4" fillId="0" borderId="0" xfId="3" applyNumberFormat="1" applyFont="1" applyAlignment="1">
      <alignment horizontal="left"/>
    </xf>
    <xf numFmtId="3" fontId="2" fillId="0" borderId="0" xfId="3" applyNumberFormat="1" applyAlignment="1">
      <alignment horizontal="left"/>
    </xf>
    <xf numFmtId="3" fontId="10" fillId="0" borderId="0" xfId="3" applyNumberFormat="1" applyFont="1" applyAlignment="1">
      <alignment horizontal="left"/>
    </xf>
    <xf numFmtId="3" fontId="2" fillId="0" borderId="0" xfId="2" applyNumberFormat="1" applyFont="1" applyAlignment="1">
      <alignment horizontal="left"/>
    </xf>
    <xf numFmtId="0" fontId="2" fillId="0" borderId="0" xfId="3" applyAlignment="1">
      <alignment horizontal="left"/>
    </xf>
    <xf numFmtId="3" fontId="10" fillId="0" borderId="0" xfId="3" applyNumberFormat="1" applyFont="1" applyAlignment="1"/>
    <xf numFmtId="3" fontId="2" fillId="0" borderId="8" xfId="0" applyNumberFormat="1" applyFont="1" applyBorder="1" applyAlignment="1"/>
    <xf numFmtId="0" fontId="15" fillId="0" borderId="0" xfId="0" applyFont="1" applyAlignment="1">
      <alignment horizontal="right"/>
    </xf>
    <xf numFmtId="3" fontId="10" fillId="0" borderId="0" xfId="0" applyNumberFormat="1" applyFont="1" applyAlignment="1"/>
    <xf numFmtId="49" fontId="10" fillId="0" borderId="0" xfId="0" applyNumberFormat="1" applyFont="1" applyAlignment="1">
      <alignment horizontal="left"/>
    </xf>
    <xf numFmtId="49" fontId="10" fillId="0" borderId="0" xfId="0" applyNumberFormat="1" applyFont="1" applyAlignment="1"/>
    <xf numFmtId="49" fontId="3" fillId="3" borderId="9" xfId="0" applyNumberFormat="1" applyFont="1" applyFill="1" applyBorder="1" applyAlignment="1">
      <alignment horizontal="right"/>
    </xf>
    <xf numFmtId="49" fontId="15" fillId="3" borderId="9" xfId="0" applyNumberFormat="1" applyFont="1" applyFill="1" applyBorder="1" applyAlignment="1">
      <alignment horizontal="right"/>
    </xf>
    <xf numFmtId="49" fontId="14" fillId="3" borderId="9" xfId="0" applyNumberFormat="1" applyFont="1" applyFill="1" applyBorder="1" applyAlignment="1">
      <alignment horizontal="right"/>
    </xf>
    <xf numFmtId="49" fontId="3" fillId="3" borderId="9" xfId="0" quotePrefix="1" applyNumberFormat="1" applyFont="1" applyFill="1" applyBorder="1" applyAlignment="1">
      <alignment horizontal="right"/>
    </xf>
    <xf numFmtId="3" fontId="16" fillId="3" borderId="9" xfId="0" applyNumberFormat="1" applyFont="1" applyFill="1" applyBorder="1" applyAlignment="1"/>
    <xf numFmtId="3" fontId="16" fillId="3" borderId="0" xfId="0" applyNumberFormat="1" applyFont="1" applyFill="1" applyAlignment="1"/>
    <xf numFmtId="166" fontId="16" fillId="3" borderId="0" xfId="0" applyNumberFormat="1" applyFont="1" applyFill="1" applyAlignment="1"/>
    <xf numFmtId="3" fontId="2" fillId="3" borderId="0" xfId="0" applyNumberFormat="1" applyFont="1" applyFill="1" applyAlignment="1"/>
    <xf numFmtId="3" fontId="10" fillId="3" borderId="0" xfId="0" applyNumberFormat="1" applyFont="1" applyFill="1" applyAlignment="1"/>
    <xf numFmtId="3" fontId="11" fillId="3" borderId="0" xfId="0" applyNumberFormat="1" applyFont="1" applyFill="1" applyAlignment="1"/>
    <xf numFmtId="3" fontId="2" fillId="3" borderId="0" xfId="2" applyNumberFormat="1" applyFont="1" applyFill="1"/>
    <xf numFmtId="165" fontId="2" fillId="3" borderId="0" xfId="2" applyNumberFormat="1" applyFont="1" applyFill="1"/>
    <xf numFmtId="37" fontId="2" fillId="3" borderId="0" xfId="0" applyNumberFormat="1" applyFont="1" applyFill="1" applyAlignment="1"/>
    <xf numFmtId="3" fontId="10" fillId="3" borderId="0" xfId="2" applyNumberFormat="1" applyFont="1" applyFill="1"/>
    <xf numFmtId="3" fontId="18" fillId="3" borderId="0" xfId="0" applyNumberFormat="1" applyFont="1" applyFill="1" applyAlignment="1"/>
    <xf numFmtId="3" fontId="2" fillId="3" borderId="1" xfId="2" applyNumberFormat="1" applyFont="1" applyFill="1" applyBorder="1"/>
    <xf numFmtId="3" fontId="2" fillId="3" borderId="9" xfId="0" applyNumberFormat="1" applyFont="1" applyFill="1" applyBorder="1" applyAlignment="1"/>
    <xf numFmtId="3" fontId="10" fillId="3" borderId="9" xfId="0" applyNumberFormat="1" applyFont="1" applyFill="1" applyBorder="1" applyAlignment="1"/>
    <xf numFmtId="3" fontId="2" fillId="3" borderId="9" xfId="2" applyNumberFormat="1" applyFont="1" applyFill="1" applyBorder="1"/>
    <xf numFmtId="165" fontId="2" fillId="3" borderId="9" xfId="2" applyNumberFormat="1" applyFont="1" applyFill="1" applyBorder="1"/>
    <xf numFmtId="37" fontId="2" fillId="3" borderId="9" xfId="0" applyNumberFormat="1" applyFont="1" applyFill="1" applyBorder="1" applyAlignment="1"/>
    <xf numFmtId="49" fontId="3" fillId="3" borderId="9" xfId="3" applyNumberFormat="1" applyFont="1" applyFill="1" applyBorder="1" applyAlignment="1">
      <alignment horizontal="right"/>
    </xf>
    <xf numFmtId="49" fontId="3" fillId="3" borderId="9" xfId="3" quotePrefix="1" applyNumberFormat="1" applyFont="1" applyFill="1" applyBorder="1" applyAlignment="1">
      <alignment horizontal="right"/>
    </xf>
    <xf numFmtId="3" fontId="16" fillId="3" borderId="9" xfId="3" applyNumberFormat="1" applyFont="1" applyFill="1" applyBorder="1" applyAlignment="1"/>
    <xf numFmtId="3" fontId="16" fillId="3" borderId="0" xfId="3" applyNumberFormat="1" applyFont="1" applyFill="1" applyAlignment="1"/>
    <xf numFmtId="166" fontId="16" fillId="3" borderId="0" xfId="3" applyNumberFormat="1" applyFont="1" applyFill="1" applyAlignment="1"/>
    <xf numFmtId="3" fontId="2" fillId="3" borderId="0" xfId="3" applyNumberFormat="1" applyFill="1" applyAlignment="1"/>
    <xf numFmtId="3" fontId="2" fillId="3" borderId="1" xfId="3" applyNumberFormat="1" applyFill="1" applyBorder="1" applyAlignment="1"/>
    <xf numFmtId="3" fontId="13" fillId="3" borderId="0" xfId="3" applyNumberFormat="1" applyFont="1" applyFill="1" applyAlignment="1"/>
    <xf numFmtId="3" fontId="2" fillId="3" borderId="9" xfId="3" applyNumberFormat="1" applyFill="1" applyBorder="1" applyAlignment="1"/>
    <xf numFmtId="49" fontId="15" fillId="3" borderId="9" xfId="3" applyNumberFormat="1" applyFont="1" applyFill="1" applyBorder="1" applyAlignment="1">
      <alignment horizontal="right"/>
    </xf>
    <xf numFmtId="49" fontId="3" fillId="3" borderId="9" xfId="2" applyNumberFormat="1" applyFont="1" applyFill="1" applyBorder="1" applyAlignment="1">
      <alignment horizontal="right"/>
    </xf>
    <xf numFmtId="3" fontId="16" fillId="3" borderId="0" xfId="2" applyNumberFormat="1" applyFont="1" applyFill="1"/>
    <xf numFmtId="166" fontId="16" fillId="3" borderId="0" xfId="2" applyNumberFormat="1" applyFont="1" applyFill="1"/>
    <xf numFmtId="3" fontId="10" fillId="3" borderId="1" xfId="2" applyNumberFormat="1" applyFont="1" applyFill="1" applyBorder="1"/>
    <xf numFmtId="3" fontId="10" fillId="3" borderId="9" xfId="2" applyNumberFormat="1" applyFont="1" applyFill="1" applyBorder="1"/>
    <xf numFmtId="49" fontId="3" fillId="3" borderId="8" xfId="0" applyNumberFormat="1" applyFont="1" applyFill="1" applyBorder="1" applyAlignment="1">
      <alignment horizontal="right"/>
    </xf>
    <xf numFmtId="37" fontId="2" fillId="0" borderId="8" xfId="0" applyNumberFormat="1" applyFont="1" applyBorder="1" applyAlignment="1"/>
    <xf numFmtId="3" fontId="16" fillId="3" borderId="8" xfId="0" applyNumberFormat="1" applyFont="1" applyFill="1" applyBorder="1" applyAlignment="1"/>
    <xf numFmtId="3" fontId="16" fillId="3" borderId="8" xfId="2" applyNumberFormat="1" applyFont="1" applyFill="1" applyBorder="1"/>
    <xf numFmtId="49" fontId="3" fillId="0" borderId="8" xfId="0" applyNumberFormat="1" applyFont="1" applyBorder="1" applyAlignment="1">
      <alignment horizontal="right"/>
    </xf>
    <xf numFmtId="3" fontId="2" fillId="3" borderId="8" xfId="2" applyNumberFormat="1" applyFont="1" applyFill="1" applyBorder="1"/>
    <xf numFmtId="3" fontId="2" fillId="3" borderId="8" xfId="0" applyNumberFormat="1" applyFont="1" applyFill="1" applyBorder="1" applyAlignment="1"/>
    <xf numFmtId="49" fontId="2" fillId="0" borderId="8" xfId="0" applyNumberFormat="1" applyFont="1" applyBorder="1" applyAlignment="1"/>
    <xf numFmtId="49" fontId="11" fillId="0" borderId="8" xfId="0" applyNumberFormat="1" applyFont="1" applyBorder="1" applyAlignment="1"/>
    <xf numFmtId="49" fontId="3" fillId="3" borderId="8" xfId="0" quotePrefix="1" applyNumberFormat="1" applyFont="1" applyFill="1" applyBorder="1" applyAlignment="1">
      <alignment horizontal="right"/>
    </xf>
    <xf numFmtId="49" fontId="2" fillId="0" borderId="8" xfId="3" applyNumberFormat="1" applyBorder="1" applyAlignment="1"/>
    <xf numFmtId="49" fontId="2" fillId="0" borderId="8" xfId="2" applyNumberFormat="1" applyFont="1" applyBorder="1"/>
    <xf numFmtId="3" fontId="2" fillId="0" borderId="9" xfId="3" applyNumberFormat="1" applyBorder="1" applyAlignment="1"/>
    <xf numFmtId="3" fontId="16" fillId="3" borderId="8" xfId="3" applyNumberFormat="1" applyFont="1" applyFill="1" applyBorder="1" applyAlignment="1"/>
    <xf numFmtId="3" fontId="2" fillId="0" borderId="8" xfId="3" applyNumberFormat="1" applyBorder="1" applyAlignment="1"/>
    <xf numFmtId="0" fontId="2" fillId="0" borderId="8" xfId="3" applyBorder="1" applyAlignment="1"/>
    <xf numFmtId="49" fontId="3" fillId="0" borderId="8" xfId="3" applyNumberFormat="1" applyFont="1" applyBorder="1" applyAlignment="1">
      <alignment horizontal="right"/>
    </xf>
    <xf numFmtId="3" fontId="2" fillId="0" borderId="9" xfId="0" applyNumberFormat="1" applyFont="1" applyBorder="1" applyAlignment="1"/>
    <xf numFmtId="0" fontId="2" fillId="0" borderId="8" xfId="0" applyFont="1" applyBorder="1" applyAlignment="1">
      <alignment wrapText="1"/>
    </xf>
    <xf numFmtId="49" fontId="3" fillId="0" borderId="8" xfId="0" applyNumberFormat="1" applyFont="1" applyBorder="1" applyAlignment="1">
      <alignment horizontal="right" wrapText="1"/>
    </xf>
    <xf numFmtId="49" fontId="2" fillId="0" borderId="8" xfId="3" applyNumberFormat="1" applyBorder="1" applyAlignment="1">
      <alignment horizontal="left"/>
    </xf>
    <xf numFmtId="37" fontId="24" fillId="0" borderId="0" xfId="0" applyNumberFormat="1" applyFont="1" applyAlignment="1"/>
    <xf numFmtId="1" fontId="24" fillId="0" borderId="0" xfId="0" applyNumberFormat="1" applyFont="1" applyAlignment="1">
      <alignment horizontal="center"/>
    </xf>
    <xf numFmtId="164" fontId="24" fillId="0" borderId="0" xfId="0" applyNumberFormat="1" applyFont="1" applyAlignment="1"/>
    <xf numFmtId="0" fontId="24" fillId="0" borderId="0" xfId="0" applyFont="1">
      <alignment horizontal="left" wrapText="1"/>
    </xf>
    <xf numFmtId="37" fontId="2" fillId="0" borderId="0" xfId="0" applyNumberFormat="1" applyFont="1" applyAlignment="1">
      <alignment horizontal="left"/>
    </xf>
    <xf numFmtId="17" fontId="2" fillId="0" borderId="0" xfId="0" applyNumberFormat="1" applyFont="1" applyAlignment="1">
      <alignment horizontal="right" vertical="top"/>
    </xf>
    <xf numFmtId="3" fontId="16" fillId="3" borderId="0" xfId="0" applyNumberFormat="1" applyFont="1" applyFill="1" applyBorder="1" applyAlignment="1"/>
    <xf numFmtId="3" fontId="2" fillId="3" borderId="0" xfId="0" applyNumberFormat="1" applyFont="1" applyFill="1" applyBorder="1" applyAlignment="1"/>
    <xf numFmtId="37" fontId="2" fillId="0" borderId="0" xfId="0" applyNumberFormat="1" applyFont="1" applyAlignment="1">
      <alignment horizontal="centerContinuous"/>
    </xf>
    <xf numFmtId="37" fontId="2" fillId="0" borderId="0" xfId="0" applyNumberFormat="1" applyFont="1" applyAlignment="1">
      <alignment horizontal="right"/>
    </xf>
    <xf numFmtId="37" fontId="2" fillId="0" borderId="6" xfId="0" applyNumberFormat="1" applyFont="1" applyBorder="1" applyAlignment="1"/>
    <xf numFmtId="37" fontId="2" fillId="0" borderId="3" xfId="0" applyNumberFormat="1" applyFont="1" applyBorder="1" applyAlignment="1"/>
    <xf numFmtId="37" fontId="2" fillId="0" borderId="4" xfId="0" applyNumberFormat="1" applyFont="1" applyBorder="1" applyAlignment="1"/>
    <xf numFmtId="37" fontId="2" fillId="0" borderId="16" xfId="0" applyNumberFormat="1" applyFont="1" applyBorder="1" applyAlignment="1">
      <alignment horizontal="centerContinuous"/>
    </xf>
    <xf numFmtId="37" fontId="2" fillId="0" borderId="4" xfId="0" applyNumberFormat="1" applyFont="1" applyBorder="1" applyAlignment="1">
      <alignment horizontal="centerContinuous"/>
    </xf>
    <xf numFmtId="37" fontId="2" fillId="0" borderId="6" xfId="0" applyNumberFormat="1" applyFont="1" applyBorder="1" applyAlignment="1">
      <alignment horizontal="centerContinuous"/>
    </xf>
    <xf numFmtId="37" fontId="2" fillId="0" borderId="3" xfId="0" applyNumberFormat="1" applyFont="1" applyBorder="1" applyAlignment="1">
      <alignment horizontal="centerContinuous"/>
    </xf>
    <xf numFmtId="37" fontId="2" fillId="0" borderId="5" xfId="0" applyNumberFormat="1" applyFont="1" applyBorder="1" applyAlignment="1">
      <alignment horizontal="centerContinuous"/>
    </xf>
    <xf numFmtId="37" fontId="2" fillId="0" borderId="7" xfId="0" applyNumberFormat="1" applyFont="1" applyBorder="1" applyAlignment="1">
      <alignment horizontal="centerContinuous"/>
    </xf>
    <xf numFmtId="37" fontId="2" fillId="0" borderId="17" xfId="0" applyNumberFormat="1" applyFont="1" applyBorder="1" applyAlignment="1">
      <alignment horizontal="centerContinuous"/>
    </xf>
    <xf numFmtId="37" fontId="2" fillId="0" borderId="0" xfId="0" applyNumberFormat="1" applyFont="1" applyFill="1" applyAlignment="1">
      <alignment horizontal="centerContinuous"/>
    </xf>
    <xf numFmtId="37" fontId="2" fillId="0" borderId="5" xfId="0" applyNumberFormat="1" applyFont="1" applyFill="1" applyBorder="1" applyAlignment="1">
      <alignment horizontal="right"/>
    </xf>
    <xf numFmtId="37" fontId="2" fillId="0" borderId="7" xfId="0" applyNumberFormat="1" applyFont="1" applyFill="1" applyBorder="1" applyAlignment="1">
      <alignment horizontal="centerContinuous"/>
    </xf>
    <xf numFmtId="37" fontId="2" fillId="0" borderId="18" xfId="0" applyNumberFormat="1" applyFont="1" applyFill="1" applyBorder="1" applyAlignment="1">
      <alignment horizontal="centerContinuous"/>
    </xf>
    <xf numFmtId="37" fontId="2" fillId="0" borderId="10" xfId="0" applyNumberFormat="1" applyFont="1" applyFill="1" applyBorder="1" applyAlignment="1">
      <alignment horizontal="centerContinuous"/>
    </xf>
    <xf numFmtId="37" fontId="2" fillId="0" borderId="5" xfId="0" applyNumberFormat="1" applyFont="1" applyFill="1" applyBorder="1" applyAlignment="1">
      <alignment horizontal="centerContinuous"/>
    </xf>
    <xf numFmtId="1" fontId="2" fillId="0" borderId="2" xfId="0" applyNumberFormat="1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/>
    <xf numFmtId="3" fontId="2" fillId="0" borderId="13" xfId="0" applyNumberFormat="1" applyFont="1" applyBorder="1" applyAlignment="1"/>
    <xf numFmtId="169" fontId="2" fillId="0" borderId="1" xfId="0" applyNumberFormat="1" applyFont="1" applyBorder="1" applyAlignment="1"/>
    <xf numFmtId="169" fontId="2" fillId="0" borderId="20" xfId="0" applyNumberFormat="1" applyFont="1" applyBorder="1" applyAlignment="1"/>
    <xf numFmtId="169" fontId="2" fillId="0" borderId="19" xfId="0" applyNumberFormat="1" applyFont="1" applyBorder="1" applyAlignment="1"/>
    <xf numFmtId="169" fontId="2" fillId="0" borderId="13" xfId="0" applyNumberFormat="1" applyFont="1" applyBorder="1" applyAlignment="1"/>
    <xf numFmtId="3" fontId="2" fillId="0" borderId="14" xfId="0" applyNumberFormat="1" applyFont="1" applyBorder="1" applyAlignment="1"/>
    <xf numFmtId="169" fontId="2" fillId="0" borderId="0" xfId="0" applyNumberFormat="1" applyFont="1" applyAlignment="1"/>
    <xf numFmtId="169" fontId="2" fillId="0" borderId="17" xfId="0" applyNumberFormat="1" applyFont="1" applyBorder="1" applyAlignment="1"/>
    <xf numFmtId="169" fontId="2" fillId="0" borderId="14" xfId="0" applyNumberFormat="1" applyFont="1" applyBorder="1" applyAlignment="1"/>
    <xf numFmtId="167" fontId="2" fillId="0" borderId="0" xfId="1" applyNumberFormat="1" applyFont="1"/>
    <xf numFmtId="3" fontId="2" fillId="2" borderId="0" xfId="0" applyNumberFormat="1" applyFont="1" applyFill="1" applyAlignment="1"/>
    <xf numFmtId="3" fontId="2" fillId="2" borderId="14" xfId="0" applyNumberFormat="1" applyFont="1" applyFill="1" applyBorder="1" applyAlignment="1"/>
    <xf numFmtId="169" fontId="2" fillId="2" borderId="0" xfId="0" applyNumberFormat="1" applyFont="1" applyFill="1" applyAlignment="1"/>
    <xf numFmtId="169" fontId="2" fillId="2" borderId="17" xfId="0" applyNumberFormat="1" applyFont="1" applyFill="1" applyBorder="1" applyAlignment="1"/>
    <xf numFmtId="169" fontId="2" fillId="2" borderId="14" xfId="0" applyNumberFormat="1" applyFont="1" applyFill="1" applyBorder="1" applyAlignment="1"/>
    <xf numFmtId="164" fontId="2" fillId="0" borderId="0" xfId="0" applyNumberFormat="1" applyFont="1" applyAlignment="1"/>
    <xf numFmtId="3" fontId="2" fillId="0" borderId="15" xfId="0" applyNumberFormat="1" applyFont="1" applyBorder="1" applyAlignment="1"/>
    <xf numFmtId="169" fontId="2" fillId="0" borderId="15" xfId="0" applyNumberFormat="1" applyFont="1" applyBorder="1" applyAlignment="1"/>
    <xf numFmtId="3" fontId="2" fillId="2" borderId="1" xfId="0" applyNumberFormat="1" applyFont="1" applyFill="1" applyBorder="1" applyAlignment="1"/>
    <xf numFmtId="3" fontId="2" fillId="2" borderId="15" xfId="0" applyNumberFormat="1" applyFont="1" applyFill="1" applyBorder="1" applyAlignment="1"/>
    <xf numFmtId="169" fontId="2" fillId="2" borderId="1" xfId="0" applyNumberFormat="1" applyFont="1" applyFill="1" applyBorder="1" applyAlignment="1"/>
    <xf numFmtId="169" fontId="2" fillId="2" borderId="19" xfId="0" applyNumberFormat="1" applyFont="1" applyFill="1" applyBorder="1" applyAlignment="1"/>
    <xf numFmtId="169" fontId="2" fillId="2" borderId="15" xfId="0" applyNumberFormat="1" applyFont="1" applyFill="1" applyBorder="1" applyAlignment="1"/>
    <xf numFmtId="3" fontId="2" fillId="2" borderId="9" xfId="0" applyNumberFormat="1" applyFont="1" applyFill="1" applyBorder="1" applyAlignment="1"/>
    <xf numFmtId="3" fontId="2" fillId="2" borderId="21" xfId="0" applyNumberFormat="1" applyFont="1" applyFill="1" applyBorder="1" applyAlignment="1"/>
    <xf numFmtId="169" fontId="2" fillId="2" borderId="9" xfId="0" applyNumberFormat="1" applyFont="1" applyFill="1" applyBorder="1" applyAlignment="1"/>
    <xf numFmtId="169" fontId="2" fillId="2" borderId="22" xfId="0" applyNumberFormat="1" applyFont="1" applyFill="1" applyBorder="1" applyAlignment="1"/>
    <xf numFmtId="169" fontId="2" fillId="2" borderId="21" xfId="0" applyNumberFormat="1" applyFont="1" applyFill="1" applyBorder="1" applyAlignment="1"/>
    <xf numFmtId="0" fontId="2" fillId="0" borderId="0" xfId="0" applyFont="1">
      <alignment horizontal="left" wrapText="1"/>
    </xf>
    <xf numFmtId="0" fontId="2" fillId="0" borderId="0" xfId="0" applyFont="1" applyAlignment="1">
      <alignment horizontal="right"/>
    </xf>
    <xf numFmtId="37" fontId="2" fillId="0" borderId="0" xfId="0" applyNumberFormat="1" applyFont="1" applyAlignment="1">
      <alignment vertical="top"/>
    </xf>
    <xf numFmtId="37" fontId="2" fillId="0" borderId="0" xfId="0" applyNumberFormat="1" applyFont="1" applyAlignment="1">
      <alignment wrapText="1"/>
    </xf>
    <xf numFmtId="3" fontId="2" fillId="3" borderId="1" xfId="0" applyNumberFormat="1" applyFont="1" applyFill="1" applyBorder="1" applyAlignment="1"/>
    <xf numFmtId="169" fontId="16" fillId="3" borderId="0" xfId="0" applyNumberFormat="1" applyFont="1" applyFill="1" applyAlignment="1"/>
    <xf numFmtId="3" fontId="16" fillId="3" borderId="1" xfId="0" applyNumberFormat="1" applyFont="1" applyFill="1" applyBorder="1" applyAlignment="1"/>
    <xf numFmtId="49" fontId="3" fillId="3" borderId="0" xfId="0" quotePrefix="1" applyNumberFormat="1" applyFont="1" applyFill="1" applyBorder="1" applyAlignment="1">
      <alignment horizontal="right"/>
    </xf>
    <xf numFmtId="168" fontId="2" fillId="0" borderId="10" xfId="0" applyNumberFormat="1" applyFont="1" applyFill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37" fontId="2" fillId="0" borderId="0" xfId="0" applyNumberFormat="1" applyFont="1" applyAlignment="1">
      <alignment horizontal="left" vertical="top" wrapText="1"/>
    </xf>
    <xf numFmtId="37" fontId="0" fillId="0" borderId="0" xfId="0" applyNumberFormat="1" applyAlignment="1">
      <alignment wrapText="1"/>
    </xf>
    <xf numFmtId="0" fontId="2" fillId="0" borderId="0" xfId="6" applyFont="1" applyFill="1" applyAlignment="1">
      <alignment vertical="top" wrapText="1"/>
    </xf>
    <xf numFmtId="37" fontId="2" fillId="0" borderId="0" xfId="6" applyNumberFormat="1" applyFont="1" applyFill="1" applyAlignment="1">
      <alignment vertical="top" wrapText="1"/>
    </xf>
    <xf numFmtId="37" fontId="2" fillId="0" borderId="0" xfId="6" applyNumberFormat="1" applyFont="1" applyFill="1" applyAlignment="1">
      <alignment wrapText="1"/>
    </xf>
    <xf numFmtId="37" fontId="2" fillId="0" borderId="6" xfId="0" quotePrefix="1" applyNumberFormat="1" applyFont="1" applyFill="1" applyBorder="1" applyAlignment="1">
      <alignment horizontal="right" wrapText="1"/>
    </xf>
    <xf numFmtId="37" fontId="2" fillId="0" borderId="2" xfId="0" quotePrefix="1" applyNumberFormat="1" applyFont="1" applyFill="1" applyBorder="1" applyAlignment="1">
      <alignment horizontal="right" wrapText="1"/>
    </xf>
    <xf numFmtId="0" fontId="2" fillId="0" borderId="8" xfId="0" applyFont="1" applyBorder="1" applyAlignment="1">
      <alignment vertical="top" wrapText="1"/>
    </xf>
    <xf numFmtId="0" fontId="11" fillId="0" borderId="0" xfId="0" applyFont="1" applyAlignment="1">
      <alignment vertical="top" wrapText="1"/>
    </xf>
  </cellXfs>
  <cellStyles count="7">
    <cellStyle name="Bad" xfId="6" builtinId="27"/>
    <cellStyle name="Comma 2" xfId="2" xr:uid="{00000000-0005-0000-0000-000001000000}"/>
    <cellStyle name="Normal" xfId="0" builtinId="0"/>
    <cellStyle name="Normal 2" xfId="4" xr:uid="{00000000-0005-0000-0000-000003000000}"/>
    <cellStyle name="Percent" xfId="1" builtinId="5"/>
    <cellStyle name="Percent 2" xfId="5" xr:uid="{00000000-0005-0000-0000-000005000000}"/>
    <cellStyle name="Style 1" xfId="3" xr:uid="{00000000-0005-0000-0000-000006000000}"/>
  </cellStyles>
  <dxfs count="0"/>
  <tableStyles count="0" defaultTableStyle="TableStyleMedium9" defaultPivotStyle="PivotStyleLight16"/>
  <colors>
    <mruColors>
      <color rgb="FF0000FF"/>
      <color rgb="FF0033CC"/>
      <color rgb="FF003399"/>
      <color rgb="FF0066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First-Time Freshmen as Percent of Undergraduates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25'!$F$7:$G$7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25'!$F$8:$G$8</c:f>
              <c:numCache>
                <c:formatCode>#,##0.0</c:formatCode>
                <c:ptCount val="2"/>
                <c:pt idx="0">
                  <c:v>17.063470554717792</c:v>
                </c:pt>
                <c:pt idx="1">
                  <c:v>17.534061382840189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1-4208-84DE-7FAB58FBE882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25'!$F$7:$G$7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25'!$F$9:$G$9</c:f>
              <c:numCache>
                <c:formatCode>#,##0.0</c:formatCode>
                <c:ptCount val="2"/>
                <c:pt idx="0">
                  <c:v>17.76815346226881</c:v>
                </c:pt>
                <c:pt idx="1">
                  <c:v>18.067863935241963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61-4208-84DE-7FAB58FBE88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25'!$F$7:$G$7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25'!$F$11:$G$11</c:f>
              <c:numCache>
                <c:formatCode>#,##0.0</c:formatCode>
                <c:ptCount val="2"/>
                <c:pt idx="0">
                  <c:v>19.700727959018604</c:v>
                </c:pt>
                <c:pt idx="1">
                  <c:v>19.979872947984152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61-4208-84DE-7FAB58FBE8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386304"/>
        <c:axId val="102574912"/>
      </c:barChart>
      <c:catAx>
        <c:axId val="10038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2574912"/>
        <c:crosses val="autoZero"/>
        <c:auto val="1"/>
        <c:lblAlgn val="ctr"/>
        <c:lblOffset val="100"/>
        <c:noMultiLvlLbl val="0"/>
      </c:catAx>
      <c:valAx>
        <c:axId val="102574912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38630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Foreign Students as Percent of Undergraduates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25'!$H$7:$I$7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25'!$H$8:$I$8</c:f>
              <c:numCache>
                <c:formatCode>#,##0.0</c:formatCode>
                <c:ptCount val="2"/>
                <c:pt idx="0">
                  <c:v>3.0964732395133745</c:v>
                </c:pt>
                <c:pt idx="1">
                  <c:v>3.3521683726057865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3-407C-BA32-5BC0710305C5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25'!$H$7:$I$7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25'!$H$9:$I$9</c:f>
              <c:numCache>
                <c:formatCode>#,##0.0</c:formatCode>
                <c:ptCount val="2"/>
                <c:pt idx="0">
                  <c:v>2.2903181421878238</c:v>
                </c:pt>
                <c:pt idx="1">
                  <c:v>2.4734077980874756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3-407C-BA32-5BC0710305C5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25'!$H$7:$I$7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25'!$H$11:$I$11</c:f>
              <c:numCache>
                <c:formatCode>#,##0.0</c:formatCode>
                <c:ptCount val="2"/>
                <c:pt idx="0">
                  <c:v>1.7494126256595923</c:v>
                </c:pt>
                <c:pt idx="1">
                  <c:v>2.4395664297544921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3-407C-BA32-5BC0710305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388352"/>
        <c:axId val="102577792"/>
      </c:barChart>
      <c:catAx>
        <c:axId val="1003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2577792"/>
        <c:crosses val="autoZero"/>
        <c:auto val="1"/>
        <c:lblAlgn val="ctr"/>
        <c:lblOffset val="100"/>
        <c:noMultiLvlLbl val="0"/>
      </c:catAx>
      <c:valAx>
        <c:axId val="102577792"/>
        <c:scaling>
          <c:orientation val="minMax"/>
          <c:max val="5"/>
        </c:scaling>
        <c:delete val="1"/>
        <c:axPos val="l"/>
        <c:numFmt formatCode="#,##0.0" sourceLinked="1"/>
        <c:majorTickMark val="out"/>
        <c:minorTickMark val="none"/>
        <c:tickLblPos val="none"/>
        <c:crossAx val="100388352"/>
        <c:crosses val="autoZero"/>
        <c:crossBetween val="between"/>
        <c:majorUnit val="1"/>
        <c:minorUnit val="0.5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Undergrads</a:t>
            </a:r>
            <a:r>
              <a:rPr lang="en-US" sz="1400" baseline="0"/>
              <a:t> </a:t>
            </a:r>
            <a:r>
              <a:rPr lang="en-US" sz="1400"/>
              <a:t>as Percent of Total Enrollment in Higher Education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25'!$J$7:$K$7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25'!$J$8:$K$8</c:f>
              <c:numCache>
                <c:formatCode>#,##0.0</c:formatCode>
                <c:ptCount val="2"/>
                <c:pt idx="0">
                  <c:v>85.963912219250048</c:v>
                </c:pt>
                <c:pt idx="1">
                  <c:v>84.814432182730627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7-4AC9-AEE5-A612E45AEB05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25'!$J$7:$K$7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25'!$J$9:$K$9</c:f>
              <c:numCache>
                <c:formatCode>#,##0.0</c:formatCode>
                <c:ptCount val="2"/>
                <c:pt idx="0">
                  <c:v>86.944408070851935</c:v>
                </c:pt>
                <c:pt idx="1">
                  <c:v>86.556244181454517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7-4AC9-AEE5-A612E45AEB05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25'!$J$7:$K$7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25'!$J$11:$K$11</c:f>
              <c:numCache>
                <c:formatCode>#,##0.0</c:formatCode>
                <c:ptCount val="2"/>
                <c:pt idx="0">
                  <c:v>85.1167761648111</c:v>
                </c:pt>
                <c:pt idx="1">
                  <c:v>84.520295006786867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F7-4AC9-AEE5-A612E45AEB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183872"/>
        <c:axId val="103809024"/>
      </c:barChart>
      <c:catAx>
        <c:axId val="10318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809024"/>
        <c:crosses val="autoZero"/>
        <c:auto val="1"/>
        <c:lblAlgn val="ctr"/>
        <c:lblOffset val="100"/>
        <c:noMultiLvlLbl val="0"/>
      </c:catAx>
      <c:valAx>
        <c:axId val="103809024"/>
        <c:scaling>
          <c:orientation val="minMax"/>
          <c:min val="75"/>
        </c:scaling>
        <c:delete val="0"/>
        <c:axPos val="l"/>
        <c:numFmt formatCode="#,##0.0" sourceLinked="1"/>
        <c:majorTickMark val="none"/>
        <c:minorTickMark val="none"/>
        <c:tickLblPos val="none"/>
        <c:spPr>
          <a:ln>
            <a:noFill/>
          </a:ln>
        </c:spPr>
        <c:crossAx val="1031838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Undergrads in Public Colleges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25'!$L$7:$M$7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25'!$L$8:$M$8</c:f>
              <c:numCache>
                <c:formatCode>#,##0.0</c:formatCode>
                <c:ptCount val="2"/>
                <c:pt idx="0">
                  <c:v>77.588877515384624</c:v>
                </c:pt>
                <c:pt idx="1">
                  <c:v>79.700535963279194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B-49FA-8CB4-EAB8103EAC98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25'!$L$7:$M$7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25'!$L$9:$M$9</c:f>
              <c:numCache>
                <c:formatCode>#,##0.0</c:formatCode>
                <c:ptCount val="2"/>
                <c:pt idx="0">
                  <c:v>82.253550266952487</c:v>
                </c:pt>
                <c:pt idx="1">
                  <c:v>84.413141020958363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B-49FA-8CB4-EAB8103EAC98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25'!$L$7:$M$7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25'!$L$11:$M$11</c:f>
              <c:numCache>
                <c:formatCode>#,##0.0</c:formatCode>
                <c:ptCount val="2"/>
                <c:pt idx="0">
                  <c:v>81.831067288063792</c:v>
                </c:pt>
                <c:pt idx="1">
                  <c:v>90.708430299599556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9B-49FA-8CB4-EAB8103EAC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185920"/>
        <c:axId val="103811328"/>
      </c:barChart>
      <c:catAx>
        <c:axId val="10318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811328"/>
        <c:crosses val="autoZero"/>
        <c:auto val="1"/>
        <c:lblAlgn val="ctr"/>
        <c:lblOffset val="100"/>
        <c:noMultiLvlLbl val="0"/>
      </c:catAx>
      <c:valAx>
        <c:axId val="103811328"/>
        <c:scaling>
          <c:orientation val="minMax"/>
          <c:min val="50"/>
        </c:scaling>
        <c:delete val="0"/>
        <c:axPos val="l"/>
        <c:numFmt formatCode="#,##0.0" sourceLinked="1"/>
        <c:majorTickMark val="none"/>
        <c:minorTickMark val="none"/>
        <c:tickLblPos val="none"/>
        <c:spPr>
          <a:ln>
            <a:noFill/>
          </a:ln>
        </c:spPr>
        <c:crossAx val="1031859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Undergraduate Enrollment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25'!$D$6:$E$7</c:f>
              <c:strCache>
                <c:ptCount val="2"/>
                <c:pt idx="0">
                  <c:v>2009 to 2014</c:v>
                </c:pt>
                <c:pt idx="1">
                  <c:v>2014 to 2019</c:v>
                </c:pt>
              </c:strCache>
            </c:strRef>
          </c:cat>
          <c:val>
            <c:numRef>
              <c:f>'TABLE 25'!$E$8:$E$8</c:f>
              <c:numCache>
                <c:formatCode>#,##0.0</c:formatCode>
                <c:ptCount val="1"/>
                <c:pt idx="0">
                  <c:v>-4.4280599690278688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2-4886-B64A-D64C29D26BF2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25'!$D$6:$E$7</c:f>
              <c:strCache>
                <c:ptCount val="2"/>
                <c:pt idx="0">
                  <c:v>2009 to 2014</c:v>
                </c:pt>
                <c:pt idx="1">
                  <c:v>2014 to 2019</c:v>
                </c:pt>
              </c:strCache>
            </c:strRef>
          </c:cat>
          <c:val>
            <c:numRef>
              <c:f>'TABLE 25'!$E$9:$E$9</c:f>
              <c:numCache>
                <c:formatCode>#,##0.0</c:formatCode>
                <c:ptCount val="1"/>
                <c:pt idx="0">
                  <c:v>-1.6576814805323974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2-4886-B64A-D64C29D26BF2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25'!$D$6:$E$7</c:f>
              <c:strCache>
                <c:ptCount val="2"/>
                <c:pt idx="0">
                  <c:v>2009 to 2014</c:v>
                </c:pt>
                <c:pt idx="1">
                  <c:v>2014 to 2019</c:v>
                </c:pt>
              </c:strCache>
            </c:strRef>
          </c:cat>
          <c:val>
            <c:numRef>
              <c:f>'TABLE 25'!$E$11:$E$11</c:f>
              <c:numCache>
                <c:formatCode>#,##0.0</c:formatCode>
                <c:ptCount val="1"/>
                <c:pt idx="0">
                  <c:v>-8.1442822478141963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2-4886-B64A-D64C29D26B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227776"/>
        <c:axId val="103813632"/>
      </c:barChart>
      <c:catAx>
        <c:axId val="105227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crossAx val="103813632"/>
        <c:crosses val="autoZero"/>
        <c:auto val="1"/>
        <c:lblAlgn val="ctr"/>
        <c:lblOffset val="100"/>
        <c:noMultiLvlLbl val="0"/>
      </c:catAx>
      <c:valAx>
        <c:axId val="103813632"/>
        <c:scaling>
          <c:orientation val="minMax"/>
          <c:max val="50"/>
        </c:scaling>
        <c:delete val="1"/>
        <c:axPos val="t"/>
        <c:numFmt formatCode="#,##0.0" sourceLinked="1"/>
        <c:majorTickMark val="out"/>
        <c:minorTickMark val="none"/>
        <c:tickLblPos val="none"/>
        <c:crossAx val="105227776"/>
        <c:crosses val="autoZero"/>
        <c:crossBetween val="between"/>
        <c:majorUnit val="1"/>
        <c:minorUnit val="0.5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323850</xdr:colOff>
      <xdr:row>0</xdr:row>
      <xdr:rowOff>142875</xdr:rowOff>
    </xdr:from>
    <xdr:to>
      <xdr:col>20</xdr:col>
      <xdr:colOff>0</xdr:colOff>
      <xdr:row>17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104774</xdr:colOff>
      <xdr:row>4</xdr:row>
      <xdr:rowOff>19050</xdr:rowOff>
    </xdr:from>
    <xdr:to>
      <xdr:col>22</xdr:col>
      <xdr:colOff>419099</xdr:colOff>
      <xdr:row>15</xdr:row>
      <xdr:rowOff>62440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553949" y="695325"/>
          <a:ext cx="1609725" cy="1853140"/>
        </a:xfrm>
        <a:prstGeom prst="wedgeEllipseCallout">
          <a:avLst>
            <a:gd name="adj1" fmla="val -93743"/>
            <a:gd name="adj2" fmla="val 3212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342900</xdr:colOff>
      <xdr:row>17</xdr:row>
      <xdr:rowOff>123825</xdr:rowOff>
    </xdr:from>
    <xdr:to>
      <xdr:col>20</xdr:col>
      <xdr:colOff>19050</xdr:colOff>
      <xdr:row>34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447675</xdr:colOff>
      <xdr:row>0</xdr:row>
      <xdr:rowOff>142875</xdr:rowOff>
    </xdr:from>
    <xdr:to>
      <xdr:col>29</xdr:col>
      <xdr:colOff>123825</xdr:colOff>
      <xdr:row>17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76200</xdr:colOff>
      <xdr:row>22</xdr:row>
      <xdr:rowOff>44450</xdr:rowOff>
    </xdr:from>
    <xdr:to>
      <xdr:col>22</xdr:col>
      <xdr:colOff>387350</xdr:colOff>
      <xdr:row>33</xdr:row>
      <xdr:rowOff>103715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3167783" y="3621617"/>
          <a:ext cx="1665817" cy="1805515"/>
        </a:xfrm>
        <a:prstGeom prst="wedgeEllipseCallout">
          <a:avLst>
            <a:gd name="adj1" fmla="val -93151"/>
            <a:gd name="adj2" fmla="val 3366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30</xdr:col>
      <xdr:colOff>114300</xdr:colOff>
      <xdr:row>3</xdr:row>
      <xdr:rowOff>9525</xdr:rowOff>
    </xdr:from>
    <xdr:to>
      <xdr:col>32</xdr:col>
      <xdr:colOff>428625</xdr:colOff>
      <xdr:row>14</xdr:row>
      <xdr:rowOff>43390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040475" y="514350"/>
          <a:ext cx="1609725" cy="1853140"/>
        </a:xfrm>
        <a:prstGeom prst="wedgeEllipseCallout">
          <a:avLst>
            <a:gd name="adj1" fmla="val -128062"/>
            <a:gd name="adj2" fmla="val 3572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</xdr:col>
      <xdr:colOff>438150</xdr:colOff>
      <xdr:row>18</xdr:row>
      <xdr:rowOff>0</xdr:rowOff>
    </xdr:from>
    <xdr:to>
      <xdr:col>29</xdr:col>
      <xdr:colOff>114300</xdr:colOff>
      <xdr:row>34</xdr:row>
      <xdr:rowOff>133350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0</xdr:colOff>
      <xdr:row>29</xdr:row>
      <xdr:rowOff>47625</xdr:rowOff>
    </xdr:from>
    <xdr:to>
      <xdr:col>32</xdr:col>
      <xdr:colOff>314325</xdr:colOff>
      <xdr:row>40</xdr:row>
      <xdr:rowOff>119590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8926175" y="4838700"/>
          <a:ext cx="1609725" cy="1853140"/>
        </a:xfrm>
        <a:prstGeom prst="wedgeEllipseCallout">
          <a:avLst>
            <a:gd name="adj1" fmla="val -126287"/>
            <a:gd name="adj2" fmla="val -3366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19</xdr:col>
      <xdr:colOff>0</xdr:colOff>
      <xdr:row>37</xdr:row>
      <xdr:rowOff>0</xdr:rowOff>
    </xdr:from>
    <xdr:to>
      <xdr:col>25</xdr:col>
      <xdr:colOff>323850</xdr:colOff>
      <xdr:row>53</xdr:row>
      <xdr:rowOff>152400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639233</xdr:colOff>
      <xdr:row>36</xdr:row>
      <xdr:rowOff>84667</xdr:rowOff>
    </xdr:from>
    <xdr:to>
      <xdr:col>17</xdr:col>
      <xdr:colOff>302683</xdr:colOff>
      <xdr:row>47</xdr:row>
      <xdr:rowOff>153457</xdr:rowOff>
    </xdr:to>
    <xdr:sp macro="" textlink="">
      <xdr:nvSpPr>
        <xdr:cNvPr id="12" name="Oval Callou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666816" y="5884334"/>
          <a:ext cx="1695450" cy="1815040"/>
        </a:xfrm>
        <a:prstGeom prst="wedgeEllipseCallout">
          <a:avLst>
            <a:gd name="adj1" fmla="val 161287"/>
            <a:gd name="adj2" fmla="val 3469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actBook2020updates/Shared%20Documents/Enrollment/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_E12(28)_Enrollment_2_Ye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20_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4">
          <cell r="CD4">
            <v>19188726</v>
          </cell>
        </row>
        <row r="5">
          <cell r="CD5">
            <v>6769990</v>
          </cell>
        </row>
        <row r="6">
          <cell r="CD6">
            <v>35.281081193196464</v>
          </cell>
        </row>
        <row r="7">
          <cell r="CD7">
            <v>282163</v>
          </cell>
        </row>
        <row r="8">
          <cell r="CD8">
            <v>157788</v>
          </cell>
        </row>
        <row r="9">
          <cell r="CD9">
            <v>59983</v>
          </cell>
        </row>
        <row r="10">
          <cell r="CD10">
            <v>1060649</v>
          </cell>
        </row>
        <row r="11">
          <cell r="CD11">
            <v>547560</v>
          </cell>
        </row>
        <row r="12">
          <cell r="CD12">
            <v>264270</v>
          </cell>
        </row>
        <row r="13">
          <cell r="CD13">
            <v>243750</v>
          </cell>
        </row>
        <row r="14">
          <cell r="CD14">
            <v>354913</v>
          </cell>
        </row>
        <row r="15">
          <cell r="CD15">
            <v>166969</v>
          </cell>
        </row>
        <row r="16">
          <cell r="CD16">
            <v>568438</v>
          </cell>
        </row>
        <row r="17">
          <cell r="CD17">
            <v>192656</v>
          </cell>
        </row>
        <row r="18">
          <cell r="CD18">
            <v>241572</v>
          </cell>
        </row>
        <row r="19">
          <cell r="CD19">
            <v>322928</v>
          </cell>
        </row>
        <row r="20">
          <cell r="CD20">
            <v>1656988</v>
          </cell>
        </row>
        <row r="21">
          <cell r="CD21">
            <v>557063</v>
          </cell>
        </row>
        <row r="22">
          <cell r="CD22">
            <v>92300</v>
          </cell>
        </row>
        <row r="23">
          <cell r="CD23">
            <v>4969878</v>
          </cell>
        </row>
        <row r="24">
          <cell r="CD24">
            <v>25.899989400025831</v>
          </cell>
        </row>
        <row r="25">
          <cell r="CD25">
            <v>23353</v>
          </cell>
        </row>
        <row r="26">
          <cell r="CD26">
            <v>596455</v>
          </cell>
        </row>
        <row r="27">
          <cell r="CD27">
            <v>2660641</v>
          </cell>
        </row>
        <row r="28">
          <cell r="CD28">
            <v>352058</v>
          </cell>
        </row>
        <row r="29">
          <cell r="CD29">
            <v>60434</v>
          </cell>
        </row>
        <row r="30">
          <cell r="CD30">
            <v>121964</v>
          </cell>
        </row>
        <row r="31">
          <cell r="CD31">
            <v>48066</v>
          </cell>
        </row>
        <row r="32">
          <cell r="CD32">
            <v>119771</v>
          </cell>
        </row>
        <row r="33">
          <cell r="CD33">
            <v>121816</v>
          </cell>
        </row>
        <row r="34">
          <cell r="CD34">
            <v>225001</v>
          </cell>
        </row>
        <row r="35">
          <cell r="CD35">
            <v>244927</v>
          </cell>
        </row>
        <row r="36">
          <cell r="CD36">
            <v>363019</v>
          </cell>
        </row>
        <row r="37">
          <cell r="CD37">
            <v>32373</v>
          </cell>
        </row>
        <row r="38">
          <cell r="CD38">
            <v>3993111</v>
          </cell>
        </row>
        <row r="39">
          <cell r="CD39">
            <v>20.809672304456271</v>
          </cell>
        </row>
        <row r="40">
          <cell r="CD40">
            <v>718504</v>
          </cell>
        </row>
        <row r="41">
          <cell r="CD41">
            <v>422524</v>
          </cell>
        </row>
        <row r="42">
          <cell r="CD42">
            <v>217992</v>
          </cell>
        </row>
        <row r="43">
          <cell r="CD43">
            <v>201198</v>
          </cell>
        </row>
        <row r="44">
          <cell r="CD44">
            <v>525491</v>
          </cell>
        </row>
        <row r="45">
          <cell r="CD45">
            <v>316450</v>
          </cell>
        </row>
        <row r="46">
          <cell r="CD46">
            <v>362519</v>
          </cell>
        </row>
        <row r="47">
          <cell r="CD47">
            <v>135509</v>
          </cell>
        </row>
        <row r="48">
          <cell r="CD48">
            <v>52354</v>
          </cell>
        </row>
        <row r="49">
          <cell r="CD49">
            <v>656445</v>
          </cell>
        </row>
        <row r="50">
          <cell r="CD50">
            <v>51941</v>
          </cell>
        </row>
        <row r="51">
          <cell r="CD51">
            <v>332184</v>
          </cell>
        </row>
        <row r="52">
          <cell r="CD52">
            <v>3356838</v>
          </cell>
        </row>
        <row r="53">
          <cell r="CD53">
            <v>17.493803392679638</v>
          </cell>
        </row>
        <row r="54">
          <cell r="CD54">
            <v>192075</v>
          </cell>
        </row>
        <row r="55">
          <cell r="CD55">
            <v>71658</v>
          </cell>
        </row>
        <row r="56">
          <cell r="CD56">
            <v>492497</v>
          </cell>
        </row>
        <row r="57">
          <cell r="CD57">
            <v>169338</v>
          </cell>
        </row>
        <row r="58">
          <cell r="CD58">
            <v>413175</v>
          </cell>
        </row>
        <row r="59">
          <cell r="CD59">
            <v>1205543</v>
          </cell>
        </row>
        <row r="60">
          <cell r="CD60">
            <v>693041</v>
          </cell>
        </row>
        <row r="61">
          <cell r="CD61">
            <v>78325</v>
          </cell>
        </row>
        <row r="62">
          <cell r="CD62">
            <v>41186</v>
          </cell>
        </row>
        <row r="63">
          <cell r="CD63">
            <v>98909</v>
          </cell>
        </row>
      </sheetData>
      <sheetData sheetId="3"/>
      <sheetData sheetId="4"/>
      <sheetData sheetId="5">
        <row r="4">
          <cell r="AZ4">
            <v>14465986</v>
          </cell>
        </row>
      </sheetData>
      <sheetData sheetId="6"/>
      <sheetData sheetId="7"/>
      <sheetData sheetId="8">
        <row r="4">
          <cell r="AU4">
            <v>7836784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4">
          <cell r="AK4">
            <v>910155</v>
          </cell>
        </row>
      </sheetData>
      <sheetData sheetId="16">
        <row r="4">
          <cell r="AK4">
            <v>1876556</v>
          </cell>
        </row>
      </sheetData>
      <sheetData sheetId="17"/>
      <sheetData sheetId="18"/>
      <sheetData sheetId="19"/>
      <sheetData sheetId="20">
        <row r="4">
          <cell r="AT4">
            <v>11972525</v>
          </cell>
        </row>
      </sheetData>
      <sheetData sheetId="21"/>
      <sheetData sheetId="22">
        <row r="4">
          <cell r="AI4">
            <v>17028857</v>
          </cell>
          <cell r="AN4">
            <v>16274809</v>
          </cell>
        </row>
        <row r="5">
          <cell r="AN5">
            <v>5817965</v>
          </cell>
        </row>
        <row r="6">
          <cell r="AN6">
            <v>35.74828435774576</v>
          </cell>
        </row>
        <row r="7">
          <cell r="AN7">
            <v>238485</v>
          </cell>
        </row>
        <row r="8">
          <cell r="AN8">
            <v>137449</v>
          </cell>
        </row>
        <row r="9">
          <cell r="AN9">
            <v>49208</v>
          </cell>
        </row>
        <row r="10">
          <cell r="AN10">
            <v>935845</v>
          </cell>
        </row>
        <row r="11">
          <cell r="AN11">
            <v>466389</v>
          </cell>
        </row>
        <row r="12">
          <cell r="AN12">
            <v>212841</v>
          </cell>
        </row>
        <row r="13">
          <cell r="AN13">
            <v>208142</v>
          </cell>
        </row>
        <row r="14">
          <cell r="AN14">
            <v>283494</v>
          </cell>
        </row>
        <row r="15">
          <cell r="AN15">
            <v>146940</v>
          </cell>
        </row>
        <row r="16">
          <cell r="AN16">
            <v>492495</v>
          </cell>
        </row>
        <row r="17">
          <cell r="AN17">
            <v>167337</v>
          </cell>
        </row>
        <row r="18">
          <cell r="AN18">
            <v>213621</v>
          </cell>
        </row>
        <row r="19">
          <cell r="AN19">
            <v>273161</v>
          </cell>
        </row>
        <row r="20">
          <cell r="AN20">
            <v>1464095</v>
          </cell>
        </row>
        <row r="21">
          <cell r="AN21">
            <v>449038</v>
          </cell>
        </row>
        <row r="22">
          <cell r="AN22">
            <v>79425</v>
          </cell>
        </row>
        <row r="23">
          <cell r="AN23">
            <v>4386683</v>
          </cell>
        </row>
        <row r="24">
          <cell r="AN24">
            <v>26.953821700764664</v>
          </cell>
        </row>
        <row r="25">
          <cell r="AN25">
            <v>21261</v>
          </cell>
        </row>
        <row r="26">
          <cell r="AN26">
            <v>493383</v>
          </cell>
        </row>
        <row r="27">
          <cell r="AN27">
            <v>2375690</v>
          </cell>
        </row>
        <row r="28">
          <cell r="AN28">
            <v>295577</v>
          </cell>
        </row>
        <row r="29">
          <cell r="AN29">
            <v>53857</v>
          </cell>
        </row>
        <row r="30">
          <cell r="AN30">
            <v>113358</v>
          </cell>
        </row>
        <row r="31">
          <cell r="AN31">
            <v>42326</v>
          </cell>
        </row>
        <row r="32">
          <cell r="AN32">
            <v>107690</v>
          </cell>
        </row>
        <row r="33">
          <cell r="AN33">
            <v>108565</v>
          </cell>
        </row>
        <row r="34">
          <cell r="AN34">
            <v>193111</v>
          </cell>
        </row>
        <row r="35">
          <cell r="AN35">
            <v>226211</v>
          </cell>
        </row>
        <row r="36">
          <cell r="AN36">
            <v>325723</v>
          </cell>
        </row>
        <row r="37">
          <cell r="AN37">
            <v>29931</v>
          </cell>
        </row>
        <row r="38">
          <cell r="AN38">
            <v>3351323</v>
          </cell>
        </row>
        <row r="39">
          <cell r="AN39">
            <v>20.5920880546125</v>
          </cell>
        </row>
        <row r="40">
          <cell r="AN40">
            <v>565215</v>
          </cell>
        </row>
        <row r="41">
          <cell r="AN41">
            <v>353183</v>
          </cell>
        </row>
        <row r="42">
          <cell r="AN42">
            <v>189803</v>
          </cell>
        </row>
        <row r="43">
          <cell r="AN43">
            <v>174146</v>
          </cell>
        </row>
        <row r="44">
          <cell r="AN44">
            <v>447180</v>
          </cell>
        </row>
        <row r="45">
          <cell r="AN45">
            <v>271800</v>
          </cell>
        </row>
        <row r="46">
          <cell r="AN46">
            <v>287290</v>
          </cell>
        </row>
        <row r="47">
          <cell r="AN47">
            <v>110119</v>
          </cell>
        </row>
        <row r="48">
          <cell r="AN48">
            <v>44531</v>
          </cell>
        </row>
        <row r="49">
          <cell r="AN49">
            <v>569767</v>
          </cell>
        </row>
        <row r="50">
          <cell r="AN50">
            <v>45146</v>
          </cell>
        </row>
        <row r="51">
          <cell r="AN51">
            <v>293143</v>
          </cell>
        </row>
        <row r="52">
          <cell r="AN52">
            <v>2665516</v>
          </cell>
        </row>
        <row r="53">
          <cell r="AN53">
            <v>16.378170705413499</v>
          </cell>
        </row>
        <row r="54">
          <cell r="AN54">
            <v>155048</v>
          </cell>
        </row>
        <row r="55">
          <cell r="AN55">
            <v>62296</v>
          </cell>
        </row>
        <row r="56">
          <cell r="AN56">
            <v>349072</v>
          </cell>
        </row>
        <row r="57">
          <cell r="AN57">
            <v>138477</v>
          </cell>
        </row>
        <row r="58">
          <cell r="AN58">
            <v>349617</v>
          </cell>
        </row>
        <row r="59">
          <cell r="AN59">
            <v>959788</v>
          </cell>
        </row>
        <row r="60">
          <cell r="AN60">
            <v>548411</v>
          </cell>
        </row>
        <row r="61">
          <cell r="AN61">
            <v>67581</v>
          </cell>
        </row>
        <row r="62">
          <cell r="AN62">
            <v>35226</v>
          </cell>
        </row>
        <row r="63">
          <cell r="AN63">
            <v>53322</v>
          </cell>
        </row>
      </sheetData>
      <sheetData sheetId="23"/>
      <sheetData sheetId="24"/>
      <sheetData sheetId="25">
        <row r="4">
          <cell r="AB4">
            <v>2905714</v>
          </cell>
          <cell r="AG4">
            <v>2853635</v>
          </cell>
        </row>
        <row r="5">
          <cell r="AG5">
            <v>1051182</v>
          </cell>
        </row>
        <row r="6">
          <cell r="AG6">
            <v>36.836596130899714</v>
          </cell>
        </row>
        <row r="7">
          <cell r="AG7">
            <v>47649</v>
          </cell>
        </row>
        <row r="8">
          <cell r="AG8">
            <v>25802</v>
          </cell>
        </row>
        <row r="9">
          <cell r="AG9">
            <v>9734</v>
          </cell>
        </row>
        <row r="10">
          <cell r="AG10">
            <v>163761</v>
          </cell>
        </row>
        <row r="11">
          <cell r="AG11">
            <v>87701</v>
          </cell>
        </row>
        <row r="12">
          <cell r="AG12">
            <v>37973</v>
          </cell>
        </row>
        <row r="13">
          <cell r="AG13">
            <v>40033</v>
          </cell>
        </row>
        <row r="14">
          <cell r="AG14">
            <v>43225</v>
          </cell>
        </row>
        <row r="15">
          <cell r="AG15">
            <v>29644</v>
          </cell>
        </row>
        <row r="16">
          <cell r="AG16">
            <v>88028</v>
          </cell>
        </row>
        <row r="17">
          <cell r="AG17">
            <v>33135</v>
          </cell>
        </row>
        <row r="18">
          <cell r="AG18">
            <v>45409</v>
          </cell>
        </row>
        <row r="19">
          <cell r="AG19">
            <v>56639</v>
          </cell>
        </row>
        <row r="20">
          <cell r="AG20">
            <v>246271</v>
          </cell>
        </row>
        <row r="21">
          <cell r="AG21">
            <v>80546</v>
          </cell>
        </row>
        <row r="22">
          <cell r="AG22">
            <v>15632</v>
          </cell>
        </row>
        <row r="23">
          <cell r="AG23">
            <v>683732</v>
          </cell>
        </row>
        <row r="24">
          <cell r="AG24">
            <v>23.960036935347372</v>
          </cell>
        </row>
        <row r="25">
          <cell r="AG25">
            <v>2579</v>
          </cell>
        </row>
        <row r="26">
          <cell r="AG26">
            <v>64169</v>
          </cell>
        </row>
        <row r="27">
          <cell r="AG27">
            <v>380779</v>
          </cell>
        </row>
        <row r="28">
          <cell r="AG28">
            <v>46559</v>
          </cell>
        </row>
        <row r="29">
          <cell r="AG29">
            <v>8432</v>
          </cell>
        </row>
        <row r="30">
          <cell r="AG30">
            <v>16242</v>
          </cell>
        </row>
        <row r="31">
          <cell r="AG31">
            <v>8400</v>
          </cell>
        </row>
        <row r="32">
          <cell r="AG32">
            <v>17590</v>
          </cell>
        </row>
        <row r="33">
          <cell r="AG33">
            <v>16547</v>
          </cell>
        </row>
        <row r="34">
          <cell r="AG34">
            <v>32151</v>
          </cell>
        </row>
        <row r="35">
          <cell r="AG35">
            <v>35707</v>
          </cell>
        </row>
        <row r="36">
          <cell r="AG36">
            <v>49345</v>
          </cell>
        </row>
        <row r="37">
          <cell r="AG37">
            <v>5232</v>
          </cell>
        </row>
        <row r="38">
          <cell r="AG38">
            <v>583619</v>
          </cell>
        </row>
        <row r="39">
          <cell r="AG39">
            <v>20.451774666346605</v>
          </cell>
        </row>
        <row r="40">
          <cell r="AG40">
            <v>92514</v>
          </cell>
        </row>
        <row r="41">
          <cell r="AG41">
            <v>64926</v>
          </cell>
        </row>
        <row r="42">
          <cell r="AG42">
            <v>34303</v>
          </cell>
        </row>
        <row r="43">
          <cell r="AG43">
            <v>30183</v>
          </cell>
        </row>
        <row r="44">
          <cell r="AG44">
            <v>82062</v>
          </cell>
        </row>
        <row r="45">
          <cell r="AG45">
            <v>42955</v>
          </cell>
        </row>
        <row r="46">
          <cell r="AG46">
            <v>49502</v>
          </cell>
        </row>
        <row r="47">
          <cell r="AG47">
            <v>18115</v>
          </cell>
        </row>
        <row r="48">
          <cell r="AG48">
            <v>8131</v>
          </cell>
        </row>
        <row r="49">
          <cell r="AG49">
            <v>102455</v>
          </cell>
        </row>
        <row r="50">
          <cell r="AG50">
            <v>8426</v>
          </cell>
        </row>
        <row r="51">
          <cell r="AG51">
            <v>50047</v>
          </cell>
        </row>
        <row r="52">
          <cell r="AG52">
            <v>524400</v>
          </cell>
        </row>
        <row r="53">
          <cell r="AG53">
            <v>18.376561823779145</v>
          </cell>
        </row>
        <row r="54">
          <cell r="AG54">
            <v>31585</v>
          </cell>
        </row>
        <row r="55">
          <cell r="AG55">
            <v>11542</v>
          </cell>
        </row>
        <row r="56">
          <cell r="AG56">
            <v>71901</v>
          </cell>
        </row>
        <row r="57">
          <cell r="AG57">
            <v>20863</v>
          </cell>
        </row>
        <row r="58">
          <cell r="AG58">
            <v>65134</v>
          </cell>
        </row>
        <row r="59">
          <cell r="AG59">
            <v>185385</v>
          </cell>
        </row>
        <row r="60">
          <cell r="AG60">
            <v>115958</v>
          </cell>
        </row>
        <row r="61">
          <cell r="AG61">
            <v>15275</v>
          </cell>
        </row>
        <row r="62">
          <cell r="AG62">
            <v>6757</v>
          </cell>
        </row>
        <row r="63">
          <cell r="AG63">
            <v>10702</v>
          </cell>
        </row>
      </sheetData>
      <sheetData sheetId="26">
        <row r="4">
          <cell r="AN4">
            <v>12971110</v>
          </cell>
        </row>
        <row r="5">
          <cell r="AN5">
            <v>4911127</v>
          </cell>
        </row>
        <row r="6">
          <cell r="AN6">
            <v>37.862041105194542</v>
          </cell>
        </row>
        <row r="7">
          <cell r="AN7">
            <v>216326</v>
          </cell>
        </row>
        <row r="8">
          <cell r="AN8">
            <v>123098</v>
          </cell>
        </row>
        <row r="9">
          <cell r="AN9">
            <v>37653</v>
          </cell>
        </row>
        <row r="10">
          <cell r="AN10">
            <v>722291</v>
          </cell>
        </row>
        <row r="11">
          <cell r="AN11">
            <v>387725</v>
          </cell>
        </row>
        <row r="12">
          <cell r="AN12">
            <v>175993</v>
          </cell>
        </row>
        <row r="13">
          <cell r="AN13">
            <v>185195</v>
          </cell>
        </row>
        <row r="14">
          <cell r="AN14">
            <v>253636</v>
          </cell>
        </row>
        <row r="15">
          <cell r="AN15">
            <v>134425</v>
          </cell>
        </row>
        <row r="16">
          <cell r="AN16">
            <v>414621</v>
          </cell>
        </row>
        <row r="17">
          <cell r="AN17">
            <v>147322</v>
          </cell>
        </row>
        <row r="18">
          <cell r="AN18">
            <v>176284</v>
          </cell>
        </row>
        <row r="19">
          <cell r="AN19">
            <v>201279</v>
          </cell>
        </row>
        <row r="20">
          <cell r="AN20">
            <v>1329575</v>
          </cell>
        </row>
        <row r="21">
          <cell r="AN21">
            <v>335242</v>
          </cell>
        </row>
        <row r="22">
          <cell r="AN22">
            <v>70462</v>
          </cell>
        </row>
        <row r="23">
          <cell r="AN23">
            <v>3751980</v>
          </cell>
        </row>
        <row r="24">
          <cell r="AN24">
            <v>28.925666346210928</v>
          </cell>
        </row>
        <row r="25">
          <cell r="AN25">
            <v>20428</v>
          </cell>
        </row>
        <row r="26">
          <cell r="AN26">
            <v>340111</v>
          </cell>
        </row>
        <row r="27">
          <cell r="AN27">
            <v>2127557</v>
          </cell>
        </row>
        <row r="28">
          <cell r="AN28">
            <v>235168</v>
          </cell>
        </row>
        <row r="29">
          <cell r="AN29">
            <v>44564</v>
          </cell>
        </row>
        <row r="30">
          <cell r="AN30">
            <v>70920</v>
          </cell>
        </row>
        <row r="31">
          <cell r="AN31">
            <v>39054</v>
          </cell>
        </row>
        <row r="32">
          <cell r="AN32">
            <v>101467</v>
          </cell>
        </row>
        <row r="33">
          <cell r="AN33">
            <v>106283</v>
          </cell>
        </row>
        <row r="34">
          <cell r="AN34">
            <v>171341</v>
          </cell>
        </row>
        <row r="35">
          <cell r="AN35">
            <v>175517</v>
          </cell>
        </row>
        <row r="36">
          <cell r="AN36">
            <v>289892</v>
          </cell>
        </row>
        <row r="37">
          <cell r="AN37">
            <v>29678</v>
          </cell>
        </row>
        <row r="38">
          <cell r="AN38">
            <v>2662227</v>
          </cell>
        </row>
        <row r="39">
          <cell r="AN39">
            <v>20.524280497197232</v>
          </cell>
        </row>
        <row r="40">
          <cell r="AN40">
            <v>402219</v>
          </cell>
        </row>
        <row r="41">
          <cell r="AN41">
            <v>281340</v>
          </cell>
        </row>
        <row r="42">
          <cell r="AN42">
            <v>149552</v>
          </cell>
        </row>
        <row r="43">
          <cell r="AN43">
            <v>154578</v>
          </cell>
        </row>
        <row r="44">
          <cell r="AN44">
            <v>392201</v>
          </cell>
        </row>
        <row r="45">
          <cell r="AN45">
            <v>217689</v>
          </cell>
        </row>
        <row r="46">
          <cell r="AN46">
            <v>199643</v>
          </cell>
        </row>
        <row r="47">
          <cell r="AN47">
            <v>85229</v>
          </cell>
        </row>
        <row r="48">
          <cell r="AN48">
            <v>39318</v>
          </cell>
        </row>
        <row r="49">
          <cell r="AN49">
            <v>453332</v>
          </cell>
        </row>
        <row r="50">
          <cell r="AN50">
            <v>38121</v>
          </cell>
        </row>
        <row r="51">
          <cell r="AN51">
            <v>249005</v>
          </cell>
        </row>
        <row r="52">
          <cell r="AN52">
            <v>1641948</v>
          </cell>
        </row>
        <row r="53">
          <cell r="AN53">
            <v>12.658500313388753</v>
          </cell>
        </row>
        <row r="54">
          <cell r="AN54">
            <v>95837</v>
          </cell>
        </row>
        <row r="55">
          <cell r="AN55">
            <v>44152</v>
          </cell>
        </row>
        <row r="56">
          <cell r="AN56">
            <v>175438</v>
          </cell>
        </row>
        <row r="57">
          <cell r="AN57">
            <v>33058</v>
          </cell>
        </row>
        <row r="58">
          <cell r="AN58">
            <v>288336</v>
          </cell>
        </row>
        <row r="59">
          <cell r="AN59">
            <v>608044</v>
          </cell>
        </row>
        <row r="60">
          <cell r="AN60">
            <v>339033</v>
          </cell>
        </row>
        <row r="61">
          <cell r="AN61">
            <v>35755</v>
          </cell>
        </row>
        <row r="62">
          <cell r="AN62">
            <v>22295</v>
          </cell>
        </row>
        <row r="63">
          <cell r="AN63">
            <v>3828</v>
          </cell>
        </row>
      </sheetData>
      <sheetData sheetId="27">
        <row r="4">
          <cell r="AK4">
            <v>15047258</v>
          </cell>
        </row>
      </sheetData>
      <sheetData sheetId="28">
        <row r="4">
          <cell r="AK4">
            <v>1957655</v>
          </cell>
        </row>
      </sheetData>
      <sheetData sheetId="29">
        <row r="4">
          <cell r="AK4">
            <v>3298910</v>
          </cell>
        </row>
      </sheetData>
      <sheetData sheetId="30"/>
      <sheetData sheetId="31"/>
      <sheetData sheetId="32"/>
      <sheetData sheetId="33">
        <row r="4">
          <cell r="AK4">
            <v>545559</v>
          </cell>
        </row>
        <row r="5">
          <cell r="AK5">
            <v>143902</v>
          </cell>
        </row>
        <row r="6">
          <cell r="AK6">
            <v>26.376982141253286</v>
          </cell>
        </row>
        <row r="7">
          <cell r="AK7">
            <v>5818</v>
          </cell>
        </row>
        <row r="8">
          <cell r="AK8">
            <v>3226</v>
          </cell>
        </row>
        <row r="9">
          <cell r="AK9">
            <v>1922</v>
          </cell>
        </row>
        <row r="10">
          <cell r="AK10">
            <v>31571</v>
          </cell>
        </row>
        <row r="11">
          <cell r="AK11">
            <v>11956</v>
          </cell>
        </row>
        <row r="12">
          <cell r="AK12">
            <v>2772</v>
          </cell>
        </row>
        <row r="13">
          <cell r="AK13">
            <v>4062</v>
          </cell>
        </row>
        <row r="14">
          <cell r="AK14">
            <v>11168</v>
          </cell>
        </row>
        <row r="15">
          <cell r="AK15">
            <v>1659</v>
          </cell>
        </row>
        <row r="16">
          <cell r="AK16">
            <v>9703</v>
          </cell>
        </row>
        <row r="17">
          <cell r="AK17">
            <v>5940</v>
          </cell>
        </row>
        <row r="18">
          <cell r="AK18">
            <v>2683</v>
          </cell>
        </row>
        <row r="19">
          <cell r="AK19">
            <v>4791</v>
          </cell>
        </row>
        <row r="20">
          <cell r="AK20">
            <v>33169</v>
          </cell>
        </row>
        <row r="21">
          <cell r="AK21">
            <v>11278</v>
          </cell>
        </row>
        <row r="22">
          <cell r="AK22">
            <v>2184</v>
          </cell>
        </row>
        <row r="23">
          <cell r="AK23">
            <v>156517</v>
          </cell>
        </row>
        <row r="24">
          <cell r="AK24">
            <v>28.689289334425787</v>
          </cell>
        </row>
        <row r="25">
          <cell r="AK25">
            <v>338</v>
          </cell>
        </row>
        <row r="26">
          <cell r="AK26">
            <v>10660</v>
          </cell>
        </row>
        <row r="27">
          <cell r="AK27">
            <v>95063</v>
          </cell>
        </row>
        <row r="28">
          <cell r="AK28">
            <v>7466</v>
          </cell>
        </row>
        <row r="29">
          <cell r="AK29">
            <v>2974</v>
          </cell>
        </row>
        <row r="30">
          <cell r="AK30">
            <v>6327</v>
          </cell>
        </row>
        <row r="31">
          <cell r="AK31">
            <v>785</v>
          </cell>
        </row>
        <row r="32">
          <cell r="AK32">
            <v>1338</v>
          </cell>
        </row>
        <row r="33">
          <cell r="AK33">
            <v>1852</v>
          </cell>
        </row>
        <row r="34">
          <cell r="AK34">
            <v>6976</v>
          </cell>
        </row>
        <row r="35">
          <cell r="AK35">
            <v>5465</v>
          </cell>
        </row>
        <row r="36">
          <cell r="AK36">
            <v>16745</v>
          </cell>
        </row>
        <row r="37">
          <cell r="AK37">
            <v>528</v>
          </cell>
        </row>
        <row r="38">
          <cell r="AK38">
            <v>109863</v>
          </cell>
        </row>
        <row r="39">
          <cell r="AK39">
            <v>20.137693631669535</v>
          </cell>
        </row>
        <row r="40">
          <cell r="AK40">
            <v>17628</v>
          </cell>
        </row>
        <row r="41">
          <cell r="AK41">
            <v>13389</v>
          </cell>
        </row>
        <row r="42">
          <cell r="AK42">
            <v>6478</v>
          </cell>
        </row>
        <row r="43">
          <cell r="AK43">
            <v>10353</v>
          </cell>
        </row>
        <row r="44">
          <cell r="AK44">
            <v>14460</v>
          </cell>
        </row>
        <row r="45">
          <cell r="AK45">
            <v>8954</v>
          </cell>
        </row>
        <row r="46">
          <cell r="AK46">
            <v>7406</v>
          </cell>
        </row>
        <row r="47">
          <cell r="AK47">
            <v>3369</v>
          </cell>
        </row>
        <row r="48">
          <cell r="AK48">
            <v>1360</v>
          </cell>
        </row>
        <row r="49">
          <cell r="AK49">
            <v>17800</v>
          </cell>
        </row>
        <row r="50">
          <cell r="AK50">
            <v>1026</v>
          </cell>
        </row>
        <row r="51">
          <cell r="AK51">
            <v>7640</v>
          </cell>
        </row>
        <row r="52">
          <cell r="AK52">
            <v>130414</v>
          </cell>
        </row>
        <row r="53">
          <cell r="AK53">
            <v>23.904655591787506</v>
          </cell>
        </row>
        <row r="54">
          <cell r="AK54">
            <v>5337</v>
          </cell>
        </row>
        <row r="55">
          <cell r="AK55">
            <v>1218</v>
          </cell>
        </row>
        <row r="56">
          <cell r="AK56">
            <v>27165</v>
          </cell>
        </row>
        <row r="57">
          <cell r="AK57">
            <v>1583</v>
          </cell>
        </row>
        <row r="58">
          <cell r="AK58">
            <v>12432</v>
          </cell>
        </row>
        <row r="59">
          <cell r="AK59">
            <v>56095</v>
          </cell>
        </row>
        <row r="60">
          <cell r="AK60">
            <v>22553</v>
          </cell>
        </row>
        <row r="61">
          <cell r="AK61">
            <v>2698</v>
          </cell>
        </row>
        <row r="62">
          <cell r="AK62">
            <v>1333</v>
          </cell>
        </row>
        <row r="63">
          <cell r="AK63">
            <v>4863</v>
          </cell>
        </row>
      </sheetData>
      <sheetData sheetId="34">
        <row r="4">
          <cell r="AH4">
            <v>2780452</v>
          </cell>
        </row>
      </sheetData>
      <sheetData sheetId="35"/>
      <sheetData sheetId="36"/>
      <sheetData sheetId="37">
        <row r="4">
          <cell r="AM4">
            <v>1494876</v>
          </cell>
        </row>
      </sheetData>
      <sheetData sheetId="38">
        <row r="4">
          <cell r="AK4">
            <v>2316251</v>
          </cell>
        </row>
      </sheetData>
      <sheetData sheetId="39"/>
      <sheetData sheetId="40">
        <row r="4">
          <cell r="AK4">
            <v>295171</v>
          </cell>
        </row>
      </sheetData>
      <sheetData sheetId="41">
        <row r="4">
          <cell r="AK4">
            <v>274100</v>
          </cell>
        </row>
      </sheetData>
      <sheetData sheetId="42"/>
      <sheetData sheetId="43"/>
      <sheetData sheetId="44">
        <row r="4">
          <cell r="AK4">
            <v>424532</v>
          </cell>
        </row>
      </sheetData>
      <sheetData sheetId="45">
        <row r="4">
          <cell r="AH4">
            <v>7541605</v>
          </cell>
        </row>
      </sheetData>
      <sheetData sheetId="46">
        <row r="4">
          <cell r="AL4">
            <v>4477393</v>
          </cell>
        </row>
      </sheetData>
      <sheetData sheetId="47">
        <row r="4">
          <cell r="AL4">
            <v>6265423</v>
          </cell>
        </row>
      </sheetData>
      <sheetData sheetId="48">
        <row r="4">
          <cell r="AJ4">
            <v>6236844</v>
          </cell>
        </row>
      </sheetData>
      <sheetData sheetId="49">
        <row r="4">
          <cell r="AJ4">
            <v>1254336</v>
          </cell>
        </row>
      </sheetData>
      <sheetData sheetId="50">
        <row r="4">
          <cell r="AL4">
            <v>4411243</v>
          </cell>
        </row>
      </sheetData>
      <sheetData sheetId="51">
        <row r="4">
          <cell r="AJ4">
            <v>3079937</v>
          </cell>
        </row>
      </sheetData>
      <sheetData sheetId="52">
        <row r="4">
          <cell r="AK4">
            <v>17363509</v>
          </cell>
        </row>
      </sheetData>
      <sheetData sheetId="53"/>
      <sheetData sheetId="54"/>
      <sheetData sheetId="55"/>
      <sheetData sheetId="56">
        <row r="4">
          <cell r="AK4">
            <v>2252826</v>
          </cell>
        </row>
      </sheetData>
      <sheetData sheetId="57">
        <row r="4">
          <cell r="AK4">
            <v>820751</v>
          </cell>
        </row>
      </sheetData>
      <sheetData sheetId="58">
        <row r="4">
          <cell r="AK4">
            <v>1432075</v>
          </cell>
        </row>
      </sheetData>
      <sheetData sheetId="59">
        <row r="4">
          <cell r="AK4">
            <v>3573010</v>
          </cell>
        </row>
      </sheetData>
      <sheetData sheetId="60">
        <row r="4">
          <cell r="AK4">
            <v>1455728</v>
          </cell>
        </row>
      </sheetData>
      <sheetData sheetId="61">
        <row r="4">
          <cell r="AK4">
            <v>2117282</v>
          </cell>
        </row>
      </sheetData>
      <sheetData sheetId="62"/>
      <sheetData sheetId="63"/>
      <sheetData sheetId="64"/>
      <sheetData sheetId="65">
        <row r="4">
          <cell r="AF4">
            <v>1339118</v>
          </cell>
        </row>
      </sheetData>
      <sheetData sheetId="66">
        <row r="4">
          <cell r="AI4">
            <v>291325</v>
          </cell>
        </row>
      </sheetData>
      <sheetData sheetId="67">
        <row r="4">
          <cell r="B4">
            <v>184585</v>
          </cell>
        </row>
      </sheetData>
      <sheetData sheetId="68">
        <row r="4">
          <cell r="AI4">
            <v>674510</v>
          </cell>
        </row>
      </sheetData>
      <sheetData sheetId="69">
        <row r="4">
          <cell r="AK4">
            <v>368355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4">
          <cell r="A4" t="str">
            <v>50 States and D.C.</v>
          </cell>
        </row>
        <row r="5">
          <cell r="A5" t="str">
            <v>SREB States</v>
          </cell>
        </row>
        <row r="6">
          <cell r="A6" t="str">
            <v xml:space="preserve">   as a percent of U.S.</v>
          </cell>
        </row>
        <row r="7">
          <cell r="A7" t="str">
            <v>Alabama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</row>
        <row r="11">
          <cell r="A11" t="str">
            <v>Georgia</v>
          </cell>
        </row>
        <row r="12">
          <cell r="A12" t="str">
            <v>Kentucky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</row>
        <row r="23">
          <cell r="A23" t="str">
            <v>West</v>
          </cell>
        </row>
        <row r="24">
          <cell r="A24" t="str">
            <v xml:space="preserve">   as a percent of U.S.</v>
          </cell>
        </row>
        <row r="25">
          <cell r="A25" t="str">
            <v>Alaska</v>
          </cell>
        </row>
        <row r="26">
          <cell r="A26" t="str">
            <v>Arizona</v>
          </cell>
        </row>
        <row r="27">
          <cell r="A27" t="str">
            <v>California</v>
          </cell>
        </row>
        <row r="28">
          <cell r="A28" t="str">
            <v>Colorado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</row>
        <row r="35">
          <cell r="A35" t="str">
            <v>Utah</v>
          </cell>
        </row>
        <row r="36">
          <cell r="A36" t="str">
            <v>Washington</v>
          </cell>
        </row>
        <row r="37">
          <cell r="A37" t="str">
            <v>Wyoming</v>
          </cell>
        </row>
        <row r="38">
          <cell r="A38" t="str">
            <v>Midwest</v>
          </cell>
        </row>
        <row r="39">
          <cell r="A39" t="str">
            <v xml:space="preserve">   as a percent of U.S.</v>
          </cell>
        </row>
        <row r="40">
          <cell r="A40" t="str">
            <v>Illinois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</row>
        <row r="44">
          <cell r="A44" t="str">
            <v>Michigan</v>
          </cell>
        </row>
        <row r="45">
          <cell r="A45" t="str">
            <v>Minnesota</v>
          </cell>
        </row>
        <row r="46">
          <cell r="A46" t="str">
            <v>Missouri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</row>
        <row r="53">
          <cell r="A53" t="str">
            <v xml:space="preserve">   as a percent of U.S.</v>
          </cell>
        </row>
        <row r="54">
          <cell r="A54" t="str">
            <v>Connecticut</v>
          </cell>
        </row>
        <row r="55">
          <cell r="A55" t="str">
            <v>Maine</v>
          </cell>
        </row>
        <row r="56">
          <cell r="A56" t="str">
            <v>Massachusetts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</row>
        <row r="60">
          <cell r="A60" t="str">
            <v>Pennsylvania</v>
          </cell>
        </row>
        <row r="61">
          <cell r="A61" t="str">
            <v>Rhode Island</v>
          </cell>
        </row>
        <row r="62">
          <cell r="A62" t="str">
            <v>Vermont</v>
          </cell>
        </row>
        <row r="63">
          <cell r="A63" t="str">
            <v>District of Columbia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</row>
        <row r="68">
          <cell r="B68"/>
          <cell r="J68"/>
          <cell r="K68"/>
          <cell r="M68"/>
          <cell r="N68"/>
          <cell r="P68"/>
          <cell r="X68"/>
          <cell r="Y68"/>
        </row>
        <row r="69">
          <cell r="J69"/>
          <cell r="K69"/>
          <cell r="M69"/>
          <cell r="N69"/>
          <cell r="P69"/>
          <cell r="X69"/>
          <cell r="Y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</row>
        <row r="77">
          <cell r="J77"/>
          <cell r="K77"/>
          <cell r="M77"/>
          <cell r="N77"/>
          <cell r="P77"/>
        </row>
        <row r="78">
          <cell r="J78"/>
          <cell r="K78"/>
          <cell r="L78"/>
          <cell r="M78"/>
          <cell r="N78"/>
          <cell r="P78"/>
          <cell r="V78"/>
          <cell r="AF78"/>
        </row>
        <row r="79">
          <cell r="J79"/>
          <cell r="K7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4">
          <cell r="A4" t="str">
            <v>50 States and D.C.</v>
          </cell>
        </row>
        <row r="5">
          <cell r="A5" t="str">
            <v>SREB States</v>
          </cell>
        </row>
        <row r="6">
          <cell r="A6" t="str">
            <v xml:space="preserve">   as a percent of U.S.</v>
          </cell>
        </row>
        <row r="7">
          <cell r="A7" t="str">
            <v>Alabama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</row>
        <row r="11">
          <cell r="A11" t="str">
            <v>Georgia</v>
          </cell>
        </row>
        <row r="12">
          <cell r="A12" t="str">
            <v>Kentucky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</row>
        <row r="23">
          <cell r="A23" t="str">
            <v>West</v>
          </cell>
        </row>
        <row r="24">
          <cell r="A24" t="str">
            <v xml:space="preserve">   as a percent of U.S.</v>
          </cell>
        </row>
        <row r="25">
          <cell r="A25" t="str">
            <v>Alaska</v>
          </cell>
        </row>
        <row r="26">
          <cell r="A26" t="str">
            <v>Arizona</v>
          </cell>
        </row>
        <row r="27">
          <cell r="A27" t="str">
            <v>California</v>
          </cell>
        </row>
        <row r="28">
          <cell r="A28" t="str">
            <v>Colorado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</row>
        <row r="35">
          <cell r="A35" t="str">
            <v>Utah</v>
          </cell>
        </row>
        <row r="36">
          <cell r="A36" t="str">
            <v>Washington</v>
          </cell>
        </row>
        <row r="37">
          <cell r="A37" t="str">
            <v>Wyoming</v>
          </cell>
        </row>
        <row r="38">
          <cell r="A38" t="str">
            <v>Midwest</v>
          </cell>
        </row>
        <row r="39">
          <cell r="A39" t="str">
            <v xml:space="preserve">   as a percent of U.S.</v>
          </cell>
        </row>
        <row r="40">
          <cell r="A40" t="str">
            <v>Illinois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</row>
        <row r="44">
          <cell r="A44" t="str">
            <v>Michigan</v>
          </cell>
        </row>
        <row r="45">
          <cell r="A45" t="str">
            <v>Minnesota</v>
          </cell>
        </row>
        <row r="46">
          <cell r="A46" t="str">
            <v>Missouri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</row>
        <row r="53">
          <cell r="A53" t="str">
            <v xml:space="preserve">   as a percent of U.S.</v>
          </cell>
        </row>
        <row r="54">
          <cell r="A54" t="str">
            <v>Connecticut</v>
          </cell>
        </row>
        <row r="55">
          <cell r="A55" t="str">
            <v>Maine</v>
          </cell>
        </row>
        <row r="56">
          <cell r="A56" t="str">
            <v>Massachusetts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</row>
        <row r="60">
          <cell r="A60" t="str">
            <v>Pennsylvania</v>
          </cell>
        </row>
        <row r="61">
          <cell r="A61" t="str">
            <v>Rhode Island</v>
          </cell>
        </row>
        <row r="62">
          <cell r="A62" t="str">
            <v>Vermont</v>
          </cell>
        </row>
        <row r="63">
          <cell r="A63" t="str">
            <v>District of Columbia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  <row r="4">
          <cell r="A4" t="str">
            <v>50 States and D.C.</v>
          </cell>
        </row>
        <row r="5">
          <cell r="A5" t="str">
            <v>SREB States</v>
          </cell>
        </row>
        <row r="6">
          <cell r="A6" t="str">
            <v xml:space="preserve">   as a percent of U.S.</v>
          </cell>
        </row>
        <row r="7">
          <cell r="A7" t="str">
            <v>Alabama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</row>
        <row r="11">
          <cell r="A11" t="str">
            <v>Georgia</v>
          </cell>
        </row>
        <row r="12">
          <cell r="A12" t="str">
            <v>Kentucky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</row>
        <row r="23">
          <cell r="A23" t="str">
            <v>West</v>
          </cell>
        </row>
        <row r="24">
          <cell r="A24" t="str">
            <v xml:space="preserve">   as a percent of U.S.</v>
          </cell>
        </row>
        <row r="25">
          <cell r="A25" t="str">
            <v>Alaska</v>
          </cell>
        </row>
        <row r="26">
          <cell r="A26" t="str">
            <v>Arizona</v>
          </cell>
        </row>
        <row r="27">
          <cell r="A27" t="str">
            <v>California</v>
          </cell>
        </row>
        <row r="28">
          <cell r="A28" t="str">
            <v>Colorado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</row>
        <row r="35">
          <cell r="A35" t="str">
            <v>Utah</v>
          </cell>
        </row>
        <row r="36">
          <cell r="A36" t="str">
            <v>Washington</v>
          </cell>
        </row>
        <row r="37">
          <cell r="A37" t="str">
            <v>Wyoming</v>
          </cell>
        </row>
        <row r="38">
          <cell r="A38" t="str">
            <v>Midwest</v>
          </cell>
        </row>
        <row r="39">
          <cell r="A39" t="str">
            <v xml:space="preserve">   as a percent of U.S.</v>
          </cell>
        </row>
        <row r="40">
          <cell r="A40" t="str">
            <v>Illinois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</row>
        <row r="44">
          <cell r="A44" t="str">
            <v>Michigan</v>
          </cell>
        </row>
        <row r="45">
          <cell r="A45" t="str">
            <v>Minnesota</v>
          </cell>
        </row>
        <row r="46">
          <cell r="A46" t="str">
            <v>Missouri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</row>
        <row r="53">
          <cell r="A53" t="str">
            <v xml:space="preserve">   as a percent of U.S.</v>
          </cell>
        </row>
        <row r="54">
          <cell r="A54" t="str">
            <v>Connecticut</v>
          </cell>
        </row>
        <row r="55">
          <cell r="A55" t="str">
            <v>Maine</v>
          </cell>
        </row>
        <row r="56">
          <cell r="A56" t="str">
            <v>Massachusetts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</row>
        <row r="60">
          <cell r="A60" t="str">
            <v>Pennsylvania</v>
          </cell>
        </row>
        <row r="61">
          <cell r="A61" t="str">
            <v>Rhode Island</v>
          </cell>
        </row>
        <row r="62">
          <cell r="A62" t="str">
            <v>Vermont</v>
          </cell>
        </row>
        <row r="63">
          <cell r="A63" t="str">
            <v>District of Columbia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</sheetData>
      <sheetData sheetId="26">
        <row r="1">
          <cell r="A1" t="str">
            <v>Public Undergraduate Enrollment</v>
          </cell>
        </row>
        <row r="4">
          <cell r="A4" t="str">
            <v>50 States and D.C.</v>
          </cell>
        </row>
        <row r="5">
          <cell r="A5" t="str">
            <v>SREB States</v>
          </cell>
        </row>
        <row r="6">
          <cell r="A6" t="str">
            <v xml:space="preserve">   as a percent of U.S.</v>
          </cell>
        </row>
        <row r="7">
          <cell r="A7" t="str">
            <v>Alabama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</row>
        <row r="11">
          <cell r="A11" t="str">
            <v>Georgia</v>
          </cell>
        </row>
        <row r="12">
          <cell r="A12" t="str">
            <v>Kentucky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</row>
        <row r="23">
          <cell r="A23" t="str">
            <v>West</v>
          </cell>
        </row>
        <row r="24">
          <cell r="A24" t="str">
            <v xml:space="preserve">   as a percent of U.S.</v>
          </cell>
        </row>
        <row r="25">
          <cell r="A25" t="str">
            <v>Alaska</v>
          </cell>
        </row>
        <row r="26">
          <cell r="A26" t="str">
            <v>Arizona</v>
          </cell>
        </row>
        <row r="27">
          <cell r="A27" t="str">
            <v>California</v>
          </cell>
        </row>
        <row r="28">
          <cell r="A28" t="str">
            <v>Colorado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</row>
        <row r="35">
          <cell r="A35" t="str">
            <v>Utah</v>
          </cell>
        </row>
        <row r="36">
          <cell r="A36" t="str">
            <v>Washington</v>
          </cell>
        </row>
        <row r="37">
          <cell r="A37" t="str">
            <v>Wyoming</v>
          </cell>
        </row>
        <row r="38">
          <cell r="A38" t="str">
            <v>Midwest</v>
          </cell>
        </row>
        <row r="39">
          <cell r="A39" t="str">
            <v xml:space="preserve">   as a percent of U.S.</v>
          </cell>
        </row>
        <row r="40">
          <cell r="A40" t="str">
            <v>Illinois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</row>
        <row r="44">
          <cell r="A44" t="str">
            <v>Michigan</v>
          </cell>
        </row>
        <row r="45">
          <cell r="A45" t="str">
            <v>Minnesota</v>
          </cell>
        </row>
        <row r="46">
          <cell r="A46" t="str">
            <v>Missouri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</row>
        <row r="53">
          <cell r="A53" t="str">
            <v xml:space="preserve">   as a percent of U.S.</v>
          </cell>
        </row>
        <row r="54">
          <cell r="A54" t="str">
            <v>Connecticut</v>
          </cell>
        </row>
        <row r="55">
          <cell r="A55" t="str">
            <v>Maine</v>
          </cell>
        </row>
        <row r="56">
          <cell r="A56" t="str">
            <v>Massachusetts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</row>
        <row r="60">
          <cell r="A60" t="str">
            <v>Pennsylvania</v>
          </cell>
        </row>
        <row r="61">
          <cell r="A61" t="str">
            <v>Rhode Island</v>
          </cell>
        </row>
        <row r="62">
          <cell r="A62" t="str">
            <v>Vermont</v>
          </cell>
        </row>
        <row r="63">
          <cell r="A63" t="str">
            <v>District of Columbia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7"/>
      <sheetData sheetId="28"/>
      <sheetData sheetId="29"/>
      <sheetData sheetId="30"/>
      <sheetData sheetId="31"/>
      <sheetData sheetId="32"/>
      <sheetData sheetId="33">
        <row r="1">
          <cell r="A1" t="str">
            <v>Non-Resident Alien Undergraduate Enrollment</v>
          </cell>
        </row>
        <row r="4">
          <cell r="A4" t="str">
            <v>50 States and D.C.</v>
          </cell>
        </row>
        <row r="5">
          <cell r="A5" t="str">
            <v>SREB States</v>
          </cell>
        </row>
        <row r="6">
          <cell r="A6" t="str">
            <v xml:space="preserve">   as a percent of U.S.</v>
          </cell>
        </row>
        <row r="7">
          <cell r="A7" t="str">
            <v>Alabama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</row>
        <row r="11">
          <cell r="A11" t="str">
            <v>Georgia</v>
          </cell>
        </row>
        <row r="12">
          <cell r="A12" t="str">
            <v>Kentucky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</row>
        <row r="23">
          <cell r="A23" t="str">
            <v>West</v>
          </cell>
        </row>
        <row r="24">
          <cell r="A24" t="str">
            <v xml:space="preserve">   as a percent of U.S.</v>
          </cell>
        </row>
        <row r="25">
          <cell r="A25" t="str">
            <v>Alaska</v>
          </cell>
        </row>
        <row r="26">
          <cell r="A26" t="str">
            <v>Arizona</v>
          </cell>
        </row>
        <row r="27">
          <cell r="A27" t="str">
            <v>California</v>
          </cell>
        </row>
        <row r="28">
          <cell r="A28" t="str">
            <v>Colorado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</row>
        <row r="35">
          <cell r="A35" t="str">
            <v>Utah</v>
          </cell>
        </row>
        <row r="36">
          <cell r="A36" t="str">
            <v>Washington</v>
          </cell>
        </row>
        <row r="37">
          <cell r="A37" t="str">
            <v>Wyoming</v>
          </cell>
        </row>
        <row r="38">
          <cell r="A38" t="str">
            <v>Midwest</v>
          </cell>
        </row>
        <row r="39">
          <cell r="A39" t="str">
            <v xml:space="preserve">   as a percent of U.S.</v>
          </cell>
        </row>
        <row r="40">
          <cell r="A40" t="str">
            <v>Illinois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</row>
        <row r="44">
          <cell r="A44" t="str">
            <v>Michigan</v>
          </cell>
        </row>
        <row r="45">
          <cell r="A45" t="str">
            <v>Minnesota</v>
          </cell>
        </row>
        <row r="46">
          <cell r="A46" t="str">
            <v>Missouri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</row>
        <row r="53">
          <cell r="A53" t="str">
            <v xml:space="preserve">   as a percent of U.S.</v>
          </cell>
        </row>
        <row r="54">
          <cell r="A54" t="str">
            <v>Connecticut</v>
          </cell>
        </row>
        <row r="55">
          <cell r="A55" t="str">
            <v>Maine</v>
          </cell>
        </row>
        <row r="56">
          <cell r="A56" t="str">
            <v>Massachusetts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</row>
        <row r="60">
          <cell r="A60" t="str">
            <v>Pennsylvania</v>
          </cell>
        </row>
        <row r="61">
          <cell r="A61" t="str">
            <v>Rhode Island</v>
          </cell>
        </row>
        <row r="62">
          <cell r="A62" t="str">
            <v>Vermont</v>
          </cell>
        </row>
        <row r="63">
          <cell r="A63" t="str">
            <v>District of Columbia</v>
          </cell>
        </row>
        <row r="65">
          <cell r="B65" t="str">
            <v>See "ALL" sheet for sources.</v>
          </cell>
          <cell r="K65"/>
          <cell r="M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P66"/>
          <cell r="Q66"/>
          <cell r="R66"/>
          <cell r="S66"/>
          <cell r="T66"/>
          <cell r="U66"/>
        </row>
      </sheetData>
      <sheetData sheetId="34">
        <row r="1">
          <cell r="A1" t="str">
            <v>Total Graduate Enrollment</v>
          </cell>
        </row>
      </sheetData>
      <sheetData sheetId="35"/>
      <sheetData sheetId="36"/>
      <sheetData sheetId="37">
        <row r="1">
          <cell r="A1" t="str">
            <v>Public Graduate/Professional Enrollment</v>
          </cell>
        </row>
      </sheetData>
      <sheetData sheetId="38"/>
      <sheetData sheetId="39"/>
      <sheetData sheetId="40"/>
      <sheetData sheetId="41"/>
      <sheetData sheetId="42"/>
      <sheetData sheetId="43"/>
      <sheetData sheetId="44">
        <row r="1">
          <cell r="A1" t="str">
            <v>Non-Resident Alien Graduate/Professional Enrollment</v>
          </cell>
        </row>
      </sheetData>
      <sheetData sheetId="45">
        <row r="1">
          <cell r="A1" t="str">
            <v>Part-Time Total Enrollment</v>
          </cell>
        </row>
      </sheetData>
      <sheetData sheetId="46">
        <row r="1">
          <cell r="A1" t="str">
            <v>Women Part-Time Enrollment</v>
          </cell>
        </row>
      </sheetData>
      <sheetData sheetId="47">
        <row r="1">
          <cell r="A1" t="str">
            <v>Public Part-Time Enrollment</v>
          </cell>
        </row>
      </sheetData>
      <sheetData sheetId="48">
        <row r="1">
          <cell r="A1" t="str">
            <v>Undergraduate Part-Time Enrollment</v>
          </cell>
        </row>
      </sheetData>
      <sheetData sheetId="49">
        <row r="1">
          <cell r="A1" t="str">
            <v>Graduate Part-Time Enrollment</v>
          </cell>
        </row>
      </sheetData>
      <sheetData sheetId="50">
        <row r="1">
          <cell r="A1" t="str">
            <v>2-Year Part-Time Enrollment</v>
          </cell>
        </row>
      </sheetData>
      <sheetData sheetId="51">
        <row r="1">
          <cell r="A1" t="str">
            <v>4-Year Part-Time Enrollment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">
          <cell r="A1" t="str">
            <v xml:space="preserve">Total Enrollment in All Less Than 2-YEAR Institutions of Higher Education (Public &amp; Private) </v>
          </cell>
        </row>
      </sheetData>
      <sheetData sheetId="71">
        <row r="3">
          <cell r="B3">
            <v>2009</v>
          </cell>
        </row>
      </sheetData>
      <sheetData sheetId="72">
        <row r="1">
          <cell r="A1" t="str">
            <v>Women Enrolled in Less Than 2-Year Colleges</v>
          </cell>
        </row>
      </sheetData>
      <sheetData sheetId="73">
        <row r="1">
          <cell r="A1" t="str">
            <v>First-Time Freshmen enrolled in Less Than 2-Year Colleges</v>
          </cell>
        </row>
      </sheetData>
      <sheetData sheetId="74">
        <row r="1">
          <cell r="A1" t="str">
            <v>Total Enrollment in All PUBLIC Less Than 2-Year Colleges</v>
          </cell>
        </row>
      </sheetData>
      <sheetData sheetId="75"/>
      <sheetData sheetId="76">
        <row r="1">
          <cell r="A1" t="str">
            <v>White Enrollment in Less Than 2-Year Colleges</v>
          </cell>
        </row>
      </sheetData>
      <sheetData sheetId="77">
        <row r="1">
          <cell r="A1" t="str">
            <v>Black Enrollment in Less Than 2-Year Colleges</v>
          </cell>
        </row>
      </sheetData>
      <sheetData sheetId="78">
        <row r="1">
          <cell r="A1" t="str">
            <v>Hispanic Enrollment in Less Than 2-Year Colleges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All PBI"/>
      <sheetName val="Black in PBI"/>
      <sheetName val="Black in H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</row>
        <row r="4"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  <cell r="CA4">
            <v>19429568</v>
          </cell>
          <cell r="CB4">
            <v>19348627</v>
          </cell>
          <cell r="CC4">
            <v>19188437</v>
          </cell>
        </row>
        <row r="5"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  <cell r="CA5">
            <v>6730634</v>
          </cell>
          <cell r="CB5">
            <v>6755370</v>
          </cell>
          <cell r="CC5">
            <v>6743726</v>
          </cell>
        </row>
        <row r="6"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  <cell r="CA6">
            <v>34.641192228257466</v>
          </cell>
          <cell r="CB6">
            <v>34.913950224995297</v>
          </cell>
          <cell r="CC6">
            <v>35.144738469318789</v>
          </cell>
        </row>
        <row r="7"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  <cell r="CA7">
            <v>282013</v>
          </cell>
          <cell r="CB7">
            <v>285329</v>
          </cell>
          <cell r="CC7">
            <v>282323</v>
          </cell>
        </row>
        <row r="8"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  <cell r="CA8">
            <v>167320</v>
          </cell>
          <cell r="CB8">
            <v>164082</v>
          </cell>
          <cell r="CC8">
            <v>159738</v>
          </cell>
        </row>
        <row r="9"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  <cell r="CA9">
            <v>61139</v>
          </cell>
          <cell r="CB9">
            <v>60338</v>
          </cell>
          <cell r="CC9">
            <v>60700</v>
          </cell>
        </row>
        <row r="10"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  <cell r="CA10">
            <v>1070082</v>
          </cell>
          <cell r="CB10">
            <v>1065654</v>
          </cell>
          <cell r="CC10">
            <v>1061843</v>
          </cell>
        </row>
        <row r="11"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  <cell r="CA11">
            <v>523953</v>
          </cell>
          <cell r="CB11">
            <v>530549</v>
          </cell>
          <cell r="CC11">
            <v>536539</v>
          </cell>
        </row>
        <row r="12"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  <cell r="CA12">
            <v>253288</v>
          </cell>
          <cell r="CB12">
            <v>256494</v>
          </cell>
          <cell r="CC12">
            <v>260821</v>
          </cell>
        </row>
        <row r="13"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  <cell r="CA13">
            <v>239287</v>
          </cell>
          <cell r="CB13">
            <v>242065</v>
          </cell>
          <cell r="CC13">
            <v>241401</v>
          </cell>
        </row>
        <row r="14"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  <cell r="CA14">
            <v>365667</v>
          </cell>
          <cell r="CB14">
            <v>364207</v>
          </cell>
          <cell r="CC14">
            <v>361442</v>
          </cell>
        </row>
        <row r="15"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  <cell r="CA15">
            <v>172712</v>
          </cell>
          <cell r="CB15">
            <v>171751</v>
          </cell>
          <cell r="CC15">
            <v>169360</v>
          </cell>
        </row>
        <row r="16"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  <cell r="CA16">
            <v>561496</v>
          </cell>
          <cell r="CB16">
            <v>563831</v>
          </cell>
          <cell r="CC16">
            <v>563678</v>
          </cell>
        </row>
        <row r="17"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  <cell r="CA17">
            <v>208345</v>
          </cell>
          <cell r="CB17">
            <v>202051</v>
          </cell>
          <cell r="CC17">
            <v>195943</v>
          </cell>
        </row>
        <row r="18"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  <cell r="CA18">
            <v>246563</v>
          </cell>
          <cell r="CB18">
            <v>246388</v>
          </cell>
          <cell r="CC18">
            <v>240533</v>
          </cell>
        </row>
        <row r="19"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  <cell r="CA19">
            <v>321543</v>
          </cell>
          <cell r="CB19">
            <v>322991</v>
          </cell>
          <cell r="CC19">
            <v>321981</v>
          </cell>
        </row>
        <row r="20"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  <cell r="CA20">
            <v>1602730</v>
          </cell>
          <cell r="CB20">
            <v>1629951</v>
          </cell>
          <cell r="CC20">
            <v>1642774</v>
          </cell>
        </row>
        <row r="21"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  <cell r="CA21">
            <v>557461</v>
          </cell>
          <cell r="CB21">
            <v>554212</v>
          </cell>
          <cell r="CC21">
            <v>552041</v>
          </cell>
        </row>
        <row r="22"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  <cell r="CA22">
            <v>97035</v>
          </cell>
          <cell r="CB22">
            <v>95477</v>
          </cell>
          <cell r="CC22">
            <v>92609</v>
          </cell>
        </row>
        <row r="23"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  <cell r="CA23">
            <v>4995988</v>
          </cell>
          <cell r="CB23">
            <v>4999373</v>
          </cell>
          <cell r="CC23">
            <v>4947331</v>
          </cell>
        </row>
        <row r="24"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  <cell r="CA24">
            <v>25.713325175320417</v>
          </cell>
          <cell r="CB24">
            <v>25.838386361988373</v>
          </cell>
          <cell r="CC24">
            <v>25.782876427089917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  <cell r="CA25">
            <v>28446</v>
          </cell>
          <cell r="CB25">
            <v>26905</v>
          </cell>
          <cell r="CC25">
            <v>25692</v>
          </cell>
        </row>
        <row r="26"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  <cell r="CA26">
            <v>598558</v>
          </cell>
          <cell r="CB26">
            <v>582870</v>
          </cell>
          <cell r="CC26">
            <v>579261</v>
          </cell>
        </row>
        <row r="27"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  <cell r="CA27">
            <v>2681202</v>
          </cell>
          <cell r="CB27">
            <v>2692774</v>
          </cell>
          <cell r="CC27">
            <v>2656806</v>
          </cell>
        </row>
        <row r="28"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  <cell r="CA28">
            <v>334550</v>
          </cell>
          <cell r="CB28">
            <v>339494</v>
          </cell>
          <cell r="CC28">
            <v>344722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  <cell r="CA29">
            <v>65858</v>
          </cell>
          <cell r="CB29">
            <v>64125</v>
          </cell>
          <cell r="CC29">
            <v>61855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  <cell r="CA30">
            <v>123796</v>
          </cell>
          <cell r="CB30">
            <v>131803</v>
          </cell>
          <cell r="CC30">
            <v>123487</v>
          </cell>
        </row>
        <row r="31"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  <cell r="CA31">
            <v>50916</v>
          </cell>
          <cell r="CB31">
            <v>50642</v>
          </cell>
          <cell r="CC31">
            <v>49363</v>
          </cell>
        </row>
        <row r="32"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  <cell r="CA32">
            <v>116030</v>
          </cell>
          <cell r="CB32">
            <v>117574</v>
          </cell>
          <cell r="CC32">
            <v>117798</v>
          </cell>
        </row>
        <row r="33"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  <cell r="CA33">
            <v>134607</v>
          </cell>
          <cell r="CB33">
            <v>129494</v>
          </cell>
          <cell r="CC33">
            <v>123297</v>
          </cell>
        </row>
        <row r="34"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  <cell r="CA34">
            <v>235494</v>
          </cell>
          <cell r="CB34">
            <v>229273</v>
          </cell>
          <cell r="CC34">
            <v>227411</v>
          </cell>
        </row>
        <row r="35"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  <cell r="CA35">
            <v>227004</v>
          </cell>
          <cell r="CB35">
            <v>233460</v>
          </cell>
          <cell r="CC35">
            <v>238073</v>
          </cell>
        </row>
        <row r="36"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  <cell r="CA36">
            <v>366162</v>
          </cell>
          <cell r="CB36">
            <v>367944</v>
          </cell>
          <cell r="CC36">
            <v>367056</v>
          </cell>
        </row>
        <row r="37"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  <cell r="CA37">
            <v>33365</v>
          </cell>
          <cell r="CB37">
            <v>33015</v>
          </cell>
          <cell r="CC37">
            <v>32510</v>
          </cell>
        </row>
        <row r="38"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  <cell r="CA38">
            <v>4218967</v>
          </cell>
          <cell r="CB38">
            <v>4112150</v>
          </cell>
          <cell r="CC38">
            <v>4034625</v>
          </cell>
        </row>
        <row r="39"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  <cell r="CA39">
            <v>21.714157514979231</v>
          </cell>
          <cell r="CB39">
            <v>21.25292921301341</v>
          </cell>
          <cell r="CC39">
            <v>21.026334766088556</v>
          </cell>
        </row>
        <row r="40"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  <cell r="CA40">
            <v>767619</v>
          </cell>
          <cell r="CB40">
            <v>747303</v>
          </cell>
          <cell r="CC40">
            <v>729671</v>
          </cell>
        </row>
        <row r="41"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  <cell r="CA41">
            <v>419203</v>
          </cell>
          <cell r="CB41">
            <v>398804</v>
          </cell>
          <cell r="CC41">
            <v>387988</v>
          </cell>
        </row>
        <row r="42"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  <cell r="CA42">
            <v>266513</v>
          </cell>
          <cell r="CB42">
            <v>260901</v>
          </cell>
          <cell r="CC42">
            <v>254016</v>
          </cell>
        </row>
        <row r="43"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  <cell r="CA43">
            <v>205434</v>
          </cell>
          <cell r="CB43">
            <v>204466</v>
          </cell>
          <cell r="CC43">
            <v>204483</v>
          </cell>
        </row>
        <row r="44"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  <cell r="CA44">
            <v>583035</v>
          </cell>
          <cell r="CB44">
            <v>558053</v>
          </cell>
          <cell r="CC44">
            <v>541096</v>
          </cell>
        </row>
        <row r="45"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  <cell r="CA45">
            <v>332658</v>
          </cell>
          <cell r="CB45">
            <v>327002</v>
          </cell>
          <cell r="CC45">
            <v>321252</v>
          </cell>
        </row>
        <row r="46"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  <cell r="CA46">
            <v>400427</v>
          </cell>
          <cell r="CB46">
            <v>382486</v>
          </cell>
          <cell r="CC46">
            <v>373883</v>
          </cell>
        </row>
        <row r="47"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  <cell r="CA47">
            <v>136102</v>
          </cell>
          <cell r="CB47">
            <v>135864</v>
          </cell>
          <cell r="CC47">
            <v>134938</v>
          </cell>
        </row>
        <row r="48"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  <cell r="CA48">
            <v>54203</v>
          </cell>
          <cell r="CB48">
            <v>53749</v>
          </cell>
          <cell r="CC48">
            <v>53286</v>
          </cell>
        </row>
        <row r="49"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  <cell r="CA49">
            <v>658229</v>
          </cell>
          <cell r="CB49">
            <v>649687</v>
          </cell>
          <cell r="CC49">
            <v>644962</v>
          </cell>
        </row>
        <row r="50"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  <cell r="CB50">
            <v>53620</v>
          </cell>
          <cell r="CC50">
            <v>53365</v>
          </cell>
        </row>
        <row r="51"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  <cell r="CB51">
            <v>340215</v>
          </cell>
          <cell r="CC51">
            <v>335685</v>
          </cell>
        </row>
        <row r="52"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  <cell r="CB52">
            <v>3385735</v>
          </cell>
          <cell r="CC52">
            <v>3364979</v>
          </cell>
        </row>
        <row r="53"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  <cell r="CA53">
            <v>17.45246729108954</v>
          </cell>
          <cell r="CB53">
            <v>17.498580131809867</v>
          </cell>
          <cell r="CC53">
            <v>17.53649346218246</v>
          </cell>
        </row>
        <row r="54"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  <cell r="CA54">
            <v>196428</v>
          </cell>
          <cell r="CB54">
            <v>196034</v>
          </cell>
          <cell r="CC54">
            <v>195839</v>
          </cell>
        </row>
        <row r="55"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  <cell r="CA55">
            <v>72116</v>
          </cell>
          <cell r="CB55">
            <v>71811</v>
          </cell>
          <cell r="CC55">
            <v>71773</v>
          </cell>
        </row>
        <row r="56"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  <cell r="CA56">
            <v>504592</v>
          </cell>
          <cell r="CB56">
            <v>502333</v>
          </cell>
          <cell r="CC56">
            <v>498532</v>
          </cell>
        </row>
        <row r="57"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  <cell r="CA57">
            <v>133136</v>
          </cell>
          <cell r="CB57">
            <v>149184</v>
          </cell>
          <cell r="CC57">
            <v>160743</v>
          </cell>
        </row>
        <row r="58"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  <cell r="CA58">
            <v>421377</v>
          </cell>
          <cell r="CB58">
            <v>419037</v>
          </cell>
          <cell r="CC58">
            <v>414416</v>
          </cell>
        </row>
        <row r="59"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  <cell r="CA59">
            <v>1228587</v>
          </cell>
          <cell r="CB59">
            <v>1222104</v>
          </cell>
          <cell r="CC59">
            <v>1215837</v>
          </cell>
        </row>
        <row r="60"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  <cell r="CA60">
            <v>707435</v>
          </cell>
          <cell r="CB60">
            <v>699783</v>
          </cell>
          <cell r="CC60">
            <v>685565</v>
          </cell>
        </row>
        <row r="61"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  <cell r="CA61">
            <v>82549</v>
          </cell>
          <cell r="CB61">
            <v>81594</v>
          </cell>
          <cell r="CC61">
            <v>79360</v>
          </cell>
        </row>
        <row r="62"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  <cell r="CA62">
            <v>44719</v>
          </cell>
          <cell r="CB62">
            <v>43855</v>
          </cell>
          <cell r="CC62">
            <v>42914</v>
          </cell>
        </row>
        <row r="63"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  <cell r="CA63">
            <v>93040</v>
          </cell>
          <cell r="CB63">
            <v>95999</v>
          </cell>
          <cell r="CC63">
            <v>97776</v>
          </cell>
        </row>
      </sheetData>
      <sheetData sheetId="3"/>
      <sheetData sheetId="4"/>
      <sheetData sheetId="5">
        <row r="1">
          <cell r="A1" t="str">
            <v>Total Enrollment in Public Institutions of Higher Education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</row>
        <row r="4"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  <cell r="AK4">
            <v>16607299</v>
          </cell>
          <cell r="AL4">
            <v>16495965</v>
          </cell>
          <cell r="AM4">
            <v>16314862</v>
          </cell>
        </row>
        <row r="5"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  <cell r="AK5">
            <v>5825784</v>
          </cell>
          <cell r="AL5">
            <v>5839670</v>
          </cell>
          <cell r="AM5">
            <v>5813851</v>
          </cell>
        </row>
        <row r="6"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  <cell r="AK6">
            <v>35.079659853176601</v>
          </cell>
          <cell r="AL6">
            <v>35.400596448889168</v>
          </cell>
          <cell r="AM6">
            <v>35.635306017298831</v>
          </cell>
        </row>
        <row r="7"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  <cell r="AK7">
            <v>242184</v>
          </cell>
          <cell r="AL7">
            <v>244190</v>
          </cell>
          <cell r="AM7">
            <v>239798</v>
          </cell>
        </row>
        <row r="8"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  <cell r="AK8">
            <v>145960</v>
          </cell>
          <cell r="AL8">
            <v>143055</v>
          </cell>
          <cell r="AM8">
            <v>139236</v>
          </cell>
        </row>
        <row r="9"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  <cell r="AK9">
            <v>49047</v>
          </cell>
          <cell r="AL9">
            <v>49068</v>
          </cell>
          <cell r="AM9">
            <v>49479</v>
          </cell>
        </row>
        <row r="10"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  <cell r="AK10">
            <v>943310</v>
          </cell>
          <cell r="AL10">
            <v>939396</v>
          </cell>
          <cell r="AM10">
            <v>938427</v>
          </cell>
        </row>
        <row r="11"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  <cell r="AK11">
            <v>451870</v>
          </cell>
          <cell r="AL11">
            <v>455804</v>
          </cell>
          <cell r="AM11">
            <v>459655</v>
          </cell>
        </row>
        <row r="12"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  <cell r="AK12">
            <v>216878</v>
          </cell>
          <cell r="AL12">
            <v>215826</v>
          </cell>
          <cell r="AM12">
            <v>212915</v>
          </cell>
        </row>
        <row r="13"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  <cell r="AK13">
            <v>209530</v>
          </cell>
          <cell r="AL13">
            <v>210828</v>
          </cell>
          <cell r="AM13">
            <v>208000</v>
          </cell>
        </row>
        <row r="14"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  <cell r="AK14">
            <v>294058</v>
          </cell>
          <cell r="AL14">
            <v>291356</v>
          </cell>
          <cell r="AM14">
            <v>288623</v>
          </cell>
        </row>
        <row r="15"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  <cell r="AK15">
            <v>151591</v>
          </cell>
          <cell r="AL15">
            <v>151403</v>
          </cell>
          <cell r="AM15">
            <v>149453</v>
          </cell>
        </row>
        <row r="16"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  <cell r="AK16">
            <v>488940</v>
          </cell>
          <cell r="AL16">
            <v>489833</v>
          </cell>
          <cell r="AM16">
            <v>488708</v>
          </cell>
        </row>
        <row r="17"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  <cell r="AK17">
            <v>182755</v>
          </cell>
          <cell r="AL17">
            <v>177139</v>
          </cell>
          <cell r="AM17">
            <v>171164</v>
          </cell>
        </row>
        <row r="18"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  <cell r="AK18">
            <v>220218</v>
          </cell>
          <cell r="AL18">
            <v>219949</v>
          </cell>
          <cell r="AM18">
            <v>213787</v>
          </cell>
        </row>
        <row r="19"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  <cell r="AK19">
            <v>274490</v>
          </cell>
          <cell r="AL19">
            <v>275196</v>
          </cell>
          <cell r="AM19">
            <v>273607</v>
          </cell>
        </row>
        <row r="20"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  <cell r="AK20">
            <v>1409364</v>
          </cell>
          <cell r="AL20">
            <v>1436821</v>
          </cell>
          <cell r="AM20">
            <v>1449792</v>
          </cell>
        </row>
        <row r="21"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  <cell r="AK21">
            <v>462352</v>
          </cell>
          <cell r="AL21">
            <v>457708</v>
          </cell>
          <cell r="AM21">
            <v>451558</v>
          </cell>
        </row>
        <row r="22"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  <cell r="AK22">
            <v>83237</v>
          </cell>
          <cell r="AL22">
            <v>82098</v>
          </cell>
          <cell r="AM22">
            <v>79649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  <cell r="AK23">
            <v>4439220</v>
          </cell>
          <cell r="AL23">
            <v>4427748</v>
          </cell>
          <cell r="AM23">
            <v>4374305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  <cell r="AK24">
            <v>26.73053577225291</v>
          </cell>
          <cell r="AL24">
            <v>26.841400306074846</v>
          </cell>
          <cell r="AM24">
            <v>26.811780571603975</v>
          </cell>
        </row>
        <row r="25"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  <cell r="AK25">
            <v>25997</v>
          </cell>
          <cell r="AL25">
            <v>24607</v>
          </cell>
          <cell r="AM25">
            <v>23501</v>
          </cell>
        </row>
        <row r="26"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  <cell r="AK26">
            <v>502367</v>
          </cell>
          <cell r="AL26">
            <v>486011</v>
          </cell>
          <cell r="AM26">
            <v>480400</v>
          </cell>
        </row>
        <row r="27"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  <cell r="AK27">
            <v>2411550</v>
          </cell>
          <cell r="AL27">
            <v>2408418</v>
          </cell>
          <cell r="AM27">
            <v>2374628</v>
          </cell>
        </row>
        <row r="28"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  <cell r="AK28">
            <v>282362</v>
          </cell>
          <cell r="AL28">
            <v>286787</v>
          </cell>
          <cell r="AM28">
            <v>290141</v>
          </cell>
        </row>
        <row r="29"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  <cell r="AK29">
            <v>58343</v>
          </cell>
          <cell r="AL29">
            <v>56968</v>
          </cell>
          <cell r="AM29">
            <v>55359</v>
          </cell>
        </row>
        <row r="30"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  <cell r="AK30">
            <v>115259</v>
          </cell>
          <cell r="AL30">
            <v>123597</v>
          </cell>
          <cell r="AM30">
            <v>115045</v>
          </cell>
        </row>
        <row r="31"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  <cell r="AK31">
            <v>45712</v>
          </cell>
          <cell r="AL31">
            <v>45207</v>
          </cell>
          <cell r="AM31">
            <v>43807</v>
          </cell>
        </row>
        <row r="32"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  <cell r="AK32">
            <v>104809</v>
          </cell>
          <cell r="AL32">
            <v>105916</v>
          </cell>
          <cell r="AM32">
            <v>105999</v>
          </cell>
        </row>
        <row r="33"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  <cell r="AK33">
            <v>120692</v>
          </cell>
          <cell r="AL33">
            <v>115954</v>
          </cell>
          <cell r="AM33">
            <v>110178</v>
          </cell>
        </row>
        <row r="34"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  <cell r="AK34">
            <v>203490</v>
          </cell>
          <cell r="AL34">
            <v>197780</v>
          </cell>
          <cell r="AM34">
            <v>195800</v>
          </cell>
        </row>
        <row r="35"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  <cell r="AK35">
            <v>208408</v>
          </cell>
          <cell r="AL35">
            <v>214841</v>
          </cell>
          <cell r="AM35">
            <v>219590</v>
          </cell>
        </row>
        <row r="36"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  <cell r="AK36">
            <v>329444</v>
          </cell>
          <cell r="AL36">
            <v>331253</v>
          </cell>
          <cell r="AM36">
            <v>329799</v>
          </cell>
        </row>
        <row r="37"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  <cell r="AK37">
            <v>30787</v>
          </cell>
          <cell r="AL37">
            <v>30409</v>
          </cell>
          <cell r="AM37">
            <v>30058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  <cell r="AK38">
            <v>3570034</v>
          </cell>
          <cell r="AL38">
            <v>3467638</v>
          </cell>
          <cell r="AM38">
            <v>3391068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  <cell r="AK39">
            <v>21.496776808799552</v>
          </cell>
          <cell r="AL39">
            <v>21.021128500212022</v>
          </cell>
          <cell r="AM39">
            <v>20.785146696306718</v>
          </cell>
        </row>
        <row r="40"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  <cell r="AK40">
            <v>617010</v>
          </cell>
          <cell r="AL40">
            <v>596275</v>
          </cell>
          <cell r="AM40">
            <v>578659</v>
          </cell>
        </row>
        <row r="41"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  <cell r="AK41">
            <v>360495</v>
          </cell>
          <cell r="AL41">
            <v>339666</v>
          </cell>
          <cell r="AM41">
            <v>328035</v>
          </cell>
        </row>
        <row r="42"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  <cell r="AK42">
            <v>229452</v>
          </cell>
          <cell r="AL42">
            <v>224321</v>
          </cell>
          <cell r="AM42">
            <v>218055</v>
          </cell>
        </row>
        <row r="43"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  <cell r="AK43">
            <v>179203</v>
          </cell>
          <cell r="AL43">
            <v>178217</v>
          </cell>
          <cell r="AM43">
            <v>177743</v>
          </cell>
        </row>
        <row r="44"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  <cell r="AK44">
            <v>500051</v>
          </cell>
          <cell r="AL44">
            <v>476450</v>
          </cell>
          <cell r="AM44">
            <v>460778</v>
          </cell>
        </row>
        <row r="45"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  <cell r="AK45">
            <v>286512</v>
          </cell>
          <cell r="AL45">
            <v>280871</v>
          </cell>
          <cell r="AM45">
            <v>275450</v>
          </cell>
        </row>
        <row r="46"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  <cell r="AK46">
            <v>323511</v>
          </cell>
          <cell r="AL46">
            <v>307433</v>
          </cell>
          <cell r="AM46">
            <v>297871</v>
          </cell>
        </row>
        <row r="47"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  <cell r="AK47">
            <v>110336</v>
          </cell>
          <cell r="AL47">
            <v>110118</v>
          </cell>
          <cell r="AM47">
            <v>109313</v>
          </cell>
        </row>
        <row r="48"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  <cell r="AK48">
            <v>46669</v>
          </cell>
          <cell r="AL48">
            <v>46064</v>
          </cell>
          <cell r="AM48">
            <v>45573</v>
          </cell>
        </row>
        <row r="49"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  <cell r="AK49">
            <v>567714</v>
          </cell>
          <cell r="AL49">
            <v>560843</v>
          </cell>
          <cell r="AM49">
            <v>556548</v>
          </cell>
        </row>
        <row r="50"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  <cell r="AK50">
            <v>46728</v>
          </cell>
          <cell r="AL50">
            <v>46809</v>
          </cell>
          <cell r="AM50">
            <v>46241</v>
          </cell>
        </row>
        <row r="51"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  <cell r="AK51">
            <v>302353</v>
          </cell>
          <cell r="AL51">
            <v>300571</v>
          </cell>
          <cell r="AM51">
            <v>296802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  <cell r="AK52">
            <v>2723313</v>
          </cell>
          <cell r="AL52">
            <v>2710344</v>
          </cell>
          <cell r="AM52">
            <v>2683541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  <cell r="AK53">
            <v>16.3982896917795</v>
          </cell>
          <cell r="AL53">
            <v>16.430345238972077</v>
          </cell>
          <cell r="AM53">
            <v>16.448444369311858</v>
          </cell>
        </row>
        <row r="54"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  <cell r="AL54">
            <v>159152</v>
          </cell>
          <cell r="AM54">
            <v>158990</v>
          </cell>
        </row>
        <row r="55"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  <cell r="AK55">
            <v>62456</v>
          </cell>
          <cell r="AL55">
            <v>61919</v>
          </cell>
          <cell r="AM55">
            <v>62061</v>
          </cell>
        </row>
        <row r="56"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  <cell r="AK56">
            <v>366826</v>
          </cell>
          <cell r="AL56">
            <v>361800</v>
          </cell>
          <cell r="AM56">
            <v>356068</v>
          </cell>
        </row>
        <row r="57"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  <cell r="AK57">
            <v>104321</v>
          </cell>
          <cell r="AL57">
            <v>119473</v>
          </cell>
          <cell r="AM57">
            <v>130099</v>
          </cell>
        </row>
        <row r="58"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  <cell r="AK58">
            <v>357452</v>
          </cell>
          <cell r="AL58">
            <v>355613</v>
          </cell>
          <cell r="AM58">
            <v>351139</v>
          </cell>
        </row>
        <row r="59"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  <cell r="AK59">
            <v>991639</v>
          </cell>
          <cell r="AL59">
            <v>982615</v>
          </cell>
          <cell r="AM59">
            <v>973173</v>
          </cell>
        </row>
        <row r="60"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  <cell r="AK60">
            <v>571646</v>
          </cell>
          <cell r="AL60">
            <v>561826</v>
          </cell>
          <cell r="AM60">
            <v>547038</v>
          </cell>
        </row>
        <row r="61"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  <cell r="AL61">
            <v>70713</v>
          </cell>
          <cell r="AM61">
            <v>68504</v>
          </cell>
        </row>
        <row r="62"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  <cell r="AK62">
            <v>37784</v>
          </cell>
          <cell r="AL62">
            <v>37233</v>
          </cell>
          <cell r="AM62">
            <v>36469</v>
          </cell>
        </row>
        <row r="63"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  <cell r="AK63">
            <v>48948</v>
          </cell>
          <cell r="AL63">
            <v>50565</v>
          </cell>
          <cell r="AM63">
            <v>52097</v>
          </cell>
        </row>
      </sheetData>
      <sheetData sheetId="23"/>
      <sheetData sheetId="24"/>
      <sheetData sheetId="25"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</row>
        <row r="4"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  <cell r="AB4">
            <v>2905714</v>
          </cell>
          <cell r="AC4">
            <v>2866128</v>
          </cell>
          <cell r="AD4">
            <v>2870118</v>
          </cell>
          <cell r="AE4">
            <v>2868488</v>
          </cell>
          <cell r="AF4">
            <v>2874648</v>
          </cell>
        </row>
        <row r="5"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  <cell r="AB5">
            <v>1051170</v>
          </cell>
          <cell r="AC5">
            <v>1042743</v>
          </cell>
          <cell r="AD5">
            <v>1041318</v>
          </cell>
          <cell r="AE5">
            <v>1051100</v>
          </cell>
          <cell r="AF5">
            <v>1052892</v>
          </cell>
        </row>
        <row r="6"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  <cell r="AB6">
            <v>36.175962259190001</v>
          </cell>
          <cell r="AC6">
            <v>36.381592168947094</v>
          </cell>
          <cell r="AD6">
            <v>36.281365435149354</v>
          </cell>
          <cell r="AE6">
            <v>36.642997983606698</v>
          </cell>
          <cell r="AF6">
            <v>36.626814830894077</v>
          </cell>
        </row>
        <row r="7"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  <cell r="AB7">
            <v>51149</v>
          </cell>
          <cell r="AC7">
            <v>49677</v>
          </cell>
          <cell r="AD7">
            <v>49594</v>
          </cell>
          <cell r="AE7">
            <v>49894</v>
          </cell>
          <cell r="AF7">
            <v>47981</v>
          </cell>
        </row>
        <row r="8"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  <cell r="AB8">
            <v>27407</v>
          </cell>
          <cell r="AC8">
            <v>27388</v>
          </cell>
          <cell r="AD8">
            <v>27332</v>
          </cell>
          <cell r="AE8">
            <v>26781</v>
          </cell>
          <cell r="AF8">
            <v>26567</v>
          </cell>
        </row>
        <row r="9"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  <cell r="AB9">
            <v>9589</v>
          </cell>
          <cell r="AC9">
            <v>9352</v>
          </cell>
          <cell r="AD9">
            <v>9727</v>
          </cell>
          <cell r="AE9">
            <v>10051</v>
          </cell>
          <cell r="AF9">
            <v>9879</v>
          </cell>
        </row>
        <row r="10"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  <cell r="AB10">
            <v>157386</v>
          </cell>
          <cell r="AC10">
            <v>156759</v>
          </cell>
          <cell r="AD10">
            <v>158432</v>
          </cell>
          <cell r="AE10">
            <v>159913</v>
          </cell>
          <cell r="AF10">
            <v>160419</v>
          </cell>
        </row>
        <row r="11"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  <cell r="AB11">
            <v>83676</v>
          </cell>
          <cell r="AC11">
            <v>85519</v>
          </cell>
          <cell r="AD11">
            <v>84607</v>
          </cell>
          <cell r="AE11">
            <v>85424</v>
          </cell>
          <cell r="AF11">
            <v>87162</v>
          </cell>
        </row>
        <row r="12"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  <cell r="AB12">
            <v>38846</v>
          </cell>
          <cell r="AC12">
            <v>37609</v>
          </cell>
          <cell r="AD12">
            <v>36389</v>
          </cell>
          <cell r="AE12">
            <v>37257</v>
          </cell>
          <cell r="AF12">
            <v>38634</v>
          </cell>
        </row>
        <row r="13"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  <cell r="AB13">
            <v>40871</v>
          </cell>
          <cell r="AC13">
            <v>40522</v>
          </cell>
          <cell r="AD13">
            <v>40263</v>
          </cell>
          <cell r="AE13">
            <v>39753</v>
          </cell>
          <cell r="AF13">
            <v>40876</v>
          </cell>
        </row>
        <row r="14"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  <cell r="AB14">
            <v>46129</v>
          </cell>
          <cell r="AC14">
            <v>44660</v>
          </cell>
          <cell r="AD14">
            <v>45918</v>
          </cell>
          <cell r="AE14">
            <v>44394</v>
          </cell>
          <cell r="AF14">
            <v>44708</v>
          </cell>
        </row>
        <row r="15"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  <cell r="AB15">
            <v>31416</v>
          </cell>
          <cell r="AC15">
            <v>32976</v>
          </cell>
          <cell r="AD15">
            <v>31947</v>
          </cell>
          <cell r="AE15">
            <v>30407</v>
          </cell>
          <cell r="AF15">
            <v>31041</v>
          </cell>
        </row>
        <row r="16"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  <cell r="AB16">
            <v>92343</v>
          </cell>
          <cell r="AC16">
            <v>88980</v>
          </cell>
          <cell r="AD16">
            <v>88600</v>
          </cell>
          <cell r="AE16">
            <v>88257</v>
          </cell>
          <cell r="AF16">
            <v>88919</v>
          </cell>
        </row>
        <row r="17"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  <cell r="AB17">
            <v>36051</v>
          </cell>
          <cell r="AC17">
            <v>36260</v>
          </cell>
          <cell r="AD17">
            <v>36261</v>
          </cell>
          <cell r="AE17">
            <v>35259</v>
          </cell>
          <cell r="AF17">
            <v>33781</v>
          </cell>
        </row>
        <row r="18"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  <cell r="AB18">
            <v>47164</v>
          </cell>
          <cell r="AC18">
            <v>46080</v>
          </cell>
          <cell r="AD18">
            <v>45173</v>
          </cell>
          <cell r="AE18">
            <v>46448</v>
          </cell>
          <cell r="AF18">
            <v>46053</v>
          </cell>
        </row>
        <row r="19"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  <cell r="AB19">
            <v>52846</v>
          </cell>
          <cell r="AC19">
            <v>56572</v>
          </cell>
          <cell r="AD19">
            <v>56586</v>
          </cell>
          <cell r="AE19">
            <v>58396</v>
          </cell>
          <cell r="AF19">
            <v>57573</v>
          </cell>
        </row>
        <row r="20"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  <cell r="AB20">
            <v>237857</v>
          </cell>
          <cell r="AC20">
            <v>233156</v>
          </cell>
          <cell r="AD20">
            <v>234442</v>
          </cell>
          <cell r="AE20">
            <v>242846</v>
          </cell>
          <cell r="AF20">
            <v>244115</v>
          </cell>
        </row>
        <row r="21"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  <cell r="AB21">
            <v>81470</v>
          </cell>
          <cell r="AC21">
            <v>80359</v>
          </cell>
          <cell r="AD21">
            <v>79027</v>
          </cell>
          <cell r="AE21">
            <v>79355</v>
          </cell>
          <cell r="AF21">
            <v>79615</v>
          </cell>
        </row>
        <row r="22"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  <cell r="AB22">
            <v>16970</v>
          </cell>
          <cell r="AC22">
            <v>16874</v>
          </cell>
          <cell r="AD22">
            <v>17020</v>
          </cell>
          <cell r="AE22">
            <v>16665</v>
          </cell>
          <cell r="AF22">
            <v>15569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  <cell r="AB23">
            <v>680270</v>
          </cell>
          <cell r="AC23">
            <v>673617</v>
          </cell>
          <cell r="AD23">
            <v>690560</v>
          </cell>
          <cell r="AE23">
            <v>687238</v>
          </cell>
          <cell r="AF23">
            <v>690037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  <cell r="AB24">
            <v>23.411457562581862</v>
          </cell>
          <cell r="AC24">
            <v>23.5026837601112</v>
          </cell>
          <cell r="AD24">
            <v>24.060334801565649</v>
          </cell>
          <cell r="AE24">
            <v>23.95819679217762</v>
          </cell>
          <cell r="AF24">
            <v>24.004225908702562</v>
          </cell>
        </row>
        <row r="25">
          <cell r="B25"/>
          <cell r="C25"/>
          <cell r="D25"/>
          <cell r="E25"/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  <cell r="AB25">
            <v>4562</v>
          </cell>
          <cell r="AC25">
            <v>3839</v>
          </cell>
          <cell r="AD25">
            <v>3049</v>
          </cell>
          <cell r="AE25">
            <v>3234</v>
          </cell>
          <cell r="AF25">
            <v>2931</v>
          </cell>
        </row>
        <row r="26">
          <cell r="B26"/>
          <cell r="C26"/>
          <cell r="D26"/>
          <cell r="E26"/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  <cell r="AB26">
            <v>72066</v>
          </cell>
          <cell r="AC26">
            <v>67193</v>
          </cell>
          <cell r="AD26">
            <v>65094</v>
          </cell>
          <cell r="AE26">
            <v>62227</v>
          </cell>
          <cell r="AF26">
            <v>61547</v>
          </cell>
        </row>
        <row r="27">
          <cell r="B27"/>
          <cell r="C27"/>
          <cell r="D27"/>
          <cell r="E27"/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  <cell r="AB27">
            <v>391878</v>
          </cell>
          <cell r="AC27">
            <v>383051</v>
          </cell>
          <cell r="AD27">
            <v>395371</v>
          </cell>
          <cell r="AE27">
            <v>388264</v>
          </cell>
          <cell r="AF27">
            <v>386906</v>
          </cell>
        </row>
        <row r="28">
          <cell r="B28"/>
          <cell r="C28"/>
          <cell r="D28"/>
          <cell r="E28"/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  <cell r="AB28">
            <v>42488</v>
          </cell>
          <cell r="AC28">
            <v>41860</v>
          </cell>
          <cell r="AD28">
            <v>43843</v>
          </cell>
          <cell r="AE28">
            <v>45428</v>
          </cell>
          <cell r="AF28">
            <v>45827</v>
          </cell>
        </row>
        <row r="29">
          <cell r="B29"/>
          <cell r="C29"/>
          <cell r="D29"/>
          <cell r="E29"/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  <cell r="AB29">
            <v>9613</v>
          </cell>
          <cell r="AC29">
            <v>8851</v>
          </cell>
          <cell r="AD29">
            <v>8414</v>
          </cell>
          <cell r="AE29">
            <v>8691</v>
          </cell>
          <cell r="AF29">
            <v>8645</v>
          </cell>
        </row>
        <row r="30">
          <cell r="B30"/>
          <cell r="C30"/>
          <cell r="D30"/>
          <cell r="E30"/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  <cell r="AB30">
            <v>12373</v>
          </cell>
          <cell r="AC30">
            <v>13964</v>
          </cell>
          <cell r="AD30">
            <v>14654</v>
          </cell>
          <cell r="AE30">
            <v>15233</v>
          </cell>
          <cell r="AF30">
            <v>14874</v>
          </cell>
        </row>
        <row r="31">
          <cell r="B31"/>
          <cell r="C31"/>
          <cell r="D31"/>
          <cell r="E31"/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  <cell r="AB31">
            <v>8887</v>
          </cell>
          <cell r="AC31">
            <v>8749</v>
          </cell>
          <cell r="AD31">
            <v>8952</v>
          </cell>
          <cell r="AE31">
            <v>8770</v>
          </cell>
          <cell r="AF31">
            <v>8511</v>
          </cell>
        </row>
        <row r="32">
          <cell r="B32"/>
          <cell r="C32"/>
          <cell r="D32"/>
          <cell r="E32"/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  <cell r="AB32">
            <v>16337</v>
          </cell>
          <cell r="AC32">
            <v>15917</v>
          </cell>
          <cell r="AD32">
            <v>16112</v>
          </cell>
          <cell r="AE32">
            <v>17169</v>
          </cell>
          <cell r="AF32">
            <v>18143</v>
          </cell>
        </row>
        <row r="33">
          <cell r="B33"/>
          <cell r="C33"/>
          <cell r="D33"/>
          <cell r="E33"/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  <cell r="AB33">
            <v>17311</v>
          </cell>
          <cell r="AC33">
            <v>17220</v>
          </cell>
          <cell r="AD33">
            <v>19132</v>
          </cell>
          <cell r="AE33">
            <v>18375</v>
          </cell>
          <cell r="AF33">
            <v>16654</v>
          </cell>
        </row>
        <row r="34">
          <cell r="B34"/>
          <cell r="C34"/>
          <cell r="D34"/>
          <cell r="E34"/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  <cell r="AB34">
            <v>29586</v>
          </cell>
          <cell r="AC34">
            <v>30738</v>
          </cell>
          <cell r="AD34">
            <v>30603</v>
          </cell>
          <cell r="AE34">
            <v>31404</v>
          </cell>
          <cell r="AF34">
            <v>32040</v>
          </cell>
        </row>
        <row r="35">
          <cell r="B35"/>
          <cell r="C35"/>
          <cell r="D35"/>
          <cell r="E35"/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  <cell r="AB35">
            <v>27945</v>
          </cell>
          <cell r="AC35">
            <v>30687</v>
          </cell>
          <cell r="AD35">
            <v>32315</v>
          </cell>
          <cell r="AE35">
            <v>34892</v>
          </cell>
          <cell r="AF35">
            <v>40768</v>
          </cell>
        </row>
        <row r="36">
          <cell r="B36"/>
          <cell r="C36"/>
          <cell r="D36"/>
          <cell r="E36"/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  <cell r="AB36">
            <v>42543</v>
          </cell>
          <cell r="AC36">
            <v>46340</v>
          </cell>
          <cell r="AD36">
            <v>47794</v>
          </cell>
          <cell r="AE36">
            <v>48447</v>
          </cell>
          <cell r="AF36">
            <v>48363</v>
          </cell>
        </row>
        <row r="37">
          <cell r="B37"/>
          <cell r="C37"/>
          <cell r="D37"/>
          <cell r="E37"/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  <cell r="AB37">
            <v>4681</v>
          </cell>
          <cell r="AC37">
            <v>5208</v>
          </cell>
          <cell r="AD37">
            <v>5227</v>
          </cell>
          <cell r="AE37">
            <v>5104</v>
          </cell>
          <cell r="AF37">
            <v>4828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  <cell r="AB38">
            <v>622160</v>
          </cell>
          <cell r="AC38">
            <v>605526</v>
          </cell>
          <cell r="AD38">
            <v>600492</v>
          </cell>
          <cell r="AE38">
            <v>588508</v>
          </cell>
          <cell r="AF38">
            <v>592469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  <cell r="AB39">
            <v>21.411604858564885</v>
          </cell>
          <cell r="AC39">
            <v>21.126969905042621</v>
          </cell>
          <cell r="AD39">
            <v>20.922205985955976</v>
          </cell>
          <cell r="AE39">
            <v>20.516313821079258</v>
          </cell>
          <cell r="AF39">
            <v>20.610140789411435</v>
          </cell>
        </row>
        <row r="40">
          <cell r="B40"/>
          <cell r="C40"/>
          <cell r="D40"/>
          <cell r="E40"/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  <cell r="AB40">
            <v>98650</v>
          </cell>
          <cell r="AC40">
            <v>95132</v>
          </cell>
          <cell r="AD40">
            <v>93430</v>
          </cell>
          <cell r="AE40">
            <v>92041</v>
          </cell>
          <cell r="AF40">
            <v>91643</v>
          </cell>
        </row>
        <row r="41">
          <cell r="B41"/>
          <cell r="C41"/>
          <cell r="D41"/>
          <cell r="E41"/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  <cell r="AB41">
            <v>67860</v>
          </cell>
          <cell r="AC41">
            <v>66112</v>
          </cell>
          <cell r="AD41">
            <v>64045</v>
          </cell>
          <cell r="AE41">
            <v>62696</v>
          </cell>
          <cell r="AF41">
            <v>64804</v>
          </cell>
        </row>
        <row r="42">
          <cell r="B42"/>
          <cell r="C42"/>
          <cell r="D42"/>
          <cell r="E42"/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  <cell r="AB42">
            <v>40657</v>
          </cell>
          <cell r="AC42">
            <v>37265</v>
          </cell>
          <cell r="AD42">
            <v>38130</v>
          </cell>
          <cell r="AE42">
            <v>37995</v>
          </cell>
          <cell r="AF42">
            <v>35591</v>
          </cell>
        </row>
        <row r="43">
          <cell r="B43"/>
          <cell r="C43"/>
          <cell r="D43"/>
          <cell r="E43"/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  <cell r="AB43">
            <v>31800</v>
          </cell>
          <cell r="AC43">
            <v>30736</v>
          </cell>
          <cell r="AD43">
            <v>30970</v>
          </cell>
          <cell r="AE43">
            <v>30837</v>
          </cell>
          <cell r="AF43">
            <v>30418</v>
          </cell>
        </row>
        <row r="44">
          <cell r="B44"/>
          <cell r="C44"/>
          <cell r="D44"/>
          <cell r="E44"/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  <cell r="AB44">
            <v>89195</v>
          </cell>
          <cell r="AC44">
            <v>90166</v>
          </cell>
          <cell r="AD44">
            <v>86313</v>
          </cell>
          <cell r="AE44">
            <v>83053</v>
          </cell>
          <cell r="AF44">
            <v>81937</v>
          </cell>
        </row>
        <row r="45">
          <cell r="B45"/>
          <cell r="C45"/>
          <cell r="D45"/>
          <cell r="E45"/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  <cell r="AB45">
            <v>45715</v>
          </cell>
          <cell r="AC45">
            <v>45079</v>
          </cell>
          <cell r="AD45">
            <v>44834</v>
          </cell>
          <cell r="AE45">
            <v>44466</v>
          </cell>
          <cell r="AF45">
            <v>43975</v>
          </cell>
        </row>
        <row r="46">
          <cell r="B46"/>
          <cell r="C46"/>
          <cell r="D46"/>
          <cell r="E46"/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  <cell r="AB46">
            <v>57324</v>
          </cell>
          <cell r="AC46">
            <v>54622</v>
          </cell>
          <cell r="AD46">
            <v>53732</v>
          </cell>
          <cell r="AE46">
            <v>51742</v>
          </cell>
          <cell r="AF46">
            <v>50884</v>
          </cell>
        </row>
        <row r="47">
          <cell r="B47"/>
          <cell r="C47"/>
          <cell r="D47"/>
          <cell r="E47"/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  <cell r="AB47">
            <v>18372</v>
          </cell>
          <cell r="AC47">
            <v>18091</v>
          </cell>
          <cell r="AD47">
            <v>18417</v>
          </cell>
          <cell r="AE47">
            <v>17883</v>
          </cell>
          <cell r="AF47">
            <v>18258</v>
          </cell>
        </row>
        <row r="48">
          <cell r="B48"/>
          <cell r="C48"/>
          <cell r="D48"/>
          <cell r="E48"/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  <cell r="AB48">
            <v>8565</v>
          </cell>
          <cell r="AC48">
            <v>8606</v>
          </cell>
          <cell r="AD48">
            <v>8709</v>
          </cell>
          <cell r="AE48">
            <v>8874</v>
          </cell>
          <cell r="AF48">
            <v>8368</v>
          </cell>
        </row>
        <row r="49">
          <cell r="B49"/>
          <cell r="C49"/>
          <cell r="D49"/>
          <cell r="E49"/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  <cell r="AB49">
            <v>103213</v>
          </cell>
          <cell r="AC49">
            <v>100231</v>
          </cell>
          <cell r="AD49">
            <v>103056</v>
          </cell>
          <cell r="AE49">
            <v>99539</v>
          </cell>
          <cell r="AF49">
            <v>107591</v>
          </cell>
        </row>
        <row r="50">
          <cell r="B50"/>
          <cell r="C50"/>
          <cell r="D50"/>
          <cell r="E50"/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  <cell r="AB50">
            <v>8372</v>
          </cell>
          <cell r="AC50">
            <v>8473</v>
          </cell>
          <cell r="AD50">
            <v>8316</v>
          </cell>
          <cell r="AE50">
            <v>8622</v>
          </cell>
          <cell r="AF50">
            <v>8646</v>
          </cell>
        </row>
        <row r="51">
          <cell r="B51"/>
          <cell r="C51"/>
          <cell r="D51"/>
          <cell r="E51"/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  <cell r="AB51">
            <v>52437</v>
          </cell>
          <cell r="AC51">
            <v>51013</v>
          </cell>
          <cell r="AD51">
            <v>50540</v>
          </cell>
          <cell r="AE51">
            <v>50760</v>
          </cell>
          <cell r="AF51">
            <v>50354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  <cell r="AB52">
            <v>542136</v>
          </cell>
          <cell r="AC52">
            <v>533167</v>
          </cell>
          <cell r="AD52">
            <v>528736</v>
          </cell>
          <cell r="AE52">
            <v>531025</v>
          </cell>
          <cell r="AF52">
            <v>528744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  <cell r="AB53">
            <v>18.657582955514549</v>
          </cell>
          <cell r="AC53">
            <v>18.602344347495993</v>
          </cell>
          <cell r="AD53">
            <v>18.422099718548157</v>
          </cell>
          <cell r="AE53">
            <v>18.512366096703211</v>
          </cell>
          <cell r="AF53">
            <v>18.393347637693381</v>
          </cell>
        </row>
        <row r="54">
          <cell r="B54"/>
          <cell r="C54"/>
          <cell r="D54"/>
          <cell r="E54"/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  <cell r="AB54">
            <v>31550</v>
          </cell>
          <cell r="AC54">
            <v>31400</v>
          </cell>
          <cell r="AD54">
            <v>31680</v>
          </cell>
          <cell r="AE54">
            <v>31793</v>
          </cell>
          <cell r="AF54">
            <v>31609</v>
          </cell>
        </row>
        <row r="55">
          <cell r="B55"/>
          <cell r="C55"/>
          <cell r="D55"/>
          <cell r="E55"/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  <cell r="AB55">
            <v>11287</v>
          </cell>
          <cell r="AC55">
            <v>11356</v>
          </cell>
          <cell r="AD55">
            <v>11727</v>
          </cell>
          <cell r="AE55">
            <v>11597</v>
          </cell>
          <cell r="AF55">
            <v>11665</v>
          </cell>
        </row>
        <row r="56">
          <cell r="B56"/>
          <cell r="C56"/>
          <cell r="D56"/>
          <cell r="E56"/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  <cell r="AB56">
            <v>75146</v>
          </cell>
          <cell r="AC56">
            <v>73122</v>
          </cell>
          <cell r="AD56">
            <v>72416</v>
          </cell>
          <cell r="AE56">
            <v>73346</v>
          </cell>
          <cell r="AF56">
            <v>71846</v>
          </cell>
        </row>
        <row r="57">
          <cell r="B57"/>
          <cell r="C57"/>
          <cell r="D57"/>
          <cell r="E57"/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  <cell r="AB57">
            <v>15312</v>
          </cell>
          <cell r="AC57">
            <v>17427</v>
          </cell>
          <cell r="AD57">
            <v>15726</v>
          </cell>
          <cell r="AE57">
            <v>18388</v>
          </cell>
          <cell r="AF57">
            <v>20398</v>
          </cell>
        </row>
        <row r="58">
          <cell r="B58"/>
          <cell r="C58"/>
          <cell r="D58"/>
          <cell r="E58"/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  <cell r="AB58">
            <v>66903</v>
          </cell>
          <cell r="AC58">
            <v>65257</v>
          </cell>
          <cell r="AD58">
            <v>64986</v>
          </cell>
          <cell r="AE58">
            <v>65109</v>
          </cell>
          <cell r="AF58">
            <v>65246</v>
          </cell>
        </row>
        <row r="59">
          <cell r="B59"/>
          <cell r="C59"/>
          <cell r="D59"/>
          <cell r="E59"/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  <cell r="AB59">
            <v>189098</v>
          </cell>
          <cell r="AC59">
            <v>187056</v>
          </cell>
          <cell r="AD59">
            <v>185356</v>
          </cell>
          <cell r="AE59">
            <v>187282</v>
          </cell>
          <cell r="AF59">
            <v>187631</v>
          </cell>
        </row>
        <row r="60"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  <cell r="AB60">
            <v>129866</v>
          </cell>
          <cell r="AC60">
            <v>125350</v>
          </cell>
          <cell r="AD60">
            <v>124446</v>
          </cell>
          <cell r="AE60">
            <v>121536</v>
          </cell>
          <cell r="AF60">
            <v>118171</v>
          </cell>
        </row>
        <row r="61"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  <cell r="AB61">
            <v>15447</v>
          </cell>
          <cell r="AC61">
            <v>15001</v>
          </cell>
          <cell r="AD61">
            <v>14925</v>
          </cell>
          <cell r="AE61">
            <v>14581</v>
          </cell>
          <cell r="AF61">
            <v>14929</v>
          </cell>
        </row>
        <row r="62"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  <cell r="AB62">
            <v>7527</v>
          </cell>
          <cell r="AC62">
            <v>7198</v>
          </cell>
          <cell r="AD62">
            <v>7474</v>
          </cell>
          <cell r="AE62">
            <v>7393</v>
          </cell>
          <cell r="AF62">
            <v>7249</v>
          </cell>
        </row>
        <row r="63">
          <cell r="B63"/>
          <cell r="C63"/>
          <cell r="D63"/>
          <cell r="E63"/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  <cell r="AB63">
            <v>9978</v>
          </cell>
          <cell r="AC63">
            <v>11075</v>
          </cell>
          <cell r="AD63">
            <v>9012</v>
          </cell>
          <cell r="AE63">
            <v>10617</v>
          </cell>
          <cell r="AF63">
            <v>10506</v>
          </cell>
        </row>
      </sheetData>
      <sheetData sheetId="26">
        <row r="3">
          <cell r="B3">
            <v>1976</v>
          </cell>
          <cell r="C3">
            <v>1978</v>
          </cell>
          <cell r="D3">
            <v>1980</v>
          </cell>
          <cell r="E3">
            <v>1982</v>
          </cell>
          <cell r="F3">
            <v>1984</v>
          </cell>
          <cell r="G3">
            <v>1986</v>
          </cell>
          <cell r="H3">
            <v>1987</v>
          </cell>
          <cell r="I3">
            <v>1988</v>
          </cell>
          <cell r="J3">
            <v>1989</v>
          </cell>
          <cell r="K3">
            <v>1990</v>
          </cell>
          <cell r="L3">
            <v>1991</v>
          </cell>
          <cell r="M3">
            <v>1992</v>
          </cell>
          <cell r="N3">
            <v>1993</v>
          </cell>
          <cell r="O3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</row>
        <row r="4">
          <cell r="B4">
            <v>7672684</v>
          </cell>
          <cell r="C4">
            <v>7839003</v>
          </cell>
          <cell r="D4">
            <v>8496172</v>
          </cell>
          <cell r="E4">
            <v>8012838</v>
          </cell>
          <cell r="F4">
            <v>7584669</v>
          </cell>
          <cell r="G4">
            <v>8712845</v>
          </cell>
          <cell r="H4">
            <v>8865496</v>
          </cell>
          <cell r="I4">
            <v>9056028</v>
          </cell>
          <cell r="J4">
            <v>9372978</v>
          </cell>
          <cell r="K4">
            <v>9570553</v>
          </cell>
          <cell r="L4">
            <v>10098310</v>
          </cell>
          <cell r="M4">
            <v>10171219</v>
          </cell>
          <cell r="N4">
            <v>9963806</v>
          </cell>
          <cell r="O4">
            <v>9897970</v>
          </cell>
          <cell r="P4">
            <v>9819432</v>
          </cell>
          <cell r="Q4">
            <v>9828292</v>
          </cell>
          <cell r="R4">
            <v>9948557</v>
          </cell>
          <cell r="S4">
            <v>9956438</v>
          </cell>
          <cell r="T4">
            <v>10118947</v>
          </cell>
          <cell r="U4">
            <v>10525847</v>
          </cell>
          <cell r="V4">
            <v>10971310</v>
          </cell>
          <cell r="W4">
            <v>11418435</v>
          </cell>
          <cell r="X4">
            <v>11506836</v>
          </cell>
          <cell r="Y4">
            <v>11635826</v>
          </cell>
          <cell r="Z4">
            <v>11682465</v>
          </cell>
          <cell r="AA4">
            <v>11833086</v>
          </cell>
          <cell r="AB4">
            <v>12122309</v>
          </cell>
          <cell r="AC4">
            <v>12571943</v>
          </cell>
          <cell r="AD4">
            <v>13430083</v>
          </cell>
          <cell r="AE4">
            <v>13673959</v>
          </cell>
          <cell r="AF4">
            <v>13670882</v>
          </cell>
          <cell r="AG4">
            <v>13449896</v>
          </cell>
          <cell r="AH4">
            <v>13317840</v>
          </cell>
          <cell r="AI4">
            <v>13212499</v>
          </cell>
          <cell r="AJ4">
            <v>13111257</v>
          </cell>
          <cell r="AK4">
            <v>13106182</v>
          </cell>
          <cell r="AL4">
            <v>13063885</v>
          </cell>
          <cell r="AM4">
            <v>13011564</v>
          </cell>
        </row>
        <row r="5">
          <cell r="B5">
            <v>2182417</v>
          </cell>
          <cell r="C5">
            <v>2286997</v>
          </cell>
          <cell r="D5">
            <v>2333092</v>
          </cell>
          <cell r="E5">
            <v>2380566</v>
          </cell>
          <cell r="F5">
            <v>2343332</v>
          </cell>
          <cell r="G5">
            <v>2658822</v>
          </cell>
          <cell r="H5">
            <v>2748292</v>
          </cell>
          <cell r="I5">
            <v>2858009</v>
          </cell>
          <cell r="J5">
            <v>3015271</v>
          </cell>
          <cell r="K5">
            <v>3067448</v>
          </cell>
          <cell r="L5">
            <v>3284540</v>
          </cell>
          <cell r="M5">
            <v>3346130</v>
          </cell>
          <cell r="N5">
            <v>3342842</v>
          </cell>
          <cell r="O5">
            <v>3339845</v>
          </cell>
          <cell r="P5">
            <v>3330781</v>
          </cell>
          <cell r="Q5">
            <v>3323416</v>
          </cell>
          <cell r="R5">
            <v>3373548</v>
          </cell>
          <cell r="S5">
            <v>3396376</v>
          </cell>
          <cell r="T5">
            <v>3445186</v>
          </cell>
          <cell r="U5">
            <v>3543169</v>
          </cell>
          <cell r="V5">
            <v>3720875</v>
          </cell>
          <cell r="W5">
            <v>3900939</v>
          </cell>
          <cell r="X5">
            <v>4030075</v>
          </cell>
          <cell r="Y5">
            <v>4100385</v>
          </cell>
          <cell r="Z5">
            <v>4113603</v>
          </cell>
          <cell r="AA5">
            <v>4174981</v>
          </cell>
          <cell r="AB5">
            <v>4278756</v>
          </cell>
          <cell r="AC5">
            <v>4441473</v>
          </cell>
          <cell r="AD5">
            <v>4841932</v>
          </cell>
          <cell r="AE5">
            <v>4988284</v>
          </cell>
          <cell r="AF5">
            <v>5034733</v>
          </cell>
          <cell r="AG5">
            <v>4965196</v>
          </cell>
          <cell r="AH5">
            <v>4894434</v>
          </cell>
          <cell r="AI5">
            <v>4866148</v>
          </cell>
          <cell r="AJ5">
            <v>4845569</v>
          </cell>
          <cell r="AK5">
            <v>4880724</v>
          </cell>
          <cell r="AL5">
            <v>4906203</v>
          </cell>
          <cell r="AM5">
            <v>4909372</v>
          </cell>
        </row>
        <row r="6">
          <cell r="B6">
            <v>28.443983878392487</v>
          </cell>
          <cell r="C6">
            <v>29.17459018704292</v>
          </cell>
          <cell r="D6">
            <v>27.460508097058302</v>
          </cell>
          <cell r="E6">
            <v>29.709398842207968</v>
          </cell>
          <cell r="F6">
            <v>30.895639611959336</v>
          </cell>
          <cell r="G6">
            <v>30.516117295785705</v>
          </cell>
          <cell r="H6">
            <v>30.999867350907383</v>
          </cell>
          <cell r="I6">
            <v>31.559189083779334</v>
          </cell>
          <cell r="J6">
            <v>32.169829055397337</v>
          </cell>
          <cell r="K6">
            <v>32.050896118541949</v>
          </cell>
          <cell r="L6">
            <v>32.525640428943056</v>
          </cell>
          <cell r="M6">
            <v>32.898023334272914</v>
          </cell>
          <cell r="N6">
            <v>33.549850328278168</v>
          </cell>
          <cell r="O6">
            <v>33.742727044030239</v>
          </cell>
          <cell r="P6">
            <v>33.920302111160808</v>
          </cell>
          <cell r="Q6">
            <v>33.814786943652059</v>
          </cell>
          <cell r="R6">
            <v>33.909922815942053</v>
          </cell>
          <cell r="S6">
            <v>34.112360263781085</v>
          </cell>
          <cell r="T6">
            <v>34.046882546177976</v>
          </cell>
          <cell r="U6">
            <v>33.661604619561729</v>
          </cell>
          <cell r="V6">
            <v>33.914591785301845</v>
          </cell>
          <cell r="W6">
            <v>34.163517154496212</v>
          </cell>
          <cell r="X6">
            <v>35.023311360307908</v>
          </cell>
          <cell r="Y6">
            <v>35.239311760076163</v>
          </cell>
          <cell r="Z6">
            <v>35.211772515475118</v>
          </cell>
          <cell r="AA6">
            <v>35.282267026538975</v>
          </cell>
          <cell r="AB6">
            <v>35.296542927589122</v>
          </cell>
          <cell r="AC6">
            <v>35.328453207272737</v>
          </cell>
          <cell r="AD6">
            <v>36.052882175039421</v>
          </cell>
          <cell r="AE6">
            <v>36.480173737540092</v>
          </cell>
          <cell r="AF6">
            <v>36.828150517281912</v>
          </cell>
          <cell r="AG6">
            <v>36.916240839334371</v>
          </cell>
          <cell r="AH6">
            <v>36.750959615072716</v>
          </cell>
          <cell r="AI6">
            <v>36.829883582204999</v>
          </cell>
          <cell r="AJ6">
            <v>36.957318432549982</v>
          </cell>
          <cell r="AK6">
            <v>37.239861311249911</v>
          </cell>
          <cell r="AL6">
            <v>37.555466846194676</v>
          </cell>
          <cell r="AM6">
            <v>37.730836969329744</v>
          </cell>
        </row>
        <row r="7">
          <cell r="B7">
            <v>117903</v>
          </cell>
          <cell r="C7">
            <v>121331</v>
          </cell>
          <cell r="D7">
            <v>125787</v>
          </cell>
          <cell r="E7">
            <v>130103</v>
          </cell>
          <cell r="F7">
            <v>129450</v>
          </cell>
          <cell r="G7">
            <v>141832</v>
          </cell>
          <cell r="H7">
            <v>145013</v>
          </cell>
          <cell r="I7">
            <v>157645</v>
          </cell>
          <cell r="J7">
            <v>166613</v>
          </cell>
          <cell r="K7">
            <v>174773</v>
          </cell>
          <cell r="L7">
            <v>180700</v>
          </cell>
          <cell r="M7">
            <v>184878</v>
          </cell>
          <cell r="N7">
            <v>187261</v>
          </cell>
          <cell r="O7">
            <v>182503</v>
          </cell>
          <cell r="P7">
            <v>179073</v>
          </cell>
          <cell r="Q7">
            <v>173387</v>
          </cell>
          <cell r="R7">
            <v>171121</v>
          </cell>
          <cell r="S7">
            <v>167238</v>
          </cell>
          <cell r="T7">
            <v>169481</v>
          </cell>
          <cell r="U7">
            <v>178163</v>
          </cell>
          <cell r="V7">
            <v>180535</v>
          </cell>
          <cell r="W7">
            <v>187711</v>
          </cell>
          <cell r="X7">
            <v>193389</v>
          </cell>
          <cell r="Y7">
            <v>193216</v>
          </cell>
          <cell r="Z7">
            <v>194753</v>
          </cell>
          <cell r="AA7">
            <v>196633</v>
          </cell>
          <cell r="AB7">
            <v>202873</v>
          </cell>
          <cell r="AC7">
            <v>209442</v>
          </cell>
          <cell r="AD7">
            <v>223645</v>
          </cell>
          <cell r="AE7">
            <v>230815</v>
          </cell>
          <cell r="AF7">
            <v>224643</v>
          </cell>
          <cell r="AG7">
            <v>216535</v>
          </cell>
          <cell r="AH7">
            <v>213669</v>
          </cell>
          <cell r="AI7">
            <v>212458</v>
          </cell>
          <cell r="AJ7">
            <v>212968</v>
          </cell>
          <cell r="AK7">
            <v>216115</v>
          </cell>
          <cell r="AL7">
            <v>217755</v>
          </cell>
          <cell r="AM7">
            <v>217610</v>
          </cell>
        </row>
        <row r="8">
          <cell r="B8">
            <v>50858</v>
          </cell>
          <cell r="C8">
            <v>54554</v>
          </cell>
          <cell r="D8">
            <v>58206</v>
          </cell>
          <cell r="E8">
            <v>58039</v>
          </cell>
          <cell r="F8">
            <v>55163</v>
          </cell>
          <cell r="G8">
            <v>60878</v>
          </cell>
          <cell r="H8">
            <v>61554</v>
          </cell>
          <cell r="I8">
            <v>65107</v>
          </cell>
          <cell r="J8">
            <v>68725</v>
          </cell>
          <cell r="K8">
            <v>70932</v>
          </cell>
          <cell r="L8">
            <v>73733</v>
          </cell>
          <cell r="M8">
            <v>76836</v>
          </cell>
          <cell r="N8">
            <v>78986</v>
          </cell>
          <cell r="O8">
            <v>76743</v>
          </cell>
          <cell r="P8">
            <v>77654</v>
          </cell>
          <cell r="Q8">
            <v>79878</v>
          </cell>
          <cell r="R8">
            <v>91440</v>
          </cell>
          <cell r="S8">
            <v>92688</v>
          </cell>
          <cell r="T8">
            <v>93741</v>
          </cell>
          <cell r="U8">
            <v>91678</v>
          </cell>
          <cell r="V8">
            <v>99250</v>
          </cell>
          <cell r="W8">
            <v>103581</v>
          </cell>
          <cell r="X8">
            <v>109358</v>
          </cell>
          <cell r="Y8">
            <v>112831</v>
          </cell>
          <cell r="Z8">
            <v>116375</v>
          </cell>
          <cell r="AA8">
            <v>118766</v>
          </cell>
          <cell r="AB8">
            <v>122393</v>
          </cell>
          <cell r="AC8">
            <v>127004</v>
          </cell>
          <cell r="AD8">
            <v>135191</v>
          </cell>
          <cell r="AE8">
            <v>140239</v>
          </cell>
          <cell r="AF8">
            <v>142816</v>
          </cell>
          <cell r="AG8">
            <v>141323</v>
          </cell>
          <cell r="AH8">
            <v>137645</v>
          </cell>
          <cell r="AI8">
            <v>135303</v>
          </cell>
          <cell r="AJ8">
            <v>132725</v>
          </cell>
          <cell r="AK8">
            <v>130299</v>
          </cell>
          <cell r="AL8">
            <v>127926</v>
          </cell>
          <cell r="AM8">
            <v>124058</v>
          </cell>
        </row>
        <row r="9">
          <cell r="G9">
            <v>26570</v>
          </cell>
          <cell r="L9">
            <v>32386</v>
          </cell>
          <cell r="M9">
            <v>32227</v>
          </cell>
          <cell r="N9">
            <v>32438</v>
          </cell>
          <cell r="O9">
            <v>32839</v>
          </cell>
          <cell r="P9">
            <v>32707</v>
          </cell>
          <cell r="Q9">
            <v>32995</v>
          </cell>
          <cell r="R9">
            <v>32982</v>
          </cell>
          <cell r="S9">
            <v>33970</v>
          </cell>
          <cell r="T9">
            <v>33538</v>
          </cell>
          <cell r="U9">
            <v>30984</v>
          </cell>
          <cell r="V9">
            <v>33309</v>
          </cell>
          <cell r="W9">
            <v>33936</v>
          </cell>
          <cell r="X9">
            <v>34134</v>
          </cell>
          <cell r="Y9">
            <v>34652</v>
          </cell>
          <cell r="Z9">
            <v>34966</v>
          </cell>
          <cell r="AA9">
            <v>34285</v>
          </cell>
          <cell r="AB9">
            <v>35305</v>
          </cell>
          <cell r="AC9">
            <v>35129</v>
          </cell>
          <cell r="AD9">
            <v>36407</v>
          </cell>
          <cell r="AE9">
            <v>36353</v>
          </cell>
          <cell r="AF9">
            <v>36671</v>
          </cell>
          <cell r="AG9">
            <v>37012</v>
          </cell>
          <cell r="AH9">
            <v>36869</v>
          </cell>
          <cell r="AI9">
            <v>36898</v>
          </cell>
          <cell r="AJ9">
            <v>36514</v>
          </cell>
          <cell r="AK9">
            <v>37687</v>
          </cell>
          <cell r="AL9">
            <v>37995</v>
          </cell>
          <cell r="AM9">
            <v>38059</v>
          </cell>
        </row>
        <row r="10">
          <cell r="B10">
            <v>261613</v>
          </cell>
          <cell r="C10">
            <v>285503</v>
          </cell>
          <cell r="D10">
            <v>307808</v>
          </cell>
          <cell r="E10">
            <v>291948</v>
          </cell>
          <cell r="F10">
            <v>280449</v>
          </cell>
          <cell r="G10">
            <v>352989</v>
          </cell>
          <cell r="H10">
            <v>372979</v>
          </cell>
          <cell r="I10">
            <v>386874</v>
          </cell>
          <cell r="J10">
            <v>444480</v>
          </cell>
          <cell r="K10">
            <v>401641</v>
          </cell>
          <cell r="L10">
            <v>466660</v>
          </cell>
          <cell r="M10">
            <v>471242</v>
          </cell>
          <cell r="N10">
            <v>476985</v>
          </cell>
          <cell r="O10">
            <v>484380</v>
          </cell>
          <cell r="P10">
            <v>486639</v>
          </cell>
          <cell r="Q10">
            <v>486171</v>
          </cell>
          <cell r="R10">
            <v>490496</v>
          </cell>
          <cell r="S10">
            <v>487818</v>
          </cell>
          <cell r="T10">
            <v>494065</v>
          </cell>
          <cell r="U10">
            <v>508878</v>
          </cell>
          <cell r="V10">
            <v>539593</v>
          </cell>
          <cell r="W10">
            <v>565831</v>
          </cell>
          <cell r="X10">
            <v>589843</v>
          </cell>
          <cell r="Y10">
            <v>594951</v>
          </cell>
          <cell r="Z10">
            <v>593134</v>
          </cell>
          <cell r="AA10">
            <v>594432</v>
          </cell>
          <cell r="AB10">
            <v>622829</v>
          </cell>
          <cell r="AC10">
            <v>647185</v>
          </cell>
          <cell r="AD10">
            <v>719084</v>
          </cell>
          <cell r="AE10">
            <v>724507</v>
          </cell>
          <cell r="AF10">
            <v>737539</v>
          </cell>
          <cell r="AG10">
            <v>738862</v>
          </cell>
          <cell r="AH10">
            <v>730678</v>
          </cell>
          <cell r="AI10">
            <v>729426</v>
          </cell>
          <cell r="AJ10">
            <v>726341</v>
          </cell>
          <cell r="AK10">
            <v>726134</v>
          </cell>
          <cell r="AL10">
            <v>725204</v>
          </cell>
          <cell r="AM10">
            <v>726693</v>
          </cell>
        </row>
        <row r="11">
          <cell r="B11">
            <v>116368</v>
          </cell>
          <cell r="C11">
            <v>116744</v>
          </cell>
          <cell r="D11">
            <v>118638</v>
          </cell>
          <cell r="E11">
            <v>124332</v>
          </cell>
          <cell r="F11">
            <v>118892</v>
          </cell>
          <cell r="G11">
            <v>123960</v>
          </cell>
          <cell r="H11">
            <v>153505</v>
          </cell>
          <cell r="I11">
            <v>153381</v>
          </cell>
          <cell r="J11">
            <v>161208</v>
          </cell>
          <cell r="K11">
            <v>169896</v>
          </cell>
          <cell r="L11">
            <v>190874</v>
          </cell>
          <cell r="M11">
            <v>203339</v>
          </cell>
          <cell r="N11">
            <v>210177</v>
          </cell>
          <cell r="O11">
            <v>213503</v>
          </cell>
          <cell r="P11">
            <v>217773</v>
          </cell>
          <cell r="Q11">
            <v>218359</v>
          </cell>
          <cell r="R11">
            <v>222489</v>
          </cell>
          <cell r="S11">
            <v>220764</v>
          </cell>
          <cell r="T11">
            <v>228738</v>
          </cell>
          <cell r="U11">
            <v>240639</v>
          </cell>
          <cell r="V11">
            <v>265521</v>
          </cell>
          <cell r="W11">
            <v>281526</v>
          </cell>
          <cell r="X11">
            <v>293062</v>
          </cell>
          <cell r="Y11">
            <v>300565</v>
          </cell>
          <cell r="Z11">
            <v>307511</v>
          </cell>
          <cell r="AA11">
            <v>311068</v>
          </cell>
          <cell r="AB11">
            <v>322625</v>
          </cell>
          <cell r="AC11">
            <v>337113</v>
          </cell>
          <cell r="AD11">
            <v>377137</v>
          </cell>
          <cell r="AE11">
            <v>395405</v>
          </cell>
          <cell r="AF11">
            <v>388358</v>
          </cell>
          <cell r="AG11">
            <v>382476</v>
          </cell>
          <cell r="AH11">
            <v>373957</v>
          </cell>
          <cell r="AI11">
            <v>372283</v>
          </cell>
          <cell r="AJ11">
            <v>374330</v>
          </cell>
          <cell r="AK11">
            <v>376377</v>
          </cell>
          <cell r="AL11">
            <v>379683</v>
          </cell>
          <cell r="AM11">
            <v>383200</v>
          </cell>
        </row>
        <row r="12">
          <cell r="B12">
            <v>87905</v>
          </cell>
          <cell r="C12">
            <v>86263</v>
          </cell>
          <cell r="D12">
            <v>93843</v>
          </cell>
          <cell r="E12">
            <v>91626</v>
          </cell>
          <cell r="F12">
            <v>86863</v>
          </cell>
          <cell r="G12">
            <v>99163</v>
          </cell>
          <cell r="H12">
            <v>105025</v>
          </cell>
          <cell r="I12">
            <v>111989</v>
          </cell>
          <cell r="J12">
            <v>119541</v>
          </cell>
          <cell r="K12">
            <v>129279</v>
          </cell>
          <cell r="L12">
            <v>136939</v>
          </cell>
          <cell r="M12">
            <v>138577</v>
          </cell>
          <cell r="N12">
            <v>136974</v>
          </cell>
          <cell r="O12">
            <v>131985</v>
          </cell>
          <cell r="P12">
            <v>128633</v>
          </cell>
          <cell r="Q12">
            <v>126995</v>
          </cell>
          <cell r="R12">
            <v>125471</v>
          </cell>
          <cell r="S12">
            <v>125811</v>
          </cell>
          <cell r="T12">
            <v>126663</v>
          </cell>
          <cell r="U12">
            <v>133618</v>
          </cell>
          <cell r="V12">
            <v>156640</v>
          </cell>
          <cell r="W12">
            <v>165457</v>
          </cell>
          <cell r="X12">
            <v>173153</v>
          </cell>
          <cell r="Y12">
            <v>174578</v>
          </cell>
          <cell r="Z12">
            <v>178596</v>
          </cell>
          <cell r="AA12">
            <v>181245</v>
          </cell>
          <cell r="AB12">
            <v>188078</v>
          </cell>
          <cell r="AC12">
            <v>185812</v>
          </cell>
          <cell r="AD12">
            <v>197793</v>
          </cell>
          <cell r="AE12">
            <v>205826</v>
          </cell>
          <cell r="AF12">
            <v>209021</v>
          </cell>
          <cell r="AG12">
            <v>200102</v>
          </cell>
          <cell r="AH12">
            <v>195144</v>
          </cell>
          <cell r="AI12">
            <v>190092</v>
          </cell>
          <cell r="AJ12">
            <v>182947</v>
          </cell>
          <cell r="AK12">
            <v>182322</v>
          </cell>
          <cell r="AL12">
            <v>179632</v>
          </cell>
          <cell r="AM12">
            <v>176907</v>
          </cell>
        </row>
        <row r="13">
          <cell r="B13">
            <v>115865</v>
          </cell>
          <cell r="C13">
            <v>113448</v>
          </cell>
          <cell r="D13">
            <v>119177</v>
          </cell>
          <cell r="E13">
            <v>127671</v>
          </cell>
          <cell r="F13">
            <v>124301</v>
          </cell>
          <cell r="G13">
            <v>127665</v>
          </cell>
          <cell r="H13">
            <v>129253</v>
          </cell>
          <cell r="I13">
            <v>130672</v>
          </cell>
          <cell r="J13">
            <v>133340</v>
          </cell>
          <cell r="K13">
            <v>139239</v>
          </cell>
          <cell r="L13">
            <v>148171</v>
          </cell>
          <cell r="M13">
            <v>154512</v>
          </cell>
          <cell r="N13">
            <v>151259</v>
          </cell>
          <cell r="O13">
            <v>152312</v>
          </cell>
          <cell r="P13">
            <v>151350</v>
          </cell>
          <cell r="Q13">
            <v>151275</v>
          </cell>
          <cell r="R13">
            <v>165741</v>
          </cell>
          <cell r="S13">
            <v>166635</v>
          </cell>
          <cell r="T13">
            <v>165362</v>
          </cell>
          <cell r="U13">
            <v>165911</v>
          </cell>
          <cell r="V13">
            <v>171101</v>
          </cell>
          <cell r="W13">
            <v>172633</v>
          </cell>
          <cell r="X13">
            <v>182112</v>
          </cell>
          <cell r="Y13">
            <v>182196</v>
          </cell>
          <cell r="Z13">
            <v>158291</v>
          </cell>
          <cell r="AA13">
            <v>169997</v>
          </cell>
          <cell r="AB13">
            <v>170877</v>
          </cell>
          <cell r="AC13">
            <v>180343</v>
          </cell>
          <cell r="AD13">
            <v>191751</v>
          </cell>
          <cell r="AE13">
            <v>200214</v>
          </cell>
          <cell r="AF13">
            <v>201419</v>
          </cell>
          <cell r="AG13">
            <v>197648</v>
          </cell>
          <cell r="AH13">
            <v>193160</v>
          </cell>
          <cell r="AI13">
            <v>188271</v>
          </cell>
          <cell r="AJ13">
            <v>188258</v>
          </cell>
          <cell r="AK13">
            <v>186093</v>
          </cell>
          <cell r="AL13">
            <v>186785</v>
          </cell>
          <cell r="AM13">
            <v>184973</v>
          </cell>
        </row>
        <row r="14">
          <cell r="B14">
            <v>161732</v>
          </cell>
          <cell r="C14">
            <v>167676</v>
          </cell>
          <cell r="D14">
            <v>181252</v>
          </cell>
          <cell r="E14">
            <v>182582</v>
          </cell>
          <cell r="F14">
            <v>171786</v>
          </cell>
          <cell r="G14">
            <v>179388</v>
          </cell>
          <cell r="H14">
            <v>182687</v>
          </cell>
          <cell r="I14">
            <v>189130</v>
          </cell>
          <cell r="J14">
            <v>193200</v>
          </cell>
          <cell r="K14">
            <v>196057</v>
          </cell>
          <cell r="L14">
            <v>202683</v>
          </cell>
          <cell r="M14">
            <v>201039</v>
          </cell>
          <cell r="N14">
            <v>199277</v>
          </cell>
          <cell r="O14">
            <v>196203</v>
          </cell>
          <cell r="P14">
            <v>194618</v>
          </cell>
          <cell r="Q14">
            <v>189637</v>
          </cell>
          <cell r="R14">
            <v>189373</v>
          </cell>
          <cell r="S14">
            <v>191066</v>
          </cell>
          <cell r="T14">
            <v>192517</v>
          </cell>
          <cell r="U14">
            <v>193712</v>
          </cell>
          <cell r="V14">
            <v>204522</v>
          </cell>
          <cell r="W14">
            <v>212750</v>
          </cell>
          <cell r="X14">
            <v>217023</v>
          </cell>
          <cell r="Y14">
            <v>220717</v>
          </cell>
          <cell r="Z14">
            <v>219934</v>
          </cell>
          <cell r="AA14">
            <v>222725</v>
          </cell>
          <cell r="AB14">
            <v>230165</v>
          </cell>
          <cell r="AC14">
            <v>238735</v>
          </cell>
          <cell r="AD14">
            <v>254143</v>
          </cell>
          <cell r="AE14">
            <v>264563</v>
          </cell>
          <cell r="AF14">
            <v>268528</v>
          </cell>
          <cell r="AG14">
            <v>265180</v>
          </cell>
          <cell r="AH14">
            <v>258014</v>
          </cell>
          <cell r="AI14">
            <v>262022</v>
          </cell>
          <cell r="AJ14">
            <v>260457</v>
          </cell>
          <cell r="AK14">
            <v>262794</v>
          </cell>
          <cell r="AL14">
            <v>260371</v>
          </cell>
          <cell r="AM14">
            <v>259256</v>
          </cell>
        </row>
        <row r="15">
          <cell r="B15">
            <v>76644</v>
          </cell>
          <cell r="C15">
            <v>76280</v>
          </cell>
          <cell r="D15">
            <v>80498</v>
          </cell>
          <cell r="E15">
            <v>84801</v>
          </cell>
          <cell r="F15">
            <v>81931</v>
          </cell>
          <cell r="G15">
            <v>81674</v>
          </cell>
          <cell r="H15">
            <v>84856</v>
          </cell>
          <cell r="I15">
            <v>90873</v>
          </cell>
          <cell r="J15">
            <v>93059</v>
          </cell>
          <cell r="K15">
            <v>98617</v>
          </cell>
          <cell r="L15">
            <v>100926</v>
          </cell>
          <cell r="M15">
            <v>99843</v>
          </cell>
          <cell r="N15">
            <v>99137</v>
          </cell>
          <cell r="O15">
            <v>97507</v>
          </cell>
          <cell r="P15">
            <v>99430</v>
          </cell>
          <cell r="Q15">
            <v>103170</v>
          </cell>
          <cell r="R15">
            <v>106963</v>
          </cell>
          <cell r="S15">
            <v>109350</v>
          </cell>
          <cell r="T15">
            <v>109458</v>
          </cell>
          <cell r="U15">
            <v>113265</v>
          </cell>
          <cell r="V15">
            <v>113348</v>
          </cell>
          <cell r="W15">
            <v>121179</v>
          </cell>
          <cell r="X15">
            <v>120943</v>
          </cell>
          <cell r="Y15">
            <v>123481</v>
          </cell>
          <cell r="Z15">
            <v>121884</v>
          </cell>
          <cell r="AA15">
            <v>123034</v>
          </cell>
          <cell r="AB15">
            <v>125974</v>
          </cell>
          <cell r="AC15">
            <v>129633</v>
          </cell>
          <cell r="AD15">
            <v>139937</v>
          </cell>
          <cell r="AE15">
            <v>143056</v>
          </cell>
          <cell r="AF15">
            <v>144163</v>
          </cell>
          <cell r="AG15">
            <v>141605</v>
          </cell>
          <cell r="AH15">
            <v>138512</v>
          </cell>
          <cell r="AI15">
            <v>137021</v>
          </cell>
          <cell r="AJ15">
            <v>138411</v>
          </cell>
          <cell r="AK15">
            <v>138113</v>
          </cell>
          <cell r="AL15">
            <v>137716</v>
          </cell>
          <cell r="AM15">
            <v>136456</v>
          </cell>
        </row>
        <row r="16">
          <cell r="B16">
            <v>174053</v>
          </cell>
          <cell r="C16">
            <v>184078</v>
          </cell>
          <cell r="D16">
            <v>205619</v>
          </cell>
          <cell r="E16">
            <v>191325</v>
          </cell>
          <cell r="F16">
            <v>194662</v>
          </cell>
          <cell r="G16">
            <v>238595</v>
          </cell>
          <cell r="H16">
            <v>234607</v>
          </cell>
          <cell r="I16">
            <v>242202</v>
          </cell>
          <cell r="J16">
            <v>251031</v>
          </cell>
          <cell r="K16">
            <v>259083</v>
          </cell>
          <cell r="L16">
            <v>278505</v>
          </cell>
          <cell r="M16">
            <v>287368</v>
          </cell>
          <cell r="N16">
            <v>274413</v>
          </cell>
          <cell r="O16">
            <v>273034</v>
          </cell>
          <cell r="P16">
            <v>272390</v>
          </cell>
          <cell r="Q16">
            <v>272790</v>
          </cell>
          <cell r="R16">
            <v>271104</v>
          </cell>
          <cell r="S16">
            <v>283092</v>
          </cell>
          <cell r="T16">
            <v>289704</v>
          </cell>
          <cell r="U16">
            <v>297332</v>
          </cell>
          <cell r="V16">
            <v>316459</v>
          </cell>
          <cell r="W16">
            <v>331225</v>
          </cell>
          <cell r="X16">
            <v>345526</v>
          </cell>
          <cell r="Y16">
            <v>349563</v>
          </cell>
          <cell r="Z16">
            <v>355536</v>
          </cell>
          <cell r="AA16">
            <v>363879</v>
          </cell>
          <cell r="AB16">
            <v>367139</v>
          </cell>
          <cell r="AC16">
            <v>389756</v>
          </cell>
          <cell r="AD16">
            <v>424191</v>
          </cell>
          <cell r="AE16">
            <v>429152</v>
          </cell>
          <cell r="AF16">
            <v>425489</v>
          </cell>
          <cell r="AG16">
            <v>420434</v>
          </cell>
          <cell r="AH16">
            <v>415307</v>
          </cell>
          <cell r="AI16">
            <v>410954</v>
          </cell>
          <cell r="AJ16">
            <v>403516</v>
          </cell>
          <cell r="AK16">
            <v>404100</v>
          </cell>
          <cell r="AL16">
            <v>407640</v>
          </cell>
          <cell r="AM16">
            <v>409025</v>
          </cell>
        </row>
        <row r="17">
          <cell r="B17">
            <v>103342</v>
          </cell>
          <cell r="C17">
            <v>106512</v>
          </cell>
          <cell r="D17" t="str">
            <v>NA</v>
          </cell>
          <cell r="E17">
            <v>113032</v>
          </cell>
          <cell r="F17">
            <v>111809</v>
          </cell>
          <cell r="G17">
            <v>127605</v>
          </cell>
          <cell r="H17">
            <v>128337</v>
          </cell>
          <cell r="I17">
            <v>131017</v>
          </cell>
          <cell r="J17">
            <v>131018</v>
          </cell>
          <cell r="K17">
            <v>130613</v>
          </cell>
          <cell r="L17">
            <v>139277</v>
          </cell>
          <cell r="M17">
            <v>137505</v>
          </cell>
          <cell r="N17">
            <v>139847</v>
          </cell>
          <cell r="O17">
            <v>140615</v>
          </cell>
          <cell r="P17">
            <v>137601</v>
          </cell>
          <cell r="Q17">
            <v>134805</v>
          </cell>
          <cell r="R17">
            <v>134872</v>
          </cell>
          <cell r="S17">
            <v>135676</v>
          </cell>
          <cell r="T17">
            <v>136252</v>
          </cell>
          <cell r="U17">
            <v>137265</v>
          </cell>
          <cell r="V17">
            <v>143329</v>
          </cell>
          <cell r="W17">
            <v>150959</v>
          </cell>
          <cell r="X17">
            <v>158647</v>
          </cell>
          <cell r="Y17">
            <v>159672</v>
          </cell>
          <cell r="Z17">
            <v>159797</v>
          </cell>
          <cell r="AA17">
            <v>158805</v>
          </cell>
          <cell r="AB17">
            <v>157916</v>
          </cell>
          <cell r="AC17">
            <v>158406</v>
          </cell>
          <cell r="AD17">
            <v>179622</v>
          </cell>
          <cell r="AE17">
            <v>176155</v>
          </cell>
          <cell r="AF17">
            <v>175798</v>
          </cell>
          <cell r="AG17">
            <v>173639</v>
          </cell>
          <cell r="AH17">
            <v>165890</v>
          </cell>
          <cell r="AI17">
            <v>161766</v>
          </cell>
          <cell r="AJ17">
            <v>158646</v>
          </cell>
          <cell r="AK17">
            <v>157278</v>
          </cell>
          <cell r="AL17">
            <v>154146</v>
          </cell>
          <cell r="AM17">
            <v>150793</v>
          </cell>
        </row>
        <row r="18">
          <cell r="B18">
            <v>81618</v>
          </cell>
          <cell r="C18">
            <v>88364</v>
          </cell>
          <cell r="D18">
            <v>93964</v>
          </cell>
          <cell r="E18">
            <v>91760</v>
          </cell>
          <cell r="F18">
            <v>82641</v>
          </cell>
          <cell r="G18">
            <v>92536</v>
          </cell>
          <cell r="H18">
            <v>95387</v>
          </cell>
          <cell r="I18">
            <v>101652</v>
          </cell>
          <cell r="J18">
            <v>100365</v>
          </cell>
          <cell r="K18">
            <v>114151</v>
          </cell>
          <cell r="L18">
            <v>118221</v>
          </cell>
          <cell r="M18">
            <v>124385</v>
          </cell>
          <cell r="N18">
            <v>125911</v>
          </cell>
          <cell r="O18">
            <v>125742</v>
          </cell>
          <cell r="P18">
            <v>125825</v>
          </cell>
          <cell r="Q18">
            <v>126001</v>
          </cell>
          <cell r="R18">
            <v>126982</v>
          </cell>
          <cell r="S18">
            <v>129958</v>
          </cell>
          <cell r="T18">
            <v>132475</v>
          </cell>
          <cell r="U18">
            <v>134389</v>
          </cell>
          <cell r="V18">
            <v>138785</v>
          </cell>
          <cell r="W18">
            <v>145852</v>
          </cell>
          <cell r="X18">
            <v>150826</v>
          </cell>
          <cell r="Y18">
            <v>152621</v>
          </cell>
          <cell r="Z18">
            <v>154204</v>
          </cell>
          <cell r="AA18">
            <v>155970</v>
          </cell>
          <cell r="AB18">
            <v>160588</v>
          </cell>
          <cell r="AC18">
            <v>167766</v>
          </cell>
          <cell r="AD18">
            <v>180804</v>
          </cell>
          <cell r="AE18">
            <v>185572</v>
          </cell>
          <cell r="AF18">
            <v>188775</v>
          </cell>
          <cell r="AG18">
            <v>189392</v>
          </cell>
          <cell r="AH18">
            <v>188088</v>
          </cell>
          <cell r="AI18">
            <v>185617</v>
          </cell>
          <cell r="AJ18">
            <v>181885</v>
          </cell>
          <cell r="AK18">
            <v>179618</v>
          </cell>
          <cell r="AL18">
            <v>179741</v>
          </cell>
          <cell r="AM18">
            <v>175543</v>
          </cell>
        </row>
        <row r="19">
          <cell r="B19">
            <v>119605</v>
          </cell>
          <cell r="C19">
            <v>127090</v>
          </cell>
          <cell r="D19">
            <v>135634</v>
          </cell>
          <cell r="E19">
            <v>131821</v>
          </cell>
          <cell r="F19">
            <v>125157</v>
          </cell>
          <cell r="G19">
            <v>130632</v>
          </cell>
          <cell r="H19">
            <v>135016</v>
          </cell>
          <cell r="I19">
            <v>137230</v>
          </cell>
          <cell r="J19">
            <v>148103</v>
          </cell>
          <cell r="K19">
            <v>155617</v>
          </cell>
          <cell r="L19">
            <v>166340</v>
          </cell>
          <cell r="M19">
            <v>171299</v>
          </cell>
          <cell r="N19">
            <v>172087</v>
          </cell>
          <cell r="O19">
            <v>168981</v>
          </cell>
          <cell r="P19">
            <v>170622</v>
          </cell>
          <cell r="Q19">
            <v>171244</v>
          </cell>
          <cell r="R19">
            <v>170901</v>
          </cell>
          <cell r="S19">
            <v>170869</v>
          </cell>
          <cell r="T19">
            <v>171448</v>
          </cell>
          <cell r="U19">
            <v>181009</v>
          </cell>
          <cell r="V19">
            <v>172846</v>
          </cell>
          <cell r="W19">
            <v>171872</v>
          </cell>
          <cell r="X19">
            <v>173353</v>
          </cell>
          <cell r="Y19">
            <v>176682</v>
          </cell>
          <cell r="Z19">
            <v>176759</v>
          </cell>
          <cell r="AA19">
            <v>181008</v>
          </cell>
          <cell r="AB19">
            <v>183795</v>
          </cell>
          <cell r="AC19">
            <v>188953</v>
          </cell>
          <cell r="AD19">
            <v>218859</v>
          </cell>
          <cell r="AE19">
            <v>215739</v>
          </cell>
          <cell r="AF19">
            <v>215728</v>
          </cell>
          <cell r="AG19">
            <v>209423</v>
          </cell>
          <cell r="AH19">
            <v>204850</v>
          </cell>
          <cell r="AI19">
            <v>200410</v>
          </cell>
          <cell r="AJ19">
            <v>199752</v>
          </cell>
          <cell r="AK19">
            <v>197712</v>
          </cell>
          <cell r="AL19">
            <v>199236</v>
          </cell>
          <cell r="AM19">
            <v>200939</v>
          </cell>
        </row>
        <row r="20">
          <cell r="B20">
            <v>473668</v>
          </cell>
          <cell r="C20">
            <v>504173</v>
          </cell>
          <cell r="D20">
            <v>538654</v>
          </cell>
          <cell r="E20">
            <v>538892</v>
          </cell>
          <cell r="F20">
            <v>567310</v>
          </cell>
          <cell r="G20">
            <v>588657</v>
          </cell>
          <cell r="H20">
            <v>622488</v>
          </cell>
          <cell r="I20">
            <v>665785</v>
          </cell>
          <cell r="J20">
            <v>692474</v>
          </cell>
          <cell r="K20">
            <v>711348</v>
          </cell>
          <cell r="L20">
            <v>725611</v>
          </cell>
          <cell r="M20">
            <v>740792</v>
          </cell>
          <cell r="N20">
            <v>742236</v>
          </cell>
          <cell r="O20">
            <v>749620</v>
          </cell>
          <cell r="P20">
            <v>744492</v>
          </cell>
          <cell r="Q20">
            <v>746237</v>
          </cell>
          <cell r="R20">
            <v>753529</v>
          </cell>
          <cell r="S20">
            <v>756481</v>
          </cell>
          <cell r="T20">
            <v>768512</v>
          </cell>
          <cell r="U20">
            <v>801190</v>
          </cell>
          <cell r="V20">
            <v>837354</v>
          </cell>
          <cell r="W20">
            <v>898391</v>
          </cell>
          <cell r="X20">
            <v>924930</v>
          </cell>
          <cell r="Y20">
            <v>958530</v>
          </cell>
          <cell r="Z20">
            <v>968697</v>
          </cell>
          <cell r="AA20">
            <v>980844</v>
          </cell>
          <cell r="AB20">
            <v>993638</v>
          </cell>
          <cell r="AC20">
            <v>1041910</v>
          </cell>
          <cell r="AD20">
            <v>1131425</v>
          </cell>
          <cell r="AE20">
            <v>1199100</v>
          </cell>
          <cell r="AF20">
            <v>1229495</v>
          </cell>
          <cell r="AG20">
            <v>1210112</v>
          </cell>
          <cell r="AH20">
            <v>1207171</v>
          </cell>
          <cell r="AI20">
            <v>1216049</v>
          </cell>
          <cell r="AJ20">
            <v>1227207</v>
          </cell>
          <cell r="AK20">
            <v>1269436</v>
          </cell>
          <cell r="AL20">
            <v>1297523</v>
          </cell>
          <cell r="AM20">
            <v>1317560</v>
          </cell>
        </row>
        <row r="21">
          <cell r="B21">
            <v>183920</v>
          </cell>
          <cell r="C21">
            <v>199256</v>
          </cell>
          <cell r="D21">
            <v>215650</v>
          </cell>
          <cell r="E21">
            <v>164372</v>
          </cell>
          <cell r="F21">
            <v>159682</v>
          </cell>
          <cell r="G21">
            <v>229357</v>
          </cell>
          <cell r="H21">
            <v>239095</v>
          </cell>
          <cell r="I21">
            <v>233897</v>
          </cell>
          <cell r="J21">
            <v>249354</v>
          </cell>
          <cell r="K21">
            <v>251846</v>
          </cell>
          <cell r="L21">
            <v>257475</v>
          </cell>
          <cell r="M21">
            <v>256057</v>
          </cell>
          <cell r="N21">
            <v>251723</v>
          </cell>
          <cell r="O21">
            <v>250242</v>
          </cell>
          <cell r="P21">
            <v>248866</v>
          </cell>
          <cell r="Q21">
            <v>247646</v>
          </cell>
          <cell r="R21">
            <v>255913</v>
          </cell>
          <cell r="S21">
            <v>260275</v>
          </cell>
          <cell r="T21">
            <v>267578</v>
          </cell>
          <cell r="U21">
            <v>269843</v>
          </cell>
          <cell r="V21">
            <v>281121</v>
          </cell>
          <cell r="W21">
            <v>289789</v>
          </cell>
          <cell r="X21">
            <v>292826</v>
          </cell>
          <cell r="Y21">
            <v>294112</v>
          </cell>
          <cell r="Z21">
            <v>299557</v>
          </cell>
          <cell r="AA21">
            <v>307646</v>
          </cell>
          <cell r="AB21">
            <v>319191</v>
          </cell>
          <cell r="AC21">
            <v>331959</v>
          </cell>
          <cell r="AD21">
            <v>349425</v>
          </cell>
          <cell r="AE21">
            <v>358156</v>
          </cell>
          <cell r="AF21">
            <v>363060</v>
          </cell>
          <cell r="AG21">
            <v>360859</v>
          </cell>
          <cell r="AH21">
            <v>356805</v>
          </cell>
          <cell r="AI21">
            <v>352025</v>
          </cell>
          <cell r="AJ21">
            <v>347521</v>
          </cell>
          <cell r="AK21">
            <v>343785</v>
          </cell>
          <cell r="AL21">
            <v>342738</v>
          </cell>
          <cell r="AM21">
            <v>338130</v>
          </cell>
        </row>
        <row r="22">
          <cell r="B22">
            <v>57323</v>
          </cell>
          <cell r="C22">
            <v>55725</v>
          </cell>
          <cell r="D22">
            <v>58362</v>
          </cell>
          <cell r="E22">
            <v>58262</v>
          </cell>
          <cell r="F22">
            <v>53236</v>
          </cell>
          <cell r="G22">
            <v>57321</v>
          </cell>
          <cell r="H22">
            <v>58490</v>
          </cell>
          <cell r="I22">
            <v>60555</v>
          </cell>
          <cell r="J22">
            <v>62760</v>
          </cell>
          <cell r="K22">
            <v>64356</v>
          </cell>
          <cell r="L22">
            <v>66039</v>
          </cell>
          <cell r="M22">
            <v>66231</v>
          </cell>
          <cell r="N22">
            <v>64131</v>
          </cell>
          <cell r="O22">
            <v>63636</v>
          </cell>
          <cell r="P22">
            <v>63108</v>
          </cell>
          <cell r="Q22">
            <v>62826</v>
          </cell>
          <cell r="R22">
            <v>64171</v>
          </cell>
          <cell r="S22">
            <v>64685</v>
          </cell>
          <cell r="T22">
            <v>65654</v>
          </cell>
          <cell r="U22">
            <v>65293</v>
          </cell>
          <cell r="V22">
            <v>67162</v>
          </cell>
          <cell r="W22">
            <v>68247</v>
          </cell>
          <cell r="X22">
            <v>70950</v>
          </cell>
          <cell r="Y22">
            <v>72018</v>
          </cell>
          <cell r="Z22">
            <v>73609</v>
          </cell>
          <cell r="AA22">
            <v>74644</v>
          </cell>
          <cell r="AB22">
            <v>75370</v>
          </cell>
          <cell r="AC22">
            <v>72327</v>
          </cell>
          <cell r="AD22">
            <v>82518</v>
          </cell>
          <cell r="AE22">
            <v>83432</v>
          </cell>
          <cell r="AF22">
            <v>83230</v>
          </cell>
          <cell r="AG22">
            <v>80594</v>
          </cell>
          <cell r="AH22">
            <v>78675</v>
          </cell>
          <cell r="AI22">
            <v>75553</v>
          </cell>
          <cell r="AJ22">
            <v>74091</v>
          </cell>
          <cell r="AK22">
            <v>72861</v>
          </cell>
          <cell r="AL22">
            <v>72112</v>
          </cell>
          <cell r="AM22">
            <v>70170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2662437</v>
          </cell>
          <cell r="O23">
            <v>2654961</v>
          </cell>
          <cell r="P23">
            <v>2649873</v>
          </cell>
          <cell r="Q23">
            <v>0</v>
          </cell>
          <cell r="R23">
            <v>2795557</v>
          </cell>
          <cell r="S23">
            <v>2764817</v>
          </cell>
          <cell r="T23">
            <v>2845267</v>
          </cell>
          <cell r="U23">
            <v>3099240</v>
          </cell>
          <cell r="V23">
            <v>3259098</v>
          </cell>
          <cell r="W23">
            <v>3389605</v>
          </cell>
          <cell r="X23">
            <v>3275323</v>
          </cell>
          <cell r="Y23">
            <v>3306491</v>
          </cell>
          <cell r="Z23">
            <v>3336678</v>
          </cell>
          <cell r="AA23">
            <v>3381978</v>
          </cell>
          <cell r="AB23">
            <v>3490287</v>
          </cell>
          <cell r="AC23">
            <v>3650030</v>
          </cell>
          <cell r="AD23">
            <v>3814984</v>
          </cell>
          <cell r="AE23">
            <v>3808208</v>
          </cell>
          <cell r="AF23">
            <v>3754668</v>
          </cell>
          <cell r="AG23">
            <v>3691919</v>
          </cell>
          <cell r="AH23">
            <v>3690122</v>
          </cell>
          <cell r="AI23">
            <v>3688769</v>
          </cell>
          <cell r="AJ23">
            <v>3708858</v>
          </cell>
          <cell r="AK23">
            <v>3734830</v>
          </cell>
          <cell r="AL23">
            <v>3748472</v>
          </cell>
          <cell r="AM23">
            <v>3748077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26.721084292488236</v>
          </cell>
          <cell r="O24">
            <v>26.823288007540942</v>
          </cell>
          <cell r="P24">
            <v>26.986011003487775</v>
          </cell>
          <cell r="Q24">
            <v>0</v>
          </cell>
          <cell r="R24">
            <v>28.10012547548353</v>
          </cell>
          <cell r="S24">
            <v>27.769137918601011</v>
          </cell>
          <cell r="T24">
            <v>28.118212300153367</v>
          </cell>
          <cell r="U24">
            <v>29.444091292605716</v>
          </cell>
          <cell r="V24">
            <v>29.705641350030216</v>
          </cell>
          <cell r="W24">
            <v>29.685372820355855</v>
          </cell>
          <cell r="X24">
            <v>28.464149484706308</v>
          </cell>
          <cell r="Y24">
            <v>28.416469960963664</v>
          </cell>
          <cell r="Z24">
            <v>28.561420898757241</v>
          </cell>
          <cell r="AA24">
            <v>28.580693151389248</v>
          </cell>
          <cell r="AB24">
            <v>28.792262266206876</v>
          </cell>
          <cell r="AC24">
            <v>29.033141496107639</v>
          </cell>
          <cell r="AD24">
            <v>28.406257801980821</v>
          </cell>
          <cell r="AE24">
            <v>27.85007619227175</v>
          </cell>
          <cell r="AF24">
            <v>27.464709299663326</v>
          </cell>
          <cell r="AG24">
            <v>27.449424144246169</v>
          </cell>
          <cell r="AH24">
            <v>27.708111825941746</v>
          </cell>
          <cell r="AI24">
            <v>27.918783570012</v>
          </cell>
          <cell r="AJ24">
            <v>28.287585240682873</v>
          </cell>
          <cell r="AK24">
            <v>28.496704837457621</v>
          </cell>
          <cell r="AL24">
            <v>28.693394040134308</v>
          </cell>
          <cell r="AM24">
            <v>28.805737726840526</v>
          </cell>
        </row>
        <row r="25">
          <cell r="N25">
            <v>27351</v>
          </cell>
          <cell r="O25">
            <v>26239</v>
          </cell>
          <cell r="P25">
            <v>26878</v>
          </cell>
          <cell r="R25">
            <v>25354</v>
          </cell>
          <cell r="S25">
            <v>25029</v>
          </cell>
          <cell r="T25">
            <v>24279</v>
          </cell>
          <cell r="U25">
            <v>25036</v>
          </cell>
          <cell r="V25">
            <v>24993</v>
          </cell>
          <cell r="W25">
            <v>26496</v>
          </cell>
          <cell r="X25">
            <v>27866</v>
          </cell>
          <cell r="Y25">
            <v>27426</v>
          </cell>
          <cell r="Z25">
            <v>26759</v>
          </cell>
          <cell r="AA25">
            <v>26428</v>
          </cell>
          <cell r="AB25">
            <v>27191</v>
          </cell>
          <cell r="AC25">
            <v>26809</v>
          </cell>
          <cell r="AD25">
            <v>27939</v>
          </cell>
          <cell r="AE25">
            <v>29642</v>
          </cell>
          <cell r="AF25">
            <v>29540</v>
          </cell>
          <cell r="AG25">
            <v>28034</v>
          </cell>
          <cell r="AH25">
            <v>29089</v>
          </cell>
          <cell r="AI25">
            <v>27588</v>
          </cell>
          <cell r="AJ25">
            <v>26118</v>
          </cell>
          <cell r="AK25">
            <v>25146</v>
          </cell>
          <cell r="AL25">
            <v>23765</v>
          </cell>
          <cell r="AM25">
            <v>22659</v>
          </cell>
        </row>
        <row r="26">
          <cell r="N26">
            <v>222075</v>
          </cell>
          <cell r="O26">
            <v>225991</v>
          </cell>
          <cell r="P26">
            <v>228108</v>
          </cell>
          <cell r="R26">
            <v>234883</v>
          </cell>
          <cell r="S26">
            <v>241905</v>
          </cell>
          <cell r="T26">
            <v>250332</v>
          </cell>
          <cell r="U26">
            <v>258288</v>
          </cell>
          <cell r="V26">
            <v>267350</v>
          </cell>
          <cell r="W26">
            <v>279845</v>
          </cell>
          <cell r="X26">
            <v>283952</v>
          </cell>
          <cell r="Y26">
            <v>291925</v>
          </cell>
          <cell r="Z26">
            <v>294515</v>
          </cell>
          <cell r="AA26">
            <v>304253</v>
          </cell>
          <cell r="AB26">
            <v>304798</v>
          </cell>
          <cell r="AC26">
            <v>303466</v>
          </cell>
          <cell r="AD26">
            <v>322930</v>
          </cell>
          <cell r="AE26">
            <v>339596</v>
          </cell>
          <cell r="AF26">
            <v>339082</v>
          </cell>
          <cell r="AG26">
            <v>332352</v>
          </cell>
          <cell r="AH26">
            <v>326431</v>
          </cell>
          <cell r="AI26">
            <v>325609</v>
          </cell>
          <cell r="AJ26">
            <v>330531</v>
          </cell>
          <cell r="AK26">
            <v>329282</v>
          </cell>
          <cell r="AL26">
            <v>333136</v>
          </cell>
          <cell r="AM26">
            <v>331864</v>
          </cell>
        </row>
        <row r="27">
          <cell r="N27">
            <v>1498921</v>
          </cell>
          <cell r="O27">
            <v>1480506</v>
          </cell>
          <cell r="P27">
            <v>1461528</v>
          </cell>
          <cell r="R27">
            <v>1554447</v>
          </cell>
          <cell r="S27">
            <v>1532530</v>
          </cell>
          <cell r="T27">
            <v>1575268</v>
          </cell>
          <cell r="U27">
            <v>1808314</v>
          </cell>
          <cell r="V27">
            <v>1921969</v>
          </cell>
          <cell r="W27">
            <v>1989775</v>
          </cell>
          <cell r="X27">
            <v>1851757</v>
          </cell>
          <cell r="Y27">
            <v>1867795</v>
          </cell>
          <cell r="Z27">
            <v>1891784</v>
          </cell>
          <cell r="AA27">
            <v>1931686</v>
          </cell>
          <cell r="AB27">
            <v>2017468</v>
          </cell>
          <cell r="AC27">
            <v>2119829</v>
          </cell>
          <cell r="AD27">
            <v>2172222</v>
          </cell>
          <cell r="AE27">
            <v>2111261</v>
          </cell>
          <cell r="AF27">
            <v>2070321</v>
          </cell>
          <cell r="AG27">
            <v>2023402</v>
          </cell>
          <cell r="AH27">
            <v>2043302</v>
          </cell>
          <cell r="AI27">
            <v>2060511</v>
          </cell>
          <cell r="AJ27">
            <v>2094920</v>
          </cell>
          <cell r="AK27">
            <v>2120578</v>
          </cell>
          <cell r="AL27">
            <v>2127753</v>
          </cell>
          <cell r="AM27">
            <v>2131013</v>
          </cell>
        </row>
        <row r="28">
          <cell r="N28">
            <v>180466</v>
          </cell>
          <cell r="O28">
            <v>180120</v>
          </cell>
          <cell r="P28">
            <v>179961</v>
          </cell>
          <cell r="R28">
            <v>182826</v>
          </cell>
          <cell r="S28">
            <v>185695</v>
          </cell>
          <cell r="T28">
            <v>187793</v>
          </cell>
          <cell r="U28">
            <v>187091</v>
          </cell>
          <cell r="V28">
            <v>192611</v>
          </cell>
          <cell r="W28">
            <v>198939</v>
          </cell>
          <cell r="X28">
            <v>202079</v>
          </cell>
          <cell r="Y28">
            <v>204664</v>
          </cell>
          <cell r="Z28">
            <v>199952</v>
          </cell>
          <cell r="AA28">
            <v>198481</v>
          </cell>
          <cell r="AB28">
            <v>199194</v>
          </cell>
          <cell r="AC28">
            <v>204507</v>
          </cell>
          <cell r="AD28">
            <v>224810</v>
          </cell>
          <cell r="AE28">
            <v>236154</v>
          </cell>
          <cell r="AF28">
            <v>236796</v>
          </cell>
          <cell r="AG28">
            <v>235097</v>
          </cell>
          <cell r="AH28">
            <v>231083</v>
          </cell>
          <cell r="AI28">
            <v>225729</v>
          </cell>
          <cell r="AJ28">
            <v>222680</v>
          </cell>
          <cell r="AK28">
            <v>227266</v>
          </cell>
          <cell r="AL28">
            <v>231992</v>
          </cell>
          <cell r="AM28">
            <v>232146</v>
          </cell>
        </row>
        <row r="29">
          <cell r="N29">
            <v>43707</v>
          </cell>
          <cell r="O29">
            <v>44678</v>
          </cell>
          <cell r="P29">
            <v>43651</v>
          </cell>
          <cell r="R29">
            <v>40038</v>
          </cell>
          <cell r="S29">
            <v>39830</v>
          </cell>
          <cell r="T29">
            <v>40558</v>
          </cell>
          <cell r="U29">
            <v>38809</v>
          </cell>
          <cell r="V29">
            <v>40327</v>
          </cell>
          <cell r="W29">
            <v>42151</v>
          </cell>
          <cell r="X29">
            <v>44121</v>
          </cell>
          <cell r="Y29">
            <v>44165</v>
          </cell>
          <cell r="Z29">
            <v>43657</v>
          </cell>
          <cell r="AA29">
            <v>43439</v>
          </cell>
          <cell r="AB29">
            <v>43922</v>
          </cell>
          <cell r="AC29">
            <v>46748</v>
          </cell>
          <cell r="AD29">
            <v>50932</v>
          </cell>
          <cell r="AE29">
            <v>53048</v>
          </cell>
          <cell r="AF29">
            <v>53693</v>
          </cell>
          <cell r="AG29">
            <v>53935</v>
          </cell>
          <cell r="AH29">
            <v>52848</v>
          </cell>
          <cell r="AI29">
            <v>51109</v>
          </cell>
          <cell r="AJ29">
            <v>50011</v>
          </cell>
          <cell r="AK29">
            <v>47903</v>
          </cell>
          <cell r="AL29">
            <v>46375</v>
          </cell>
          <cell r="AM29">
            <v>45731</v>
          </cell>
        </row>
        <row r="30">
          <cell r="N30">
            <v>40988</v>
          </cell>
          <cell r="O30">
            <v>41484</v>
          </cell>
          <cell r="P30">
            <v>41777</v>
          </cell>
          <cell r="R30">
            <v>43379</v>
          </cell>
          <cell r="S30">
            <v>44256</v>
          </cell>
          <cell r="T30">
            <v>45999</v>
          </cell>
          <cell r="U30">
            <v>47007</v>
          </cell>
          <cell r="V30">
            <v>49577</v>
          </cell>
          <cell r="W30">
            <v>50977</v>
          </cell>
          <cell r="X30">
            <v>53119</v>
          </cell>
          <cell r="Y30">
            <v>53543</v>
          </cell>
          <cell r="Z30">
            <v>53520</v>
          </cell>
          <cell r="AA30">
            <v>52771</v>
          </cell>
          <cell r="AB30">
            <v>53874</v>
          </cell>
          <cell r="AC30">
            <v>54441</v>
          </cell>
          <cell r="AD30">
            <v>56172</v>
          </cell>
          <cell r="AE30">
            <v>56773</v>
          </cell>
          <cell r="AF30">
            <v>58716</v>
          </cell>
          <cell r="AG30">
            <v>71476</v>
          </cell>
          <cell r="AH30">
            <v>68563</v>
          </cell>
          <cell r="AI30">
            <v>69581</v>
          </cell>
          <cell r="AJ30">
            <v>65222</v>
          </cell>
          <cell r="AK30">
            <v>66855</v>
          </cell>
          <cell r="AL30">
            <v>68292</v>
          </cell>
          <cell r="AM30">
            <v>69427</v>
          </cell>
        </row>
        <row r="31">
          <cell r="N31">
            <v>30840</v>
          </cell>
          <cell r="O31">
            <v>31361</v>
          </cell>
          <cell r="P31">
            <v>34020</v>
          </cell>
          <cell r="R31">
            <v>35245</v>
          </cell>
          <cell r="S31">
            <v>35166</v>
          </cell>
          <cell r="T31">
            <v>35496</v>
          </cell>
          <cell r="U31">
            <v>33740</v>
          </cell>
          <cell r="V31">
            <v>35630</v>
          </cell>
          <cell r="W31">
            <v>36853</v>
          </cell>
          <cell r="X31">
            <v>38361</v>
          </cell>
          <cell r="Y31">
            <v>37994</v>
          </cell>
          <cell r="Z31">
            <v>38700</v>
          </cell>
          <cell r="AA31">
            <v>38617</v>
          </cell>
          <cell r="AB31">
            <v>38449</v>
          </cell>
          <cell r="AC31">
            <v>39078</v>
          </cell>
          <cell r="AD31">
            <v>42268</v>
          </cell>
          <cell r="AE31">
            <v>43560</v>
          </cell>
          <cell r="AF31">
            <v>44163</v>
          </cell>
          <cell r="AG31">
            <v>43667</v>
          </cell>
          <cell r="AH31">
            <v>42743</v>
          </cell>
          <cell r="AI31">
            <v>42030</v>
          </cell>
          <cell r="AJ31">
            <v>41058</v>
          </cell>
          <cell r="AK31">
            <v>41222</v>
          </cell>
          <cell r="AL31">
            <v>40796</v>
          </cell>
          <cell r="AM31">
            <v>39639</v>
          </cell>
        </row>
        <row r="32">
          <cell r="N32">
            <v>56633</v>
          </cell>
          <cell r="O32">
            <v>56459</v>
          </cell>
          <cell r="P32">
            <v>59581</v>
          </cell>
          <cell r="R32">
            <v>66102</v>
          </cell>
          <cell r="S32">
            <v>71317</v>
          </cell>
          <cell r="T32">
            <v>77493</v>
          </cell>
          <cell r="U32">
            <v>75391</v>
          </cell>
          <cell r="V32">
            <v>78842</v>
          </cell>
          <cell r="W32">
            <v>81289</v>
          </cell>
          <cell r="X32">
            <v>85464</v>
          </cell>
          <cell r="Y32">
            <v>87793</v>
          </cell>
          <cell r="Z32">
            <v>90622</v>
          </cell>
          <cell r="AA32">
            <v>92291</v>
          </cell>
          <cell r="AB32">
            <v>95336</v>
          </cell>
          <cell r="AC32">
            <v>98622</v>
          </cell>
          <cell r="AD32">
            <v>102516</v>
          </cell>
          <cell r="AE32">
            <v>103939</v>
          </cell>
          <cell r="AF32">
            <v>96637</v>
          </cell>
          <cell r="AG32">
            <v>95487</v>
          </cell>
          <cell r="AH32">
            <v>97022</v>
          </cell>
          <cell r="AI32">
            <v>100318</v>
          </cell>
          <cell r="AJ32">
            <v>98324</v>
          </cell>
          <cell r="AK32">
            <v>98046</v>
          </cell>
          <cell r="AL32">
            <v>99363</v>
          </cell>
          <cell r="AM32">
            <v>99950</v>
          </cell>
        </row>
        <row r="33">
          <cell r="N33">
            <v>85323</v>
          </cell>
          <cell r="O33">
            <v>84582</v>
          </cell>
          <cell r="P33">
            <v>84537</v>
          </cell>
          <cell r="R33">
            <v>87743</v>
          </cell>
          <cell r="S33">
            <v>88725</v>
          </cell>
          <cell r="T33">
            <v>90366</v>
          </cell>
          <cell r="U33">
            <v>88865</v>
          </cell>
          <cell r="V33">
            <v>90853</v>
          </cell>
          <cell r="W33">
            <v>98408</v>
          </cell>
          <cell r="X33">
            <v>102710</v>
          </cell>
          <cell r="Y33">
            <v>106518</v>
          </cell>
          <cell r="Z33">
            <v>106582</v>
          </cell>
          <cell r="AA33">
            <v>107801</v>
          </cell>
          <cell r="AB33">
            <v>112636</v>
          </cell>
          <cell r="AC33">
            <v>120721</v>
          </cell>
          <cell r="AD33">
            <v>129971</v>
          </cell>
          <cell r="AE33">
            <v>137399</v>
          </cell>
          <cell r="AF33">
            <v>132956</v>
          </cell>
          <cell r="AG33">
            <v>133345</v>
          </cell>
          <cell r="AH33">
            <v>132303</v>
          </cell>
          <cell r="AI33">
            <v>126467</v>
          </cell>
          <cell r="AJ33">
            <v>119627</v>
          </cell>
          <cell r="AK33">
            <v>116054</v>
          </cell>
          <cell r="AL33">
            <v>112589</v>
          </cell>
          <cell r="AM33">
            <v>107982</v>
          </cell>
        </row>
        <row r="34">
          <cell r="N34">
            <v>129352</v>
          </cell>
          <cell r="O34">
            <v>127125</v>
          </cell>
          <cell r="P34">
            <v>130049</v>
          </cell>
          <cell r="R34">
            <v>129928</v>
          </cell>
          <cell r="S34">
            <v>129740</v>
          </cell>
          <cell r="T34">
            <v>133647</v>
          </cell>
          <cell r="U34">
            <v>140107</v>
          </cell>
          <cell r="V34">
            <v>146858</v>
          </cell>
          <cell r="W34">
            <v>156870</v>
          </cell>
          <cell r="X34">
            <v>149220</v>
          </cell>
          <cell r="Y34">
            <v>148676</v>
          </cell>
          <cell r="Z34">
            <v>146894</v>
          </cell>
          <cell r="AA34">
            <v>142920</v>
          </cell>
          <cell r="AB34">
            <v>148618</v>
          </cell>
          <cell r="AC34">
            <v>164256</v>
          </cell>
          <cell r="AD34">
            <v>183332</v>
          </cell>
          <cell r="AE34">
            <v>188960</v>
          </cell>
          <cell r="AF34">
            <v>197356</v>
          </cell>
          <cell r="AG34">
            <v>194691</v>
          </cell>
          <cell r="AH34">
            <v>190899</v>
          </cell>
          <cell r="AI34">
            <v>183759</v>
          </cell>
          <cell r="AJ34">
            <v>180385</v>
          </cell>
          <cell r="AK34">
            <v>179220</v>
          </cell>
          <cell r="AL34">
            <v>174205</v>
          </cell>
          <cell r="AM34">
            <v>173373</v>
          </cell>
        </row>
        <row r="35">
          <cell r="N35">
            <v>92357</v>
          </cell>
          <cell r="O35">
            <v>99180</v>
          </cell>
          <cell r="P35">
            <v>101002</v>
          </cell>
          <cell r="R35">
            <v>109584</v>
          </cell>
          <cell r="S35">
            <v>103316</v>
          </cell>
          <cell r="T35">
            <v>111651</v>
          </cell>
          <cell r="U35">
            <v>113798</v>
          </cell>
          <cell r="V35">
            <v>124131</v>
          </cell>
          <cell r="W35">
            <v>126479</v>
          </cell>
          <cell r="X35">
            <v>129998</v>
          </cell>
          <cell r="Y35">
            <v>134434</v>
          </cell>
          <cell r="Z35">
            <v>137825</v>
          </cell>
          <cell r="AA35">
            <v>136933</v>
          </cell>
          <cell r="AB35">
            <v>136440</v>
          </cell>
          <cell r="AC35">
            <v>146272</v>
          </cell>
          <cell r="AD35">
            <v>162650</v>
          </cell>
          <cell r="AE35">
            <v>165671</v>
          </cell>
          <cell r="AF35">
            <v>166950</v>
          </cell>
          <cell r="AG35">
            <v>158627</v>
          </cell>
          <cell r="AH35">
            <v>155720</v>
          </cell>
          <cell r="AI35">
            <v>155207</v>
          </cell>
          <cell r="AJ35">
            <v>158396</v>
          </cell>
          <cell r="AK35">
            <v>162096</v>
          </cell>
          <cell r="AL35">
            <v>166638</v>
          </cell>
          <cell r="AM35">
            <v>170354</v>
          </cell>
        </row>
        <row r="36">
          <cell r="N36">
            <v>227411</v>
          </cell>
          <cell r="O36">
            <v>230132</v>
          </cell>
          <cell r="P36">
            <v>231917</v>
          </cell>
          <cell r="R36">
            <v>259080</v>
          </cell>
          <cell r="S36">
            <v>241077</v>
          </cell>
          <cell r="T36">
            <v>246943</v>
          </cell>
          <cell r="U36">
            <v>257272</v>
          </cell>
          <cell r="V36">
            <v>259871</v>
          </cell>
          <cell r="W36">
            <v>274352</v>
          </cell>
          <cell r="X36">
            <v>278755</v>
          </cell>
          <cell r="Y36">
            <v>273579</v>
          </cell>
          <cell r="Z36">
            <v>276873</v>
          </cell>
          <cell r="AA36">
            <v>277233</v>
          </cell>
          <cell r="AB36">
            <v>282039</v>
          </cell>
          <cell r="AC36">
            <v>293378</v>
          </cell>
          <cell r="AD36">
            <v>306239</v>
          </cell>
          <cell r="AE36">
            <v>308745</v>
          </cell>
          <cell r="AF36">
            <v>294852</v>
          </cell>
          <cell r="AG36">
            <v>288656</v>
          </cell>
          <cell r="AH36">
            <v>287233</v>
          </cell>
          <cell r="AI36">
            <v>289241</v>
          </cell>
          <cell r="AJ36">
            <v>290496</v>
          </cell>
          <cell r="AK36">
            <v>290938</v>
          </cell>
          <cell r="AL36">
            <v>293623</v>
          </cell>
          <cell r="AM36">
            <v>293919</v>
          </cell>
        </row>
        <row r="37">
          <cell r="N37">
            <v>27013</v>
          </cell>
          <cell r="O37">
            <v>27104</v>
          </cell>
          <cell r="P37">
            <v>26864</v>
          </cell>
          <cell r="R37">
            <v>26948</v>
          </cell>
          <cell r="S37">
            <v>26231</v>
          </cell>
          <cell r="T37">
            <v>25442</v>
          </cell>
          <cell r="U37">
            <v>25522</v>
          </cell>
          <cell r="V37">
            <v>26086</v>
          </cell>
          <cell r="W37">
            <v>27171</v>
          </cell>
          <cell r="X37">
            <v>27921</v>
          </cell>
          <cell r="Y37">
            <v>27979</v>
          </cell>
          <cell r="Z37">
            <v>28995</v>
          </cell>
          <cell r="AA37">
            <v>29125</v>
          </cell>
          <cell r="AB37">
            <v>30322</v>
          </cell>
          <cell r="AC37">
            <v>31903</v>
          </cell>
          <cell r="AD37">
            <v>33003</v>
          </cell>
          <cell r="AE37">
            <v>33460</v>
          </cell>
          <cell r="AF37">
            <v>33606</v>
          </cell>
          <cell r="AG37">
            <v>33150</v>
          </cell>
          <cell r="AH37">
            <v>32886</v>
          </cell>
          <cell r="AI37">
            <v>31620</v>
          </cell>
          <cell r="AJ37">
            <v>31090</v>
          </cell>
          <cell r="AK37">
            <v>30224</v>
          </cell>
          <cell r="AL37">
            <v>29945</v>
          </cell>
          <cell r="AM37">
            <v>30020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2475077</v>
          </cell>
          <cell r="O38">
            <v>2445819</v>
          </cell>
          <cell r="P38">
            <v>2407193</v>
          </cell>
          <cell r="Q38">
            <v>0</v>
          </cell>
          <cell r="R38">
            <v>2394740</v>
          </cell>
          <cell r="S38">
            <v>2410058</v>
          </cell>
          <cell r="T38">
            <v>2431598</v>
          </cell>
          <cell r="U38">
            <v>2461419</v>
          </cell>
          <cell r="V38">
            <v>2538006</v>
          </cell>
          <cell r="W38">
            <v>2615527</v>
          </cell>
          <cell r="X38">
            <v>2659659</v>
          </cell>
          <cell r="Y38">
            <v>2665916</v>
          </cell>
          <cell r="Z38">
            <v>2666159</v>
          </cell>
          <cell r="AA38">
            <v>2683983</v>
          </cell>
          <cell r="AB38">
            <v>2716212</v>
          </cell>
          <cell r="AC38">
            <v>2791022</v>
          </cell>
          <cell r="AD38">
            <v>2989749</v>
          </cell>
          <cell r="AE38">
            <v>3064186</v>
          </cell>
          <cell r="AF38">
            <v>3053313</v>
          </cell>
          <cell r="AG38">
            <v>2981763</v>
          </cell>
          <cell r="AH38">
            <v>2938026</v>
          </cell>
          <cell r="AI38">
            <v>2874083</v>
          </cell>
          <cell r="AJ38">
            <v>2812596</v>
          </cell>
          <cell r="AK38">
            <v>2770462</v>
          </cell>
          <cell r="AL38">
            <v>2711043</v>
          </cell>
          <cell r="AM38">
            <v>2687328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24.840678351224422</v>
          </cell>
          <cell r="O39">
            <v>24.710309285641401</v>
          </cell>
          <cell r="P39">
            <v>24.514584957663537</v>
          </cell>
          <cell r="Q39">
            <v>0</v>
          </cell>
          <cell r="R39">
            <v>24.071229626567952</v>
          </cell>
          <cell r="S39">
            <v>24.206026291732044</v>
          </cell>
          <cell r="T39">
            <v>24.030148591548112</v>
          </cell>
          <cell r="U39">
            <v>23.384521929684137</v>
          </cell>
          <cell r="V39">
            <v>23.133117193844672</v>
          </cell>
          <cell r="W39">
            <v>22.906177597893233</v>
          </cell>
          <cell r="X39">
            <v>23.113729960173242</v>
          </cell>
          <cell r="Y39">
            <v>22.911274197465655</v>
          </cell>
          <cell r="Z39">
            <v>22.821887332853127</v>
          </cell>
          <cell r="AA39">
            <v>22.682020565049559</v>
          </cell>
          <cell r="AB39">
            <v>22.406721359767349</v>
          </cell>
          <cell r="AC39">
            <v>22.20040291305807</v>
          </cell>
          <cell r="AD39">
            <v>22.261582448894767</v>
          </cell>
          <cell r="AE39">
            <v>22.408916101035555</v>
          </cell>
          <cell r="AF39">
            <v>22.334425825634366</v>
          </cell>
          <cell r="AG39">
            <v>22.169413057171596</v>
          </cell>
          <cell r="AH39">
            <v>22.060829684092916</v>
          </cell>
          <cell r="AI39">
            <v>21.752758505412189</v>
          </cell>
          <cell r="AJ39">
            <v>21.451764693499641</v>
          </cell>
          <cell r="AK39">
            <v>21.138589407655108</v>
          </cell>
          <cell r="AL39">
            <v>20.752195843732547</v>
          </cell>
          <cell r="AM39">
            <v>20.653381868620869</v>
          </cell>
        </row>
        <row r="40">
          <cell r="N40">
            <v>499601</v>
          </cell>
          <cell r="O40">
            <v>495208</v>
          </cell>
          <cell r="P40">
            <v>479731</v>
          </cell>
          <cell r="R40">
            <v>488169</v>
          </cell>
          <cell r="S40">
            <v>485649</v>
          </cell>
          <cell r="T40">
            <v>485805</v>
          </cell>
          <cell r="U40">
            <v>485986</v>
          </cell>
          <cell r="V40">
            <v>484854</v>
          </cell>
          <cell r="W40">
            <v>501976</v>
          </cell>
          <cell r="X40">
            <v>513565</v>
          </cell>
          <cell r="Y40">
            <v>512481</v>
          </cell>
          <cell r="Z40">
            <v>504353</v>
          </cell>
          <cell r="AA40">
            <v>502019</v>
          </cell>
          <cell r="AB40">
            <v>500015</v>
          </cell>
          <cell r="AC40">
            <v>509510</v>
          </cell>
          <cell r="AD40">
            <v>536027</v>
          </cell>
          <cell r="AE40">
            <v>533287</v>
          </cell>
          <cell r="AF40">
            <v>525815</v>
          </cell>
          <cell r="AG40">
            <v>507197</v>
          </cell>
          <cell r="AH40">
            <v>496801</v>
          </cell>
          <cell r="AI40">
            <v>480483</v>
          </cell>
          <cell r="AJ40">
            <v>459770</v>
          </cell>
          <cell r="AK40">
            <v>443681</v>
          </cell>
          <cell r="AL40">
            <v>429557</v>
          </cell>
          <cell r="AM40">
            <v>416652</v>
          </cell>
        </row>
        <row r="41">
          <cell r="N41">
            <v>200110</v>
          </cell>
          <cell r="O41">
            <v>196811</v>
          </cell>
          <cell r="P41">
            <v>193364</v>
          </cell>
          <cell r="R41">
            <v>193806</v>
          </cell>
          <cell r="S41">
            <v>197321</v>
          </cell>
          <cell r="T41">
            <v>199546</v>
          </cell>
          <cell r="U41">
            <v>208569</v>
          </cell>
          <cell r="V41">
            <v>226767</v>
          </cell>
          <cell r="W41">
            <v>224820</v>
          </cell>
          <cell r="X41">
            <v>228279</v>
          </cell>
          <cell r="Y41">
            <v>231786</v>
          </cell>
          <cell r="Z41">
            <v>232315</v>
          </cell>
          <cell r="AA41">
            <v>236645</v>
          </cell>
          <cell r="AB41">
            <v>243183</v>
          </cell>
          <cell r="AC41">
            <v>260206</v>
          </cell>
          <cell r="AD41">
            <v>287084</v>
          </cell>
          <cell r="AE41">
            <v>298992</v>
          </cell>
          <cell r="AF41">
            <v>301119</v>
          </cell>
          <cell r="AG41">
            <v>295297</v>
          </cell>
          <cell r="AH41">
            <v>297602</v>
          </cell>
          <cell r="AI41">
            <v>289939</v>
          </cell>
          <cell r="AJ41">
            <v>282266</v>
          </cell>
          <cell r="AK41">
            <v>279127</v>
          </cell>
          <cell r="AL41">
            <v>260504</v>
          </cell>
          <cell r="AM41">
            <v>254093</v>
          </cell>
        </row>
        <row r="42">
          <cell r="N42">
            <v>106567</v>
          </cell>
          <cell r="O42">
            <v>106200</v>
          </cell>
          <cell r="P42">
            <v>106854</v>
          </cell>
          <cell r="R42">
            <v>112174</v>
          </cell>
          <cell r="S42">
            <v>113697</v>
          </cell>
          <cell r="T42">
            <v>118126</v>
          </cell>
          <cell r="U42">
            <v>119530</v>
          </cell>
          <cell r="V42">
            <v>124569</v>
          </cell>
          <cell r="W42">
            <v>129919</v>
          </cell>
          <cell r="X42">
            <v>132777</v>
          </cell>
          <cell r="Y42">
            <v>134782</v>
          </cell>
          <cell r="Z42">
            <v>134144</v>
          </cell>
          <cell r="AA42">
            <v>136352</v>
          </cell>
          <cell r="AB42">
            <v>139636</v>
          </cell>
          <cell r="AC42">
            <v>141529</v>
          </cell>
          <cell r="AD42">
            <v>155111</v>
          </cell>
          <cell r="AE42">
            <v>162051</v>
          </cell>
          <cell r="AF42">
            <v>163217</v>
          </cell>
          <cell r="AG42">
            <v>158615</v>
          </cell>
          <cell r="AH42">
            <v>153795</v>
          </cell>
          <cell r="AI42">
            <v>154952</v>
          </cell>
          <cell r="AJ42">
            <v>156026</v>
          </cell>
          <cell r="AK42">
            <v>156060</v>
          </cell>
          <cell r="AL42">
            <v>155277</v>
          </cell>
          <cell r="AM42">
            <v>176979</v>
          </cell>
        </row>
        <row r="43">
          <cell r="N43">
            <v>133249</v>
          </cell>
          <cell r="O43">
            <v>132289</v>
          </cell>
          <cell r="P43">
            <v>140376</v>
          </cell>
          <cell r="R43">
            <v>140252</v>
          </cell>
          <cell r="S43">
            <v>138851</v>
          </cell>
          <cell r="T43">
            <v>137117</v>
          </cell>
          <cell r="U43">
            <v>139964</v>
          </cell>
          <cell r="V43">
            <v>143997</v>
          </cell>
          <cell r="W43">
            <v>147515</v>
          </cell>
          <cell r="X43">
            <v>148804</v>
          </cell>
          <cell r="Y43">
            <v>150448</v>
          </cell>
          <cell r="Z43">
            <v>150341</v>
          </cell>
          <cell r="AA43">
            <v>150303</v>
          </cell>
          <cell r="AB43">
            <v>148857</v>
          </cell>
          <cell r="AC43">
            <v>150933</v>
          </cell>
          <cell r="AD43">
            <v>160783</v>
          </cell>
          <cell r="AE43">
            <v>164001</v>
          </cell>
          <cell r="AF43">
            <v>165120</v>
          </cell>
          <cell r="AG43">
            <v>162950</v>
          </cell>
          <cell r="AH43">
            <v>163070</v>
          </cell>
          <cell r="AI43">
            <v>161526</v>
          </cell>
          <cell r="AJ43">
            <v>158138</v>
          </cell>
          <cell r="AK43">
            <v>158127</v>
          </cell>
          <cell r="AL43">
            <v>157833</v>
          </cell>
          <cell r="AM43">
            <v>157337</v>
          </cell>
        </row>
        <row r="44">
          <cell r="N44">
            <v>416853</v>
          </cell>
          <cell r="O44">
            <v>401826</v>
          </cell>
          <cell r="P44">
            <v>397593</v>
          </cell>
          <cell r="R44">
            <v>392356</v>
          </cell>
          <cell r="S44">
            <v>396772</v>
          </cell>
          <cell r="T44">
            <v>395540</v>
          </cell>
          <cell r="U44">
            <v>400680</v>
          </cell>
          <cell r="V44">
            <v>413810</v>
          </cell>
          <cell r="W44">
            <v>424843</v>
          </cell>
          <cell r="X44">
            <v>432466</v>
          </cell>
          <cell r="Y44">
            <v>432644</v>
          </cell>
          <cell r="Z44">
            <v>438567</v>
          </cell>
          <cell r="AA44">
            <v>445314</v>
          </cell>
          <cell r="AB44">
            <v>451979</v>
          </cell>
          <cell r="AC44">
            <v>460639</v>
          </cell>
          <cell r="AD44">
            <v>484236</v>
          </cell>
          <cell r="AE44">
            <v>494350</v>
          </cell>
          <cell r="AF44">
            <v>487213</v>
          </cell>
          <cell r="AG44">
            <v>473592</v>
          </cell>
          <cell r="AH44">
            <v>461824</v>
          </cell>
          <cell r="AI44">
            <v>449024</v>
          </cell>
          <cell r="AJ44">
            <v>435931</v>
          </cell>
          <cell r="AK44">
            <v>426809</v>
          </cell>
          <cell r="AL44">
            <v>413873</v>
          </cell>
          <cell r="AM44">
            <v>402635</v>
          </cell>
        </row>
        <row r="45">
          <cell r="N45">
            <v>187982</v>
          </cell>
          <cell r="O45">
            <v>207720</v>
          </cell>
          <cell r="P45">
            <v>198113</v>
          </cell>
          <cell r="R45">
            <v>184128</v>
          </cell>
          <cell r="S45">
            <v>182080</v>
          </cell>
          <cell r="T45">
            <v>189301</v>
          </cell>
          <cell r="U45">
            <v>199254</v>
          </cell>
          <cell r="V45">
            <v>205778</v>
          </cell>
          <cell r="W45">
            <v>213277</v>
          </cell>
          <cell r="X45">
            <v>217276</v>
          </cell>
          <cell r="Y45">
            <v>216269</v>
          </cell>
          <cell r="Z45">
            <v>215971</v>
          </cell>
          <cell r="AA45">
            <v>219017</v>
          </cell>
          <cell r="AB45">
            <v>224780</v>
          </cell>
          <cell r="AC45">
            <v>230824</v>
          </cell>
          <cell r="AD45">
            <v>244031</v>
          </cell>
          <cell r="AE45">
            <v>249977</v>
          </cell>
          <cell r="AF45">
            <v>248903</v>
          </cell>
          <cell r="AG45">
            <v>247522</v>
          </cell>
          <cell r="AH45">
            <v>242062</v>
          </cell>
          <cell r="AI45">
            <v>235515</v>
          </cell>
          <cell r="AJ45">
            <v>232013</v>
          </cell>
          <cell r="AK45">
            <v>228839</v>
          </cell>
          <cell r="AL45">
            <v>225095</v>
          </cell>
          <cell r="AM45">
            <v>220809</v>
          </cell>
        </row>
        <row r="46">
          <cell r="N46">
            <v>178119</v>
          </cell>
          <cell r="O46">
            <v>172048</v>
          </cell>
          <cell r="P46">
            <v>169460</v>
          </cell>
          <cell r="R46">
            <v>170909</v>
          </cell>
          <cell r="S46">
            <v>173952</v>
          </cell>
          <cell r="T46">
            <v>178273</v>
          </cell>
          <cell r="U46">
            <v>180627</v>
          </cell>
          <cell r="V46">
            <v>185282</v>
          </cell>
          <cell r="W46">
            <v>190762</v>
          </cell>
          <cell r="X46">
            <v>193467</v>
          </cell>
          <cell r="Y46">
            <v>192033</v>
          </cell>
          <cell r="Z46">
            <v>194674</v>
          </cell>
          <cell r="AA46">
            <v>194766</v>
          </cell>
          <cell r="AB46">
            <v>198494</v>
          </cell>
          <cell r="AC46">
            <v>203319</v>
          </cell>
          <cell r="AD46">
            <v>219440</v>
          </cell>
          <cell r="AE46">
            <v>229682</v>
          </cell>
          <cell r="AF46">
            <v>233895</v>
          </cell>
          <cell r="AG46">
            <v>230947</v>
          </cell>
          <cell r="AH46">
            <v>227673</v>
          </cell>
          <cell r="AI46">
            <v>224164</v>
          </cell>
          <cell r="AJ46">
            <v>219402</v>
          </cell>
          <cell r="AK46">
            <v>216882</v>
          </cell>
          <cell r="AL46">
            <v>209971</v>
          </cell>
          <cell r="AM46">
            <v>206021</v>
          </cell>
        </row>
        <row r="47">
          <cell r="N47">
            <v>84103</v>
          </cell>
          <cell r="O47">
            <v>83460</v>
          </cell>
          <cell r="P47">
            <v>83346</v>
          </cell>
          <cell r="R47">
            <v>78189</v>
          </cell>
          <cell r="S47">
            <v>78058</v>
          </cell>
          <cell r="T47">
            <v>77582</v>
          </cell>
          <cell r="U47">
            <v>77272</v>
          </cell>
          <cell r="V47">
            <v>77710</v>
          </cell>
          <cell r="W47">
            <v>79972</v>
          </cell>
          <cell r="X47">
            <v>81575</v>
          </cell>
          <cell r="Y47">
            <v>81453</v>
          </cell>
          <cell r="Z47">
            <v>81386</v>
          </cell>
          <cell r="AA47">
            <v>82157</v>
          </cell>
          <cell r="AB47">
            <v>83790</v>
          </cell>
          <cell r="AC47">
            <v>86400</v>
          </cell>
          <cell r="AD47">
            <v>90374</v>
          </cell>
          <cell r="AE47">
            <v>94298</v>
          </cell>
          <cell r="AF47">
            <v>93164</v>
          </cell>
          <cell r="AG47">
            <v>90630</v>
          </cell>
          <cell r="AH47">
            <v>89696</v>
          </cell>
          <cell r="AI47">
            <v>87484</v>
          </cell>
          <cell r="AJ47">
            <v>87440</v>
          </cell>
          <cell r="AK47">
            <v>86641</v>
          </cell>
          <cell r="AL47">
            <v>86537</v>
          </cell>
          <cell r="AM47">
            <v>86113</v>
          </cell>
        </row>
        <row r="48">
          <cell r="N48">
            <v>33689</v>
          </cell>
          <cell r="O48">
            <v>33576</v>
          </cell>
          <cell r="P48">
            <v>33726</v>
          </cell>
          <cell r="R48">
            <v>32120</v>
          </cell>
          <cell r="S48">
            <v>32344</v>
          </cell>
          <cell r="T48">
            <v>32980</v>
          </cell>
          <cell r="U48">
            <v>33002</v>
          </cell>
          <cell r="V48">
            <v>35287</v>
          </cell>
          <cell r="W48">
            <v>37516</v>
          </cell>
          <cell r="X48">
            <v>39341</v>
          </cell>
          <cell r="Y48">
            <v>39046</v>
          </cell>
          <cell r="Z48">
            <v>38133</v>
          </cell>
          <cell r="AA48">
            <v>38131</v>
          </cell>
          <cell r="AB48">
            <v>38051</v>
          </cell>
          <cell r="AC48">
            <v>39102</v>
          </cell>
          <cell r="AD48">
            <v>41466</v>
          </cell>
          <cell r="AE48">
            <v>42957</v>
          </cell>
          <cell r="AF48">
            <v>42737</v>
          </cell>
          <cell r="AG48">
            <v>42738</v>
          </cell>
          <cell r="AH48">
            <v>42188</v>
          </cell>
          <cell r="AI48">
            <v>41831</v>
          </cell>
          <cell r="AJ48">
            <v>41888</v>
          </cell>
          <cell r="AK48">
            <v>41686</v>
          </cell>
          <cell r="AL48">
            <v>41313</v>
          </cell>
          <cell r="AM48">
            <v>40348</v>
          </cell>
        </row>
        <row r="49">
          <cell r="N49">
            <v>375756</v>
          </cell>
          <cell r="O49">
            <v>363892</v>
          </cell>
          <cell r="P49">
            <v>355683</v>
          </cell>
          <cell r="R49">
            <v>352132</v>
          </cell>
          <cell r="S49">
            <v>356494</v>
          </cell>
          <cell r="T49">
            <v>359995</v>
          </cell>
          <cell r="U49">
            <v>359318</v>
          </cell>
          <cell r="V49">
            <v>373602</v>
          </cell>
          <cell r="W49">
            <v>388330</v>
          </cell>
          <cell r="X49">
            <v>395864</v>
          </cell>
          <cell r="Y49">
            <v>398523</v>
          </cell>
          <cell r="Z49">
            <v>397856</v>
          </cell>
          <cell r="AA49">
            <v>397957</v>
          </cell>
          <cell r="AB49">
            <v>404651</v>
          </cell>
          <cell r="AC49">
            <v>418066</v>
          </cell>
          <cell r="AD49">
            <v>464815</v>
          </cell>
          <cell r="AE49">
            <v>480364</v>
          </cell>
          <cell r="AF49">
            <v>481732</v>
          </cell>
          <cell r="AG49">
            <v>464084</v>
          </cell>
          <cell r="AH49">
            <v>459095</v>
          </cell>
          <cell r="AI49">
            <v>448069</v>
          </cell>
          <cell r="AJ49">
            <v>443022</v>
          </cell>
          <cell r="AK49">
            <v>439769</v>
          </cell>
          <cell r="AL49">
            <v>437512</v>
          </cell>
          <cell r="AM49">
            <v>435996</v>
          </cell>
        </row>
        <row r="50">
          <cell r="N50">
            <v>27192</v>
          </cell>
          <cell r="O50">
            <v>26849</v>
          </cell>
          <cell r="P50">
            <v>25660</v>
          </cell>
          <cell r="R50">
            <v>29033</v>
          </cell>
          <cell r="S50">
            <v>29627</v>
          </cell>
          <cell r="T50">
            <v>29969</v>
          </cell>
          <cell r="U50">
            <v>29662</v>
          </cell>
          <cell r="V50">
            <v>31048</v>
          </cell>
          <cell r="W50">
            <v>32066</v>
          </cell>
          <cell r="X50">
            <v>33310</v>
          </cell>
          <cell r="Y50">
            <v>33055</v>
          </cell>
          <cell r="Z50">
            <v>32969</v>
          </cell>
          <cell r="AA50">
            <v>33124</v>
          </cell>
          <cell r="AB50">
            <v>33663</v>
          </cell>
          <cell r="AC50">
            <v>34427</v>
          </cell>
          <cell r="AD50">
            <v>36365</v>
          </cell>
          <cell r="AE50">
            <v>38117</v>
          </cell>
          <cell r="AF50">
            <v>38322</v>
          </cell>
          <cell r="AG50">
            <v>38626</v>
          </cell>
          <cell r="AH50">
            <v>38604</v>
          </cell>
          <cell r="AI50">
            <v>38323</v>
          </cell>
          <cell r="AJ50">
            <v>38450</v>
          </cell>
          <cell r="AK50">
            <v>38410</v>
          </cell>
          <cell r="AL50">
            <v>38974</v>
          </cell>
          <cell r="AM50">
            <v>38327</v>
          </cell>
        </row>
        <row r="51">
          <cell r="N51">
            <v>231856</v>
          </cell>
          <cell r="O51">
            <v>225940</v>
          </cell>
          <cell r="P51">
            <v>223287</v>
          </cell>
          <cell r="R51">
            <v>221472</v>
          </cell>
          <cell r="S51">
            <v>225213</v>
          </cell>
          <cell r="T51">
            <v>227364</v>
          </cell>
          <cell r="U51">
            <v>227555</v>
          </cell>
          <cell r="V51">
            <v>235302</v>
          </cell>
          <cell r="W51">
            <v>244531</v>
          </cell>
          <cell r="X51">
            <v>242935</v>
          </cell>
          <cell r="Y51">
            <v>243396</v>
          </cell>
          <cell r="Z51">
            <v>245450</v>
          </cell>
          <cell r="AA51">
            <v>248198</v>
          </cell>
          <cell r="AB51">
            <v>249113</v>
          </cell>
          <cell r="AC51">
            <v>256067</v>
          </cell>
          <cell r="AD51">
            <v>270017</v>
          </cell>
          <cell r="AE51">
            <v>276110</v>
          </cell>
          <cell r="AF51">
            <v>272076</v>
          </cell>
          <cell r="AG51">
            <v>269565</v>
          </cell>
          <cell r="AH51">
            <v>265616</v>
          </cell>
          <cell r="AI51">
            <v>262773</v>
          </cell>
          <cell r="AJ51">
            <v>258250</v>
          </cell>
          <cell r="AK51">
            <v>254431</v>
          </cell>
          <cell r="AL51">
            <v>254597</v>
          </cell>
          <cell r="AM51">
            <v>252018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1473430</v>
          </cell>
          <cell r="O52">
            <v>1447297</v>
          </cell>
          <cell r="P52">
            <v>1422406</v>
          </cell>
          <cell r="Q52">
            <v>0</v>
          </cell>
          <cell r="R52">
            <v>1380247</v>
          </cell>
          <cell r="S52">
            <v>1380190</v>
          </cell>
          <cell r="T52">
            <v>1391952</v>
          </cell>
          <cell r="U52">
            <v>1417011</v>
          </cell>
          <cell r="V52">
            <v>1448191</v>
          </cell>
          <cell r="W52">
            <v>1507184</v>
          </cell>
          <cell r="X52">
            <v>1536773</v>
          </cell>
          <cell r="Y52">
            <v>1558068</v>
          </cell>
          <cell r="Z52">
            <v>1560856</v>
          </cell>
          <cell r="AA52">
            <v>1586844</v>
          </cell>
          <cell r="AB52">
            <v>1631917</v>
          </cell>
          <cell r="AC52">
            <v>1684297</v>
          </cell>
          <cell r="AD52">
            <v>1778648</v>
          </cell>
          <cell r="AE52">
            <v>1807970</v>
          </cell>
          <cell r="AF52">
            <v>1823510</v>
          </cell>
          <cell r="AG52">
            <v>1806161</v>
          </cell>
          <cell r="AH52">
            <v>1790546</v>
          </cell>
          <cell r="AI52">
            <v>1779008</v>
          </cell>
          <cell r="AJ52">
            <v>1739749</v>
          </cell>
          <cell r="AK52">
            <v>1716216</v>
          </cell>
          <cell r="AL52">
            <v>1694308</v>
          </cell>
          <cell r="AM52">
            <v>1662920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14.787823046735355</v>
          </cell>
          <cell r="O53">
            <v>14.622159897433514</v>
          </cell>
          <cell r="P53">
            <v>14.485624015727183</v>
          </cell>
          <cell r="Q53">
            <v>0</v>
          </cell>
          <cell r="R53">
            <v>13.873841201291807</v>
          </cell>
          <cell r="S53">
            <v>13.862286894168378</v>
          </cell>
          <cell r="T53">
            <v>13.755897723350069</v>
          </cell>
          <cell r="U53">
            <v>13.462204039256889</v>
          </cell>
          <cell r="V53">
            <v>13.199800206174103</v>
          </cell>
          <cell r="W53">
            <v>13.199567191125579</v>
          </cell>
          <cell r="X53">
            <v>13.355304620662015</v>
          </cell>
          <cell r="Y53">
            <v>13.390265547112856</v>
          </cell>
          <cell r="Z53">
            <v>13.360673453761684</v>
          </cell>
          <cell r="AA53">
            <v>13.410229588460695</v>
          </cell>
          <cell r="AB53">
            <v>13.462097031184406</v>
          </cell>
          <cell r="AC53">
            <v>13.397268823124636</v>
          </cell>
          <cell r="AD53">
            <v>13.243760295450146</v>
          </cell>
          <cell r="AE53">
            <v>13.221993718132399</v>
          </cell>
          <cell r="AF53">
            <v>13.338641939854357</v>
          </cell>
          <cell r="AG53">
            <v>13.42881015585548</v>
          </cell>
          <cell r="AH53">
            <v>13.44471776203949</v>
          </cell>
          <cell r="AI53">
            <v>13.464583800536145</v>
          </cell>
          <cell r="AJ53">
            <v>13.269124386776951</v>
          </cell>
          <cell r="AK53">
            <v>13.094705994468869</v>
          </cell>
          <cell r="AL53">
            <v>12.969403818236305</v>
          </cell>
          <cell r="AM53">
            <v>12.780323718194062</v>
          </cell>
        </row>
        <row r="54">
          <cell r="N54">
            <v>89799</v>
          </cell>
          <cell r="O54">
            <v>86884</v>
          </cell>
          <cell r="P54">
            <v>84780</v>
          </cell>
          <cell r="R54">
            <v>79996</v>
          </cell>
          <cell r="S54">
            <v>79624</v>
          </cell>
          <cell r="T54">
            <v>82025</v>
          </cell>
          <cell r="U54">
            <v>86182</v>
          </cell>
          <cell r="V54">
            <v>89733</v>
          </cell>
          <cell r="W54">
            <v>93320</v>
          </cell>
          <cell r="X54">
            <v>93501</v>
          </cell>
          <cell r="Y54">
            <v>95164</v>
          </cell>
          <cell r="Z54">
            <v>96581</v>
          </cell>
          <cell r="AA54">
            <v>95776</v>
          </cell>
          <cell r="AB54">
            <v>99421</v>
          </cell>
          <cell r="AC54">
            <v>103728</v>
          </cell>
          <cell r="AD54">
            <v>108381</v>
          </cell>
          <cell r="AE54">
            <v>107998</v>
          </cell>
          <cell r="AF54">
            <v>110095</v>
          </cell>
          <cell r="AG54">
            <v>111481</v>
          </cell>
          <cell r="AH54">
            <v>108271</v>
          </cell>
          <cell r="AI54">
            <v>106712</v>
          </cell>
          <cell r="AJ54">
            <v>104602</v>
          </cell>
          <cell r="AK54">
            <v>102031</v>
          </cell>
          <cell r="AL54">
            <v>100881</v>
          </cell>
          <cell r="AM54">
            <v>99596</v>
          </cell>
        </row>
        <row r="55">
          <cell r="N55">
            <v>35883</v>
          </cell>
          <cell r="O55">
            <v>35102</v>
          </cell>
          <cell r="P55">
            <v>34057</v>
          </cell>
          <cell r="R55">
            <v>34021</v>
          </cell>
          <cell r="S55">
            <v>34612</v>
          </cell>
          <cell r="T55">
            <v>36328</v>
          </cell>
          <cell r="U55">
            <v>36495</v>
          </cell>
          <cell r="V55">
            <v>38089</v>
          </cell>
          <cell r="W55">
            <v>40159</v>
          </cell>
          <cell r="X55">
            <v>42046</v>
          </cell>
          <cell r="Y55">
            <v>42616</v>
          </cell>
          <cell r="Z55">
            <v>42875</v>
          </cell>
          <cell r="AA55">
            <v>43268</v>
          </cell>
          <cell r="AB55">
            <v>43680</v>
          </cell>
          <cell r="AC55">
            <v>43844</v>
          </cell>
          <cell r="AD55">
            <v>45160</v>
          </cell>
          <cell r="AE55">
            <v>46990</v>
          </cell>
          <cell r="AF55">
            <v>45903</v>
          </cell>
          <cell r="AG55">
            <v>46007</v>
          </cell>
          <cell r="AH55">
            <v>45528</v>
          </cell>
          <cell r="AI55">
            <v>44889</v>
          </cell>
          <cell r="AJ55">
            <v>43908</v>
          </cell>
          <cell r="AK55">
            <v>43952</v>
          </cell>
          <cell r="AL55">
            <v>43066</v>
          </cell>
          <cell r="AM55">
            <v>44050</v>
          </cell>
        </row>
        <row r="56">
          <cell r="N56">
            <v>164351</v>
          </cell>
          <cell r="O56">
            <v>160901</v>
          </cell>
          <cell r="P56">
            <v>157775</v>
          </cell>
          <cell r="R56">
            <v>153662</v>
          </cell>
          <cell r="S56">
            <v>155943</v>
          </cell>
          <cell r="T56">
            <v>160157</v>
          </cell>
          <cell r="U56">
            <v>160942</v>
          </cell>
          <cell r="V56">
            <v>165043</v>
          </cell>
          <cell r="W56">
            <v>165548</v>
          </cell>
          <cell r="X56">
            <v>166259</v>
          </cell>
          <cell r="Y56">
            <v>164618</v>
          </cell>
          <cell r="Z56">
            <v>165005</v>
          </cell>
          <cell r="AA56">
            <v>167672</v>
          </cell>
          <cell r="AB56">
            <v>173455</v>
          </cell>
          <cell r="AC56">
            <v>180310</v>
          </cell>
          <cell r="AD56">
            <v>192381</v>
          </cell>
          <cell r="AE56">
            <v>197423</v>
          </cell>
          <cell r="AF56">
            <v>199736</v>
          </cell>
          <cell r="AG56">
            <v>201040</v>
          </cell>
          <cell r="AH56">
            <v>201424</v>
          </cell>
          <cell r="AI56">
            <v>199096</v>
          </cell>
          <cell r="AJ56">
            <v>195262</v>
          </cell>
          <cell r="AK56">
            <v>191295</v>
          </cell>
          <cell r="AL56">
            <v>186069</v>
          </cell>
          <cell r="AM56">
            <v>180511</v>
          </cell>
        </row>
        <row r="57">
          <cell r="N57">
            <v>32339</v>
          </cell>
          <cell r="O57">
            <v>31486</v>
          </cell>
          <cell r="P57">
            <v>32122</v>
          </cell>
          <cell r="R57">
            <v>31376</v>
          </cell>
          <cell r="S57">
            <v>28658</v>
          </cell>
          <cell r="T57">
            <v>31303</v>
          </cell>
          <cell r="U57">
            <v>32150</v>
          </cell>
          <cell r="V57">
            <v>33342</v>
          </cell>
          <cell r="W57">
            <v>36907</v>
          </cell>
          <cell r="X57">
            <v>37137</v>
          </cell>
          <cell r="Y57">
            <v>36330</v>
          </cell>
          <cell r="Z57">
            <v>36552</v>
          </cell>
          <cell r="AA57">
            <v>36709</v>
          </cell>
          <cell r="AB57">
            <v>36351</v>
          </cell>
          <cell r="AC57">
            <v>36840</v>
          </cell>
          <cell r="AD57">
            <v>38413</v>
          </cell>
          <cell r="AE57">
            <v>39505</v>
          </cell>
          <cell r="AF57">
            <v>39101</v>
          </cell>
          <cell r="AG57">
            <v>39172</v>
          </cell>
          <cell r="AH57">
            <v>38591</v>
          </cell>
          <cell r="AI57">
            <v>39105</v>
          </cell>
          <cell r="AJ57">
            <v>38728</v>
          </cell>
          <cell r="AK57">
            <v>37200</v>
          </cell>
          <cell r="AL57">
            <v>35881</v>
          </cell>
          <cell r="AM57">
            <v>34762</v>
          </cell>
        </row>
        <row r="58">
          <cell r="N58">
            <v>247862</v>
          </cell>
          <cell r="O58">
            <v>241849</v>
          </cell>
          <cell r="P58">
            <v>240280</v>
          </cell>
          <cell r="R58">
            <v>230863</v>
          </cell>
          <cell r="S58">
            <v>230456</v>
          </cell>
          <cell r="T58">
            <v>233212</v>
          </cell>
          <cell r="U58">
            <v>235837</v>
          </cell>
          <cell r="V58">
            <v>242867</v>
          </cell>
          <cell r="W58">
            <v>255019</v>
          </cell>
          <cell r="X58">
            <v>263524</v>
          </cell>
          <cell r="Y58">
            <v>269844</v>
          </cell>
          <cell r="Z58">
            <v>269626</v>
          </cell>
          <cell r="AA58">
            <v>273745</v>
          </cell>
          <cell r="AB58">
            <v>283675</v>
          </cell>
          <cell r="AC58">
            <v>293634</v>
          </cell>
          <cell r="AD58">
            <v>312424</v>
          </cell>
          <cell r="AE58">
            <v>320626</v>
          </cell>
          <cell r="AF58">
            <v>321708</v>
          </cell>
          <cell r="AG58">
            <v>318677</v>
          </cell>
          <cell r="AH58">
            <v>315183</v>
          </cell>
          <cell r="AI58">
            <v>313248</v>
          </cell>
          <cell r="AJ58">
            <v>301480</v>
          </cell>
          <cell r="AK58">
            <v>298857</v>
          </cell>
          <cell r="AL58">
            <v>296598</v>
          </cell>
          <cell r="AM58">
            <v>290369</v>
          </cell>
        </row>
        <row r="59">
          <cell r="N59">
            <v>539634</v>
          </cell>
          <cell r="O59">
            <v>538260</v>
          </cell>
          <cell r="P59">
            <v>523666</v>
          </cell>
          <cell r="R59">
            <v>505395</v>
          </cell>
          <cell r="S59">
            <v>502920</v>
          </cell>
          <cell r="T59">
            <v>501662</v>
          </cell>
          <cell r="U59">
            <v>517290</v>
          </cell>
          <cell r="V59">
            <v>515523</v>
          </cell>
          <cell r="W59">
            <v>537715</v>
          </cell>
          <cell r="X59">
            <v>543218</v>
          </cell>
          <cell r="Y59">
            <v>554263</v>
          </cell>
          <cell r="Z59">
            <v>557715</v>
          </cell>
          <cell r="AA59">
            <v>568083</v>
          </cell>
          <cell r="AB59">
            <v>584265</v>
          </cell>
          <cell r="AC59">
            <v>605791</v>
          </cell>
          <cell r="AD59">
            <v>639846</v>
          </cell>
          <cell r="AE59">
            <v>649479</v>
          </cell>
          <cell r="AF59">
            <v>660203</v>
          </cell>
          <cell r="AG59">
            <v>652778</v>
          </cell>
          <cell r="AH59">
            <v>651380</v>
          </cell>
          <cell r="AI59">
            <v>653288</v>
          </cell>
          <cell r="AJ59">
            <v>641369</v>
          </cell>
          <cell r="AK59">
            <v>633226</v>
          </cell>
          <cell r="AL59">
            <v>629549</v>
          </cell>
          <cell r="AM59">
            <v>620840</v>
          </cell>
        </row>
        <row r="60">
          <cell r="N60">
            <v>309249</v>
          </cell>
          <cell r="O60">
            <v>300209</v>
          </cell>
          <cell r="P60">
            <v>297548</v>
          </cell>
          <cell r="R60">
            <v>294041</v>
          </cell>
          <cell r="S60">
            <v>296520</v>
          </cell>
          <cell r="T60">
            <v>295490</v>
          </cell>
          <cell r="U60">
            <v>296764</v>
          </cell>
          <cell r="V60">
            <v>311081</v>
          </cell>
          <cell r="W60">
            <v>325309</v>
          </cell>
          <cell r="X60">
            <v>335846</v>
          </cell>
          <cell r="Y60">
            <v>339451</v>
          </cell>
          <cell r="Z60">
            <v>335932</v>
          </cell>
          <cell r="AA60">
            <v>343734</v>
          </cell>
          <cell r="AB60">
            <v>351535</v>
          </cell>
          <cell r="AC60">
            <v>358910</v>
          </cell>
          <cell r="AD60">
            <v>378724</v>
          </cell>
          <cell r="AE60">
            <v>382249</v>
          </cell>
          <cell r="AF60">
            <v>383226</v>
          </cell>
          <cell r="AG60">
            <v>374014</v>
          </cell>
          <cell r="AH60">
            <v>367987</v>
          </cell>
          <cell r="AI60">
            <v>360670</v>
          </cell>
          <cell r="AJ60">
            <v>354119</v>
          </cell>
          <cell r="AK60">
            <v>349186</v>
          </cell>
          <cell r="AL60">
            <v>342564</v>
          </cell>
          <cell r="AM60">
            <v>334270</v>
          </cell>
        </row>
        <row r="61">
          <cell r="N61">
            <v>35337</v>
          </cell>
          <cell r="O61">
            <v>34077</v>
          </cell>
          <cell r="P61">
            <v>33619</v>
          </cell>
          <cell r="R61">
            <v>32265</v>
          </cell>
          <cell r="S61">
            <v>32722</v>
          </cell>
          <cell r="T61">
            <v>33018</v>
          </cell>
          <cell r="U61">
            <v>33147</v>
          </cell>
          <cell r="V61">
            <v>33862</v>
          </cell>
          <cell r="W61">
            <v>33811</v>
          </cell>
          <cell r="X61">
            <v>34826</v>
          </cell>
          <cell r="Y61">
            <v>34974</v>
          </cell>
          <cell r="Z61">
            <v>35065</v>
          </cell>
          <cell r="AA61">
            <v>35830</v>
          </cell>
          <cell r="AB61">
            <v>36977</v>
          </cell>
          <cell r="AC61">
            <v>38006</v>
          </cell>
          <cell r="AD61">
            <v>38876</v>
          </cell>
          <cell r="AE61">
            <v>38646</v>
          </cell>
          <cell r="AF61">
            <v>38874</v>
          </cell>
          <cell r="AG61">
            <v>38813</v>
          </cell>
          <cell r="AH61">
            <v>38558</v>
          </cell>
          <cell r="AI61">
            <v>38660</v>
          </cell>
          <cell r="AJ61">
            <v>37282</v>
          </cell>
          <cell r="AK61">
            <v>37311</v>
          </cell>
          <cell r="AL61">
            <v>36942</v>
          </cell>
          <cell r="AM61">
            <v>36001</v>
          </cell>
        </row>
        <row r="62">
          <cell r="N62">
            <v>18976</v>
          </cell>
          <cell r="O62">
            <v>18529</v>
          </cell>
          <cell r="P62">
            <v>18559</v>
          </cell>
          <cell r="R62">
            <v>18628</v>
          </cell>
          <cell r="S62">
            <v>18735</v>
          </cell>
          <cell r="T62">
            <v>18757</v>
          </cell>
          <cell r="U62">
            <v>18204</v>
          </cell>
          <cell r="V62">
            <v>18651</v>
          </cell>
          <cell r="W62">
            <v>19396</v>
          </cell>
          <cell r="X62">
            <v>20416</v>
          </cell>
          <cell r="Y62">
            <v>20808</v>
          </cell>
          <cell r="Z62">
            <v>21505</v>
          </cell>
          <cell r="AA62">
            <v>22027</v>
          </cell>
          <cell r="AB62">
            <v>22558</v>
          </cell>
          <cell r="AC62">
            <v>23234</v>
          </cell>
          <cell r="AD62">
            <v>24443</v>
          </cell>
          <cell r="AE62">
            <v>25054</v>
          </cell>
          <cell r="AF62">
            <v>24664</v>
          </cell>
          <cell r="AG62">
            <v>24179</v>
          </cell>
          <cell r="AH62">
            <v>23624</v>
          </cell>
          <cell r="AI62">
            <v>23340</v>
          </cell>
          <cell r="AJ62">
            <v>22999</v>
          </cell>
          <cell r="AK62">
            <v>23158</v>
          </cell>
          <cell r="AL62">
            <v>22758</v>
          </cell>
          <cell r="AM62">
            <v>22521</v>
          </cell>
        </row>
        <row r="63">
          <cell r="N63">
            <v>10020</v>
          </cell>
          <cell r="O63">
            <v>10048</v>
          </cell>
          <cell r="P63">
            <v>9179</v>
          </cell>
          <cell r="R63">
            <v>4465</v>
          </cell>
          <cell r="S63">
            <v>4997</v>
          </cell>
          <cell r="T63">
            <v>4944</v>
          </cell>
          <cell r="U63">
            <v>5008</v>
          </cell>
          <cell r="V63">
            <v>5140</v>
          </cell>
          <cell r="W63">
            <v>5180</v>
          </cell>
          <cell r="X63">
            <v>5006</v>
          </cell>
          <cell r="Y63">
            <v>4966</v>
          </cell>
          <cell r="Z63">
            <v>5169</v>
          </cell>
          <cell r="AA63">
            <v>5300</v>
          </cell>
          <cell r="AB63">
            <v>5137</v>
          </cell>
          <cell r="AC63">
            <v>5121</v>
          </cell>
          <cell r="AD63">
            <v>4770</v>
          </cell>
          <cell r="AE63">
            <v>5311</v>
          </cell>
          <cell r="AF63">
            <v>4658</v>
          </cell>
          <cell r="AG63">
            <v>4857</v>
          </cell>
          <cell r="AH63">
            <v>4712</v>
          </cell>
          <cell r="AI63">
            <v>4491</v>
          </cell>
          <cell r="AJ63">
            <v>4485</v>
          </cell>
          <cell r="AK63">
            <v>3950</v>
          </cell>
          <cell r="AL63">
            <v>3859</v>
          </cell>
          <cell r="AM63">
            <v>3867</v>
          </cell>
        </row>
      </sheetData>
      <sheetData sheetId="27"/>
      <sheetData sheetId="28"/>
      <sheetData sheetId="29"/>
      <sheetData sheetId="30"/>
      <sheetData sheetId="31"/>
      <sheetData sheetId="32"/>
      <sheetData sheetId="33"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>
            <v>1994</v>
          </cell>
          <cell r="M3" t="str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 t="str">
            <v>2000</v>
          </cell>
          <cell r="S3" t="str">
            <v>2001</v>
          </cell>
          <cell r="T3" t="str">
            <v>2002</v>
          </cell>
          <cell r="U3" t="str">
            <v>2003</v>
          </cell>
          <cell r="V3" t="str">
            <v>2004</v>
          </cell>
          <cell r="W3" t="str">
            <v>2005</v>
          </cell>
        </row>
        <row r="4">
          <cell r="B4">
            <v>143156</v>
          </cell>
          <cell r="C4">
            <v>170018</v>
          </cell>
          <cell r="D4">
            <v>209826</v>
          </cell>
          <cell r="E4">
            <v>222713</v>
          </cell>
          <cell r="F4">
            <v>205035</v>
          </cell>
          <cell r="G4">
            <v>198465</v>
          </cell>
          <cell r="H4">
            <v>204760</v>
          </cell>
          <cell r="I4">
            <v>218569</v>
          </cell>
          <cell r="J4">
            <v>257436</v>
          </cell>
          <cell r="K4">
            <v>263187.5</v>
          </cell>
          <cell r="L4">
            <v>268939</v>
          </cell>
          <cell r="M4">
            <v>267435</v>
          </cell>
          <cell r="N4">
            <v>273996</v>
          </cell>
          <cell r="O4">
            <v>268060</v>
          </cell>
          <cell r="P4">
            <v>241279</v>
          </cell>
          <cell r="Q4">
            <v>283497</v>
          </cell>
          <cell r="R4">
            <v>287689</v>
          </cell>
          <cell r="S4">
            <v>306037</v>
          </cell>
          <cell r="T4">
            <v>314702</v>
          </cell>
          <cell r="U4">
            <v>312355</v>
          </cell>
          <cell r="V4">
            <v>313150</v>
          </cell>
          <cell r="W4">
            <v>314252</v>
          </cell>
          <cell r="X4">
            <v>313534</v>
          </cell>
          <cell r="Y4">
            <v>334808</v>
          </cell>
          <cell r="Z4">
            <v>359612</v>
          </cell>
          <cell r="AA4">
            <v>373393</v>
          </cell>
          <cell r="AB4">
            <v>394807</v>
          </cell>
          <cell r="AC4">
            <v>413697</v>
          </cell>
          <cell r="AD4">
            <v>447383</v>
          </cell>
          <cell r="AE4">
            <v>480486</v>
          </cell>
          <cell r="AF4">
            <v>527294</v>
          </cell>
          <cell r="AG4">
            <v>563060</v>
          </cell>
          <cell r="AH4">
            <v>567344</v>
          </cell>
          <cell r="AI4">
            <v>572528</v>
          </cell>
          <cell r="AJ4">
            <v>564064</v>
          </cell>
        </row>
        <row r="5">
          <cell r="B5">
            <v>44932</v>
          </cell>
          <cell r="C5">
            <v>52609</v>
          </cell>
          <cell r="D5">
            <v>67974</v>
          </cell>
          <cell r="E5">
            <v>68774</v>
          </cell>
          <cell r="F5">
            <v>65455</v>
          </cell>
          <cell r="G5">
            <v>55919</v>
          </cell>
          <cell r="H5">
            <v>50063</v>
          </cell>
          <cell r="I5">
            <v>51970</v>
          </cell>
          <cell r="J5">
            <v>56004</v>
          </cell>
          <cell r="K5">
            <v>59298.5</v>
          </cell>
          <cell r="L5">
            <v>62593</v>
          </cell>
          <cell r="M5">
            <v>65369</v>
          </cell>
          <cell r="N5">
            <v>66628</v>
          </cell>
          <cell r="O5">
            <v>71491</v>
          </cell>
          <cell r="P5">
            <v>73370</v>
          </cell>
          <cell r="Q5">
            <v>79764</v>
          </cell>
          <cell r="R5">
            <v>83864</v>
          </cell>
          <cell r="S5">
            <v>92060</v>
          </cell>
          <cell r="T5">
            <v>95747</v>
          </cell>
          <cell r="U5">
            <v>94865</v>
          </cell>
          <cell r="V5">
            <v>96174</v>
          </cell>
          <cell r="W5">
            <v>95584</v>
          </cell>
          <cell r="X5">
            <v>93231</v>
          </cell>
          <cell r="Y5">
            <v>95721</v>
          </cell>
          <cell r="Z5">
            <v>99750</v>
          </cell>
          <cell r="AA5">
            <v>103324</v>
          </cell>
          <cell r="AB5">
            <v>108029</v>
          </cell>
          <cell r="AC5">
            <v>111547</v>
          </cell>
          <cell r="AD5">
            <v>117048</v>
          </cell>
          <cell r="AE5">
            <v>123356</v>
          </cell>
          <cell r="AF5">
            <v>135496</v>
          </cell>
          <cell r="AG5">
            <v>146320</v>
          </cell>
          <cell r="AH5">
            <v>147899</v>
          </cell>
          <cell r="AI5">
            <v>148505</v>
          </cell>
          <cell r="AJ5">
            <v>148454</v>
          </cell>
        </row>
        <row r="6">
          <cell r="B6">
            <v>31.386738942133057</v>
          </cell>
          <cell r="C6">
            <v>30.943194250020582</v>
          </cell>
          <cell r="D6">
            <v>32.395413342483771</v>
          </cell>
          <cell r="E6">
            <v>30.880101296287148</v>
          </cell>
          <cell r="F6">
            <v>31.923817884751383</v>
          </cell>
          <cell r="G6">
            <v>28.175748872597183</v>
          </cell>
          <cell r="H6">
            <v>24.44959953115843</v>
          </cell>
          <cell r="I6">
            <v>23.777388376210716</v>
          </cell>
          <cell r="J6">
            <v>21.754533165524638</v>
          </cell>
          <cell r="K6">
            <v>22.530895274281644</v>
          </cell>
          <cell r="L6">
            <v>23.274050992976104</v>
          </cell>
          <cell r="M6">
            <v>24.442948753902819</v>
          </cell>
          <cell r="N6">
            <v>24.317143315960816</v>
          </cell>
          <cell r="O6">
            <v>26.669775423412666</v>
          </cell>
          <cell r="P6">
            <v>30.408779877237556</v>
          </cell>
          <cell r="Q6">
            <v>28.13574746822718</v>
          </cell>
          <cell r="R6">
            <v>29.150923392969492</v>
          </cell>
          <cell r="S6">
            <v>30.081330035257174</v>
          </cell>
          <cell r="T6">
            <v>30.424655706033011</v>
          </cell>
          <cell r="U6">
            <v>30.370892093931584</v>
          </cell>
          <cell r="V6">
            <v>30.711799457129167</v>
          </cell>
          <cell r="W6">
            <v>30.416353754311825</v>
          </cell>
          <cell r="X6">
            <v>29.735531074779768</v>
          </cell>
          <cell r="Y6">
            <v>28.58981864232635</v>
          </cell>
          <cell r="Z6">
            <v>27.738228980123019</v>
          </cell>
          <cell r="AA6">
            <v>27.671648906112328</v>
          </cell>
          <cell r="AB6">
            <v>27.362483441276371</v>
          </cell>
          <cell r="AC6">
            <v>26.963453928841641</v>
          </cell>
          <cell r="AD6">
            <v>26.162817988166736</v>
          </cell>
          <cell r="AE6">
            <v>25.673172579429991</v>
          </cell>
          <cell r="AF6">
            <v>25.696480521303105</v>
          </cell>
          <cell r="AG6">
            <v>25.986573366959114</v>
          </cell>
          <cell r="AH6">
            <v>26.068663808906063</v>
          </cell>
          <cell r="AI6">
            <v>25.938469384903446</v>
          </cell>
          <cell r="AJ6">
            <v>26.31864469280082</v>
          </cell>
        </row>
        <row r="7">
          <cell r="B7">
            <v>1518</v>
          </cell>
          <cell r="C7">
            <v>1889</v>
          </cell>
          <cell r="D7">
            <v>2173</v>
          </cell>
          <cell r="E7">
            <v>2701</v>
          </cell>
          <cell r="F7">
            <v>2577</v>
          </cell>
          <cell r="G7">
            <v>2615</v>
          </cell>
          <cell r="H7">
            <v>2256</v>
          </cell>
          <cell r="I7">
            <v>2566</v>
          </cell>
          <cell r="J7">
            <v>2590</v>
          </cell>
          <cell r="K7">
            <v>2651</v>
          </cell>
          <cell r="L7">
            <v>2712</v>
          </cell>
          <cell r="M7">
            <v>2812</v>
          </cell>
          <cell r="N7">
            <v>2765</v>
          </cell>
          <cell r="O7">
            <v>2913</v>
          </cell>
          <cell r="P7">
            <v>2731</v>
          </cell>
          <cell r="Q7">
            <v>3124</v>
          </cell>
          <cell r="R7">
            <v>3488</v>
          </cell>
          <cell r="S7">
            <v>3581</v>
          </cell>
          <cell r="T7">
            <v>3307</v>
          </cell>
          <cell r="U7">
            <v>3062</v>
          </cell>
          <cell r="V7">
            <v>3020</v>
          </cell>
          <cell r="W7">
            <v>3037</v>
          </cell>
          <cell r="X7">
            <v>3191</v>
          </cell>
          <cell r="Y7">
            <v>3230</v>
          </cell>
          <cell r="Z7">
            <v>3093</v>
          </cell>
          <cell r="AA7">
            <v>3264</v>
          </cell>
          <cell r="AB7">
            <v>3513</v>
          </cell>
          <cell r="AC7">
            <v>3610</v>
          </cell>
          <cell r="AD7">
            <v>3750</v>
          </cell>
          <cell r="AE7">
            <v>4083</v>
          </cell>
          <cell r="AF7">
            <v>4542</v>
          </cell>
          <cell r="AG7">
            <v>5021</v>
          </cell>
          <cell r="AH7">
            <v>5828</v>
          </cell>
          <cell r="AI7">
            <v>5523</v>
          </cell>
          <cell r="AJ7">
            <v>5567</v>
          </cell>
        </row>
        <row r="8">
          <cell r="B8">
            <v>477</v>
          </cell>
          <cell r="C8">
            <v>522</v>
          </cell>
          <cell r="D8">
            <v>759</v>
          </cell>
          <cell r="E8">
            <v>1305</v>
          </cell>
          <cell r="F8">
            <v>1489</v>
          </cell>
          <cell r="G8">
            <v>1384</v>
          </cell>
          <cell r="H8">
            <v>1309</v>
          </cell>
          <cell r="I8">
            <v>1112</v>
          </cell>
          <cell r="J8">
            <v>1207</v>
          </cell>
          <cell r="K8">
            <v>1538.5</v>
          </cell>
          <cell r="L8">
            <v>1870</v>
          </cell>
          <cell r="M8">
            <v>1782</v>
          </cell>
          <cell r="N8">
            <v>1849</v>
          </cell>
          <cell r="O8">
            <v>1941</v>
          </cell>
          <cell r="P8">
            <v>1871</v>
          </cell>
          <cell r="Q8">
            <v>1907</v>
          </cell>
          <cell r="R8">
            <v>1876</v>
          </cell>
          <cell r="S8">
            <v>1976</v>
          </cell>
          <cell r="T8">
            <v>1935</v>
          </cell>
          <cell r="U8">
            <v>1636</v>
          </cell>
          <cell r="V8">
            <v>1556</v>
          </cell>
          <cell r="W8">
            <v>1609</v>
          </cell>
          <cell r="X8">
            <v>1793</v>
          </cell>
          <cell r="Y8">
            <v>2087</v>
          </cell>
          <cell r="Z8">
            <v>2439</v>
          </cell>
          <cell r="AA8">
            <v>2756</v>
          </cell>
          <cell r="AB8">
            <v>3106</v>
          </cell>
          <cell r="AC8">
            <v>3394</v>
          </cell>
          <cell r="AD8">
            <v>3483</v>
          </cell>
          <cell r="AE8">
            <v>3589</v>
          </cell>
          <cell r="AF8">
            <v>3614</v>
          </cell>
          <cell r="AG8">
            <v>3673</v>
          </cell>
          <cell r="AH8">
            <v>3661</v>
          </cell>
          <cell r="AI8">
            <v>3554</v>
          </cell>
          <cell r="AJ8">
            <v>3419</v>
          </cell>
        </row>
        <row r="9">
          <cell r="B9">
            <v>314</v>
          </cell>
          <cell r="C9">
            <v>340</v>
          </cell>
          <cell r="D9">
            <v>514</v>
          </cell>
          <cell r="E9">
            <v>383</v>
          </cell>
          <cell r="F9">
            <v>263</v>
          </cell>
          <cell r="G9">
            <v>283</v>
          </cell>
          <cell r="H9">
            <v>236</v>
          </cell>
          <cell r="I9">
            <v>290</v>
          </cell>
          <cell r="J9">
            <v>275</v>
          </cell>
          <cell r="K9">
            <v>325.5</v>
          </cell>
          <cell r="L9">
            <v>376</v>
          </cell>
          <cell r="M9">
            <v>289</v>
          </cell>
          <cell r="N9">
            <v>430</v>
          </cell>
          <cell r="O9">
            <v>470</v>
          </cell>
          <cell r="P9">
            <v>452</v>
          </cell>
          <cell r="Q9">
            <v>507</v>
          </cell>
          <cell r="R9">
            <v>426</v>
          </cell>
          <cell r="S9">
            <v>364</v>
          </cell>
          <cell r="T9">
            <v>466</v>
          </cell>
          <cell r="U9">
            <v>513</v>
          </cell>
          <cell r="V9">
            <v>533</v>
          </cell>
          <cell r="W9">
            <v>569</v>
          </cell>
          <cell r="X9">
            <v>554</v>
          </cell>
          <cell r="Y9">
            <v>603</v>
          </cell>
          <cell r="Z9">
            <v>742</v>
          </cell>
          <cell r="AA9">
            <v>777</v>
          </cell>
          <cell r="AB9">
            <v>957</v>
          </cell>
          <cell r="AC9">
            <v>1121</v>
          </cell>
          <cell r="AD9">
            <v>1157</v>
          </cell>
          <cell r="AE9">
            <v>1542</v>
          </cell>
          <cell r="AF9">
            <v>1492</v>
          </cell>
          <cell r="AG9">
            <v>1377</v>
          </cell>
          <cell r="AH9">
            <v>1378</v>
          </cell>
          <cell r="AI9">
            <v>1523</v>
          </cell>
          <cell r="AJ9">
            <v>1695</v>
          </cell>
        </row>
        <row r="10">
          <cell r="B10">
            <v>4814</v>
          </cell>
          <cell r="C10">
            <v>7011</v>
          </cell>
          <cell r="D10">
            <v>9772</v>
          </cell>
          <cell r="E10">
            <v>12373</v>
          </cell>
          <cell r="F10">
            <v>11857</v>
          </cell>
          <cell r="G10">
            <v>11247</v>
          </cell>
          <cell r="H10">
            <v>11245</v>
          </cell>
          <cell r="I10">
            <v>11496</v>
          </cell>
          <cell r="J10">
            <v>11329</v>
          </cell>
          <cell r="K10">
            <v>12369.5</v>
          </cell>
          <cell r="L10">
            <v>13410</v>
          </cell>
          <cell r="M10">
            <v>14031</v>
          </cell>
          <cell r="N10">
            <v>14857</v>
          </cell>
          <cell r="O10">
            <v>16427</v>
          </cell>
          <cell r="P10">
            <v>17472</v>
          </cell>
          <cell r="Q10">
            <v>18245</v>
          </cell>
          <cell r="R10">
            <v>19115</v>
          </cell>
          <cell r="S10">
            <v>20600</v>
          </cell>
          <cell r="T10">
            <v>20494</v>
          </cell>
          <cell r="U10">
            <v>19955</v>
          </cell>
          <cell r="V10">
            <v>20499</v>
          </cell>
          <cell r="W10">
            <v>20971</v>
          </cell>
          <cell r="X10">
            <v>18630</v>
          </cell>
          <cell r="Y10">
            <v>18701</v>
          </cell>
          <cell r="Z10">
            <v>19186</v>
          </cell>
          <cell r="AA10">
            <v>19176</v>
          </cell>
          <cell r="AB10">
            <v>19042</v>
          </cell>
          <cell r="AC10">
            <v>19339</v>
          </cell>
          <cell r="AD10">
            <v>19418</v>
          </cell>
          <cell r="AE10">
            <v>23274</v>
          </cell>
          <cell r="AF10">
            <v>25605</v>
          </cell>
          <cell r="AG10">
            <v>28154</v>
          </cell>
          <cell r="AH10">
            <v>29338</v>
          </cell>
          <cell r="AI10">
            <v>30336</v>
          </cell>
          <cell r="AJ10">
            <v>31574</v>
          </cell>
        </row>
        <row r="11">
          <cell r="B11">
            <v>1688</v>
          </cell>
          <cell r="C11">
            <v>2379</v>
          </cell>
          <cell r="D11">
            <v>2580</v>
          </cell>
          <cell r="E11">
            <v>2862</v>
          </cell>
          <cell r="F11">
            <v>2954</v>
          </cell>
          <cell r="G11">
            <v>2885</v>
          </cell>
          <cell r="H11">
            <v>2783</v>
          </cell>
          <cell r="I11">
            <v>3077</v>
          </cell>
          <cell r="J11">
            <v>3448</v>
          </cell>
          <cell r="K11">
            <v>3910.5</v>
          </cell>
          <cell r="L11">
            <v>4373</v>
          </cell>
          <cell r="M11">
            <v>4790</v>
          </cell>
          <cell r="N11">
            <v>4559</v>
          </cell>
          <cell r="O11">
            <v>5053</v>
          </cell>
          <cell r="P11">
            <v>4915</v>
          </cell>
          <cell r="Q11">
            <v>5661</v>
          </cell>
          <cell r="R11">
            <v>5202</v>
          </cell>
          <cell r="S11">
            <v>5798</v>
          </cell>
          <cell r="T11">
            <v>6157</v>
          </cell>
          <cell r="U11">
            <v>5947</v>
          </cell>
          <cell r="V11">
            <v>6158</v>
          </cell>
          <cell r="W11">
            <v>6362</v>
          </cell>
          <cell r="X11">
            <v>6471</v>
          </cell>
          <cell r="Y11">
            <v>6748</v>
          </cell>
          <cell r="Z11">
            <v>7176</v>
          </cell>
          <cell r="AA11">
            <v>7622</v>
          </cell>
          <cell r="AB11">
            <v>7436</v>
          </cell>
          <cell r="AC11">
            <v>7771</v>
          </cell>
          <cell r="AD11">
            <v>8712</v>
          </cell>
          <cell r="AE11">
            <v>9532</v>
          </cell>
          <cell r="AF11">
            <v>10667</v>
          </cell>
          <cell r="AG11">
            <v>11313</v>
          </cell>
          <cell r="AH11">
            <v>11256</v>
          </cell>
          <cell r="AI11">
            <v>11537</v>
          </cell>
          <cell r="AJ11">
            <v>11825</v>
          </cell>
        </row>
        <row r="12">
          <cell r="B12">
            <v>1315</v>
          </cell>
          <cell r="C12">
            <v>1394</v>
          </cell>
          <cell r="D12">
            <v>1621</v>
          </cell>
          <cell r="E12">
            <v>1334</v>
          </cell>
          <cell r="F12">
            <v>993</v>
          </cell>
          <cell r="G12">
            <v>843</v>
          </cell>
          <cell r="H12">
            <v>971</v>
          </cell>
          <cell r="I12">
            <v>1188</v>
          </cell>
          <cell r="J12">
            <v>1660</v>
          </cell>
          <cell r="K12">
            <v>1740</v>
          </cell>
          <cell r="L12">
            <v>1820</v>
          </cell>
          <cell r="M12">
            <v>1855</v>
          </cell>
          <cell r="N12">
            <v>1833</v>
          </cell>
          <cell r="O12">
            <v>1915</v>
          </cell>
          <cell r="P12">
            <v>1990</v>
          </cell>
          <cell r="Q12">
            <v>1881</v>
          </cell>
          <cell r="R12">
            <v>2023</v>
          </cell>
          <cell r="S12">
            <v>1804</v>
          </cell>
          <cell r="T12">
            <v>1996</v>
          </cell>
          <cell r="U12">
            <v>1880</v>
          </cell>
          <cell r="V12">
            <v>1830</v>
          </cell>
          <cell r="W12">
            <v>1819</v>
          </cell>
          <cell r="X12">
            <v>2068</v>
          </cell>
          <cell r="Y12">
            <v>2018</v>
          </cell>
          <cell r="Z12">
            <v>2079</v>
          </cell>
          <cell r="AA12">
            <v>2165</v>
          </cell>
          <cell r="AB12">
            <v>2256</v>
          </cell>
          <cell r="AC12">
            <v>2750</v>
          </cell>
          <cell r="AD12">
            <v>3506</v>
          </cell>
          <cell r="AE12">
            <v>4021</v>
          </cell>
          <cell r="AF12">
            <v>4596</v>
          </cell>
          <cell r="AG12">
            <v>4274</v>
          </cell>
          <cell r="AH12">
            <v>3840</v>
          </cell>
          <cell r="AI12">
            <v>3357</v>
          </cell>
          <cell r="AJ12">
            <v>3019</v>
          </cell>
        </row>
        <row r="13">
          <cell r="B13">
            <v>2530</v>
          </cell>
          <cell r="C13">
            <v>3967</v>
          </cell>
          <cell r="D13">
            <v>5133</v>
          </cell>
          <cell r="E13">
            <v>6178</v>
          </cell>
          <cell r="F13">
            <v>6558</v>
          </cell>
          <cell r="G13">
            <v>4567</v>
          </cell>
          <cell r="H13">
            <v>2964</v>
          </cell>
          <cell r="I13">
            <v>2301</v>
          </cell>
          <cell r="J13">
            <v>2167</v>
          </cell>
          <cell r="K13">
            <v>2282</v>
          </cell>
          <cell r="L13">
            <v>2397</v>
          </cell>
          <cell r="M13">
            <v>3041</v>
          </cell>
          <cell r="N13">
            <v>2539</v>
          </cell>
          <cell r="O13">
            <v>2694</v>
          </cell>
          <cell r="P13">
            <v>2739</v>
          </cell>
          <cell r="Q13">
            <v>2863</v>
          </cell>
          <cell r="R13">
            <v>2739</v>
          </cell>
          <cell r="S13">
            <v>2957</v>
          </cell>
          <cell r="T13">
            <v>3082</v>
          </cell>
          <cell r="U13">
            <v>3450</v>
          </cell>
          <cell r="V13">
            <v>3556</v>
          </cell>
          <cell r="W13">
            <v>2809</v>
          </cell>
          <cell r="X13">
            <v>2675</v>
          </cell>
          <cell r="Y13">
            <v>2888</v>
          </cell>
          <cell r="Z13">
            <v>3223</v>
          </cell>
          <cell r="AA13">
            <v>3541</v>
          </cell>
          <cell r="AB13">
            <v>3515</v>
          </cell>
          <cell r="AC13">
            <v>3610</v>
          </cell>
          <cell r="AD13">
            <v>3332</v>
          </cell>
          <cell r="AE13">
            <v>3515</v>
          </cell>
          <cell r="AF13">
            <v>3660</v>
          </cell>
          <cell r="AG13">
            <v>3985</v>
          </cell>
          <cell r="AH13">
            <v>3887</v>
          </cell>
          <cell r="AI13">
            <v>3977</v>
          </cell>
          <cell r="AJ13">
            <v>3887</v>
          </cell>
        </row>
        <row r="14">
          <cell r="B14">
            <v>5851</v>
          </cell>
          <cell r="C14">
            <v>4485</v>
          </cell>
          <cell r="D14">
            <v>9776</v>
          </cell>
          <cell r="E14">
            <v>3188</v>
          </cell>
          <cell r="F14">
            <v>2839</v>
          </cell>
          <cell r="G14">
            <v>2805</v>
          </cell>
          <cell r="H14">
            <v>2640</v>
          </cell>
          <cell r="I14">
            <v>3971</v>
          </cell>
          <cell r="J14">
            <v>4526</v>
          </cell>
          <cell r="K14">
            <v>4672.5</v>
          </cell>
          <cell r="L14">
            <v>4819</v>
          </cell>
          <cell r="M14">
            <v>5172</v>
          </cell>
          <cell r="N14">
            <v>5485</v>
          </cell>
          <cell r="O14">
            <v>5875</v>
          </cell>
          <cell r="P14">
            <v>6094</v>
          </cell>
          <cell r="Q14">
            <v>5462</v>
          </cell>
          <cell r="R14">
            <v>6498</v>
          </cell>
          <cell r="S14">
            <v>6220</v>
          </cell>
          <cell r="T14">
            <v>6797</v>
          </cell>
          <cell r="U14">
            <v>6374</v>
          </cell>
          <cell r="V14">
            <v>6537</v>
          </cell>
          <cell r="W14">
            <v>6258</v>
          </cell>
          <cell r="X14">
            <v>7185</v>
          </cell>
          <cell r="Y14">
            <v>7195</v>
          </cell>
          <cell r="Z14">
            <v>7596</v>
          </cell>
          <cell r="AA14">
            <v>7576</v>
          </cell>
          <cell r="AB14">
            <v>8277</v>
          </cell>
          <cell r="AC14">
            <v>9219</v>
          </cell>
          <cell r="AD14">
            <v>9471</v>
          </cell>
          <cell r="AE14">
            <v>8539</v>
          </cell>
          <cell r="AF14">
            <v>9397</v>
          </cell>
          <cell r="AG14">
            <v>10480</v>
          </cell>
          <cell r="AH14">
            <v>10948</v>
          </cell>
          <cell r="AI14">
            <v>11583</v>
          </cell>
          <cell r="AJ14">
            <v>11683</v>
          </cell>
        </row>
        <row r="15">
          <cell r="B15">
            <v>2443</v>
          </cell>
          <cell r="C15">
            <v>645</v>
          </cell>
          <cell r="D15">
            <v>692</v>
          </cell>
          <cell r="E15">
            <v>727</v>
          </cell>
          <cell r="F15">
            <v>567</v>
          </cell>
          <cell r="G15">
            <v>816</v>
          </cell>
          <cell r="H15">
            <v>710</v>
          </cell>
          <cell r="I15">
            <v>738</v>
          </cell>
          <cell r="J15">
            <v>862</v>
          </cell>
          <cell r="K15">
            <v>763</v>
          </cell>
          <cell r="L15">
            <v>664</v>
          </cell>
          <cell r="M15">
            <v>753</v>
          </cell>
          <cell r="N15">
            <v>889</v>
          </cell>
          <cell r="O15">
            <v>830</v>
          </cell>
          <cell r="P15">
            <v>837</v>
          </cell>
          <cell r="Q15">
            <v>779</v>
          </cell>
          <cell r="R15">
            <v>732</v>
          </cell>
          <cell r="S15">
            <v>692</v>
          </cell>
          <cell r="T15">
            <v>687</v>
          </cell>
          <cell r="U15">
            <v>643</v>
          </cell>
          <cell r="V15">
            <v>731</v>
          </cell>
          <cell r="W15">
            <v>702</v>
          </cell>
          <cell r="X15">
            <v>702</v>
          </cell>
          <cell r="Y15">
            <v>755</v>
          </cell>
          <cell r="Z15">
            <v>809</v>
          </cell>
          <cell r="AA15">
            <v>917</v>
          </cell>
          <cell r="AB15">
            <v>1067</v>
          </cell>
          <cell r="AC15">
            <v>1174</v>
          </cell>
          <cell r="AD15">
            <v>1154</v>
          </cell>
          <cell r="AE15">
            <v>1161</v>
          </cell>
          <cell r="AF15">
            <v>1686</v>
          </cell>
          <cell r="AG15">
            <v>1717</v>
          </cell>
          <cell r="AH15">
            <v>1880</v>
          </cell>
          <cell r="AI15">
            <v>1686</v>
          </cell>
          <cell r="AJ15">
            <v>1723</v>
          </cell>
        </row>
        <row r="16">
          <cell r="B16">
            <v>1461</v>
          </cell>
          <cell r="C16">
            <v>1888</v>
          </cell>
          <cell r="D16">
            <v>2764</v>
          </cell>
          <cell r="E16">
            <v>3369</v>
          </cell>
          <cell r="F16">
            <v>3580</v>
          </cell>
          <cell r="G16">
            <v>2651</v>
          </cell>
          <cell r="H16">
            <v>2176</v>
          </cell>
          <cell r="I16">
            <v>2232</v>
          </cell>
          <cell r="J16">
            <v>3178</v>
          </cell>
          <cell r="K16">
            <v>2919.5</v>
          </cell>
          <cell r="L16">
            <v>2661</v>
          </cell>
          <cell r="M16">
            <v>2890</v>
          </cell>
          <cell r="N16">
            <v>3436</v>
          </cell>
          <cell r="O16">
            <v>3980</v>
          </cell>
          <cell r="P16">
            <v>4174</v>
          </cell>
          <cell r="Q16">
            <v>4716</v>
          </cell>
          <cell r="R16">
            <v>5259</v>
          </cell>
          <cell r="S16">
            <v>6129</v>
          </cell>
          <cell r="T16">
            <v>6408</v>
          </cell>
          <cell r="U16">
            <v>6528</v>
          </cell>
          <cell r="V16">
            <v>6690</v>
          </cell>
          <cell r="W16">
            <v>6588</v>
          </cell>
          <cell r="X16">
            <v>5004</v>
          </cell>
          <cell r="Y16">
            <v>5542</v>
          </cell>
          <cell r="Z16">
            <v>5871</v>
          </cell>
          <cell r="AA16">
            <v>6823</v>
          </cell>
          <cell r="AB16">
            <v>7701</v>
          </cell>
          <cell r="AC16">
            <v>8511</v>
          </cell>
          <cell r="AD16">
            <v>9089</v>
          </cell>
          <cell r="AE16">
            <v>8438</v>
          </cell>
          <cell r="AF16">
            <v>9513</v>
          </cell>
          <cell r="AG16">
            <v>10370</v>
          </cell>
          <cell r="AH16">
            <v>10396</v>
          </cell>
          <cell r="AI16">
            <v>9808</v>
          </cell>
          <cell r="AJ16">
            <v>9720</v>
          </cell>
        </row>
        <row r="17">
          <cell r="B17">
            <v>4132</v>
          </cell>
          <cell r="C17">
            <v>5833</v>
          </cell>
          <cell r="D17">
            <v>6027</v>
          </cell>
          <cell r="E17">
            <v>6003</v>
          </cell>
          <cell r="F17">
            <v>4789</v>
          </cell>
          <cell r="G17">
            <v>4288</v>
          </cell>
          <cell r="H17">
            <v>3393</v>
          </cell>
          <cell r="I17">
            <v>2881</v>
          </cell>
          <cell r="J17">
            <v>3819</v>
          </cell>
          <cell r="K17">
            <v>4514.5</v>
          </cell>
          <cell r="L17">
            <v>5210</v>
          </cell>
          <cell r="M17">
            <v>5047</v>
          </cell>
          <cell r="N17">
            <v>5140</v>
          </cell>
          <cell r="O17">
            <v>4940</v>
          </cell>
          <cell r="P17">
            <v>5073</v>
          </cell>
          <cell r="Q17">
            <v>5183</v>
          </cell>
          <cell r="R17">
            <v>4777</v>
          </cell>
          <cell r="S17">
            <v>5160</v>
          </cell>
          <cell r="T17">
            <v>5590</v>
          </cell>
          <cell r="U17">
            <v>6670</v>
          </cell>
          <cell r="V17">
            <v>6327</v>
          </cell>
          <cell r="W17">
            <v>6193</v>
          </cell>
          <cell r="X17">
            <v>5912</v>
          </cell>
          <cell r="Y17">
            <v>6160</v>
          </cell>
          <cell r="Z17">
            <v>5861</v>
          </cell>
          <cell r="AA17">
            <v>5564</v>
          </cell>
          <cell r="AB17">
            <v>5482</v>
          </cell>
          <cell r="AC17">
            <v>5885</v>
          </cell>
          <cell r="AD17">
            <v>6329</v>
          </cell>
          <cell r="AE17">
            <v>7364</v>
          </cell>
          <cell r="AF17">
            <v>8152</v>
          </cell>
          <cell r="AG17">
            <v>8195</v>
          </cell>
          <cell r="AH17">
            <v>8797</v>
          </cell>
          <cell r="AI17">
            <v>7163</v>
          </cell>
          <cell r="AJ17">
            <v>6876</v>
          </cell>
        </row>
        <row r="18">
          <cell r="B18">
            <v>571</v>
          </cell>
          <cell r="C18">
            <v>737</v>
          </cell>
          <cell r="D18">
            <v>876</v>
          </cell>
          <cell r="E18">
            <v>1005</v>
          </cell>
          <cell r="F18">
            <v>1077</v>
          </cell>
          <cell r="G18">
            <v>1175</v>
          </cell>
          <cell r="H18">
            <v>930</v>
          </cell>
          <cell r="I18">
            <v>974</v>
          </cell>
          <cell r="J18">
            <v>1239</v>
          </cell>
          <cell r="K18">
            <v>1292.5</v>
          </cell>
          <cell r="L18">
            <v>1346</v>
          </cell>
          <cell r="M18">
            <v>1361</v>
          </cell>
          <cell r="N18">
            <v>1400</v>
          </cell>
          <cell r="O18">
            <v>1452</v>
          </cell>
          <cell r="P18">
            <v>1496</v>
          </cell>
          <cell r="Q18">
            <v>1818</v>
          </cell>
          <cell r="R18">
            <v>1903</v>
          </cell>
          <cell r="S18">
            <v>1897</v>
          </cell>
          <cell r="T18">
            <v>1934</v>
          </cell>
          <cell r="U18">
            <v>1783</v>
          </cell>
          <cell r="V18">
            <v>1675</v>
          </cell>
          <cell r="W18">
            <v>1708</v>
          </cell>
          <cell r="X18">
            <v>1615</v>
          </cell>
          <cell r="Y18">
            <v>1481</v>
          </cell>
          <cell r="Z18">
            <v>1544</v>
          </cell>
          <cell r="AA18">
            <v>1561</v>
          </cell>
          <cell r="AB18">
            <v>1767</v>
          </cell>
          <cell r="AC18">
            <v>1789</v>
          </cell>
          <cell r="AD18">
            <v>2072</v>
          </cell>
          <cell r="AE18">
            <v>2131</v>
          </cell>
          <cell r="AF18">
            <v>2282</v>
          </cell>
          <cell r="AG18">
            <v>2474</v>
          </cell>
          <cell r="AH18">
            <v>2580</v>
          </cell>
          <cell r="AI18">
            <v>2627</v>
          </cell>
          <cell r="AJ18">
            <v>2780</v>
          </cell>
        </row>
        <row r="19">
          <cell r="B19">
            <v>2063</v>
          </cell>
          <cell r="C19">
            <v>2701</v>
          </cell>
          <cell r="D19">
            <v>3038</v>
          </cell>
          <cell r="E19">
            <v>3072</v>
          </cell>
          <cell r="F19">
            <v>3008</v>
          </cell>
          <cell r="G19">
            <v>2788</v>
          </cell>
          <cell r="H19">
            <v>2376</v>
          </cell>
          <cell r="I19">
            <v>2439</v>
          </cell>
          <cell r="J19">
            <v>2235</v>
          </cell>
          <cell r="K19">
            <v>2360</v>
          </cell>
          <cell r="L19">
            <v>2485</v>
          </cell>
          <cell r="M19">
            <v>2741</v>
          </cell>
          <cell r="N19">
            <v>2670</v>
          </cell>
          <cell r="O19">
            <v>2833</v>
          </cell>
          <cell r="P19">
            <v>2703</v>
          </cell>
          <cell r="Q19">
            <v>2818</v>
          </cell>
          <cell r="R19">
            <v>2884</v>
          </cell>
          <cell r="S19">
            <v>3031</v>
          </cell>
          <cell r="T19">
            <v>2727</v>
          </cell>
          <cell r="U19">
            <v>2804</v>
          </cell>
          <cell r="V19">
            <v>2457</v>
          </cell>
          <cell r="W19">
            <v>2642</v>
          </cell>
          <cell r="X19">
            <v>2879</v>
          </cell>
          <cell r="Y19">
            <v>3701</v>
          </cell>
          <cell r="Z19">
            <v>3106</v>
          </cell>
          <cell r="AA19">
            <v>3310</v>
          </cell>
          <cell r="AB19">
            <v>3488</v>
          </cell>
          <cell r="AC19">
            <v>3819</v>
          </cell>
          <cell r="AD19">
            <v>4457</v>
          </cell>
          <cell r="AE19">
            <v>4855</v>
          </cell>
          <cell r="AF19">
            <v>5984</v>
          </cell>
          <cell r="AG19">
            <v>6185</v>
          </cell>
          <cell r="AH19">
            <v>5807</v>
          </cell>
          <cell r="AI19">
            <v>5647</v>
          </cell>
          <cell r="AJ19">
            <v>5277</v>
          </cell>
        </row>
        <row r="20">
          <cell r="B20">
            <v>12895</v>
          </cell>
          <cell r="C20">
            <v>15755</v>
          </cell>
          <cell r="D20">
            <v>18220</v>
          </cell>
          <cell r="E20">
            <v>20366</v>
          </cell>
          <cell r="F20">
            <v>19089</v>
          </cell>
          <cell r="G20">
            <v>14179</v>
          </cell>
          <cell r="H20">
            <v>12121</v>
          </cell>
          <cell r="I20">
            <v>12450</v>
          </cell>
          <cell r="J20">
            <v>12985</v>
          </cell>
          <cell r="K20">
            <v>13303.5</v>
          </cell>
          <cell r="L20">
            <v>13622</v>
          </cell>
          <cell r="M20">
            <v>13462</v>
          </cell>
          <cell r="N20">
            <v>13558</v>
          </cell>
          <cell r="O20">
            <v>14309</v>
          </cell>
          <cell r="P20">
            <v>14744</v>
          </cell>
          <cell r="Q20">
            <v>17229</v>
          </cell>
          <cell r="R20">
            <v>18834</v>
          </cell>
          <cell r="S20">
            <v>24377</v>
          </cell>
          <cell r="T20">
            <v>26647</v>
          </cell>
          <cell r="U20">
            <v>26608</v>
          </cell>
          <cell r="V20">
            <v>28013</v>
          </cell>
          <cell r="W20">
            <v>27866</v>
          </cell>
          <cell r="X20">
            <v>27464</v>
          </cell>
          <cell r="Y20">
            <v>26615</v>
          </cell>
          <cell r="Z20">
            <v>28280</v>
          </cell>
          <cell r="AA20">
            <v>28529</v>
          </cell>
          <cell r="AB20">
            <v>30249</v>
          </cell>
          <cell r="AC20">
            <v>28880</v>
          </cell>
          <cell r="AD20">
            <v>29988</v>
          </cell>
          <cell r="AE20">
            <v>29700</v>
          </cell>
          <cell r="AF20">
            <v>32431</v>
          </cell>
          <cell r="AG20">
            <v>35853</v>
          </cell>
          <cell r="AH20">
            <v>34664</v>
          </cell>
          <cell r="AI20">
            <v>36079</v>
          </cell>
          <cell r="AJ20">
            <v>35653</v>
          </cell>
        </row>
        <row r="21">
          <cell r="B21">
            <v>1967</v>
          </cell>
          <cell r="C21">
            <v>2285</v>
          </cell>
          <cell r="D21">
            <v>3056</v>
          </cell>
          <cell r="E21">
            <v>2921</v>
          </cell>
          <cell r="F21">
            <v>3130</v>
          </cell>
          <cell r="G21">
            <v>2805</v>
          </cell>
          <cell r="H21">
            <v>3176</v>
          </cell>
          <cell r="I21">
            <v>3195</v>
          </cell>
          <cell r="J21">
            <v>3370</v>
          </cell>
          <cell r="K21">
            <v>3556</v>
          </cell>
          <cell r="L21">
            <v>3742</v>
          </cell>
          <cell r="M21">
            <v>4305</v>
          </cell>
          <cell r="N21">
            <v>4120</v>
          </cell>
          <cell r="O21">
            <v>4706</v>
          </cell>
          <cell r="P21">
            <v>4944</v>
          </cell>
          <cell r="Q21">
            <v>6461</v>
          </cell>
          <cell r="R21">
            <v>7038</v>
          </cell>
          <cell r="S21">
            <v>6298</v>
          </cell>
          <cell r="T21">
            <v>6434</v>
          </cell>
          <cell r="U21">
            <v>5882</v>
          </cell>
          <cell r="V21">
            <v>5498</v>
          </cell>
          <cell r="W21">
            <v>5312</v>
          </cell>
          <cell r="X21">
            <v>6002</v>
          </cell>
          <cell r="Y21">
            <v>6867</v>
          </cell>
          <cell r="Z21">
            <v>7363</v>
          </cell>
          <cell r="AA21">
            <v>8250</v>
          </cell>
          <cell r="AB21">
            <v>8549</v>
          </cell>
          <cell r="AC21">
            <v>9183</v>
          </cell>
          <cell r="AD21">
            <v>9547</v>
          </cell>
          <cell r="AE21">
            <v>9731</v>
          </cell>
          <cell r="AF21">
            <v>9669</v>
          </cell>
          <cell r="AG21">
            <v>10926</v>
          </cell>
          <cell r="AH21">
            <v>11158</v>
          </cell>
          <cell r="AI21">
            <v>11467</v>
          </cell>
          <cell r="AJ21">
            <v>11398</v>
          </cell>
        </row>
        <row r="22">
          <cell r="B22">
            <v>893</v>
          </cell>
          <cell r="C22">
            <v>778</v>
          </cell>
          <cell r="D22">
            <v>973</v>
          </cell>
          <cell r="E22">
            <v>987</v>
          </cell>
          <cell r="F22">
            <v>685</v>
          </cell>
          <cell r="G22">
            <v>588</v>
          </cell>
          <cell r="H22">
            <v>777</v>
          </cell>
          <cell r="I22">
            <v>1060</v>
          </cell>
          <cell r="J22">
            <v>1114</v>
          </cell>
          <cell r="K22">
            <v>1100</v>
          </cell>
          <cell r="L22">
            <v>1086</v>
          </cell>
          <cell r="M22">
            <v>1038</v>
          </cell>
          <cell r="N22">
            <v>1098</v>
          </cell>
          <cell r="O22">
            <v>1153</v>
          </cell>
          <cell r="P22">
            <v>1135</v>
          </cell>
          <cell r="Q22">
            <v>1110</v>
          </cell>
          <cell r="R22">
            <v>1070</v>
          </cell>
          <cell r="S22">
            <v>1176</v>
          </cell>
          <cell r="T22">
            <v>1086</v>
          </cell>
          <cell r="U22">
            <v>1130</v>
          </cell>
          <cell r="V22">
            <v>1094</v>
          </cell>
          <cell r="W22">
            <v>1139</v>
          </cell>
          <cell r="X22">
            <v>1086</v>
          </cell>
          <cell r="Y22">
            <v>1130</v>
          </cell>
          <cell r="Z22">
            <v>1382</v>
          </cell>
          <cell r="AA22">
            <v>1493</v>
          </cell>
          <cell r="AB22">
            <v>1624</v>
          </cell>
          <cell r="AC22">
            <v>1492</v>
          </cell>
          <cell r="AD22">
            <v>1583</v>
          </cell>
          <cell r="AE22">
            <v>1881</v>
          </cell>
          <cell r="AF22">
            <v>2206</v>
          </cell>
          <cell r="AG22">
            <v>2323</v>
          </cell>
          <cell r="AH22">
            <v>2481</v>
          </cell>
          <cell r="AI22">
            <v>2638</v>
          </cell>
          <cell r="AJ22">
            <v>2358</v>
          </cell>
        </row>
        <row r="23">
          <cell r="B23">
            <v>41593</v>
          </cell>
          <cell r="C23">
            <v>53663</v>
          </cell>
          <cell r="D23">
            <v>67212</v>
          </cell>
          <cell r="E23">
            <v>68668</v>
          </cell>
          <cell r="F23">
            <v>58673</v>
          </cell>
          <cell r="G23">
            <v>61855</v>
          </cell>
          <cell r="H23">
            <v>69195</v>
          </cell>
          <cell r="I23">
            <v>72441</v>
          </cell>
          <cell r="J23">
            <v>96332</v>
          </cell>
          <cell r="K23">
            <v>97628</v>
          </cell>
          <cell r="L23">
            <v>98924</v>
          </cell>
          <cell r="M23">
            <v>92815</v>
          </cell>
          <cell r="N23">
            <v>94881</v>
          </cell>
          <cell r="O23">
            <v>83821</v>
          </cell>
          <cell r="P23">
            <v>52515</v>
          </cell>
          <cell r="Q23">
            <v>78334</v>
          </cell>
          <cell r="R23">
            <v>77401</v>
          </cell>
          <cell r="S23">
            <v>81011</v>
          </cell>
          <cell r="T23">
            <v>82309</v>
          </cell>
          <cell r="U23">
            <v>84774</v>
          </cell>
          <cell r="V23">
            <v>88086</v>
          </cell>
          <cell r="W23">
            <v>87131</v>
          </cell>
          <cell r="X23">
            <v>78732</v>
          </cell>
          <cell r="Y23">
            <v>92674</v>
          </cell>
          <cell r="Z23">
            <v>100286</v>
          </cell>
          <cell r="AA23">
            <v>99994</v>
          </cell>
          <cell r="AB23">
            <v>103208</v>
          </cell>
          <cell r="AC23">
            <v>107619</v>
          </cell>
          <cell r="AD23">
            <v>121519</v>
          </cell>
          <cell r="AE23">
            <v>134281</v>
          </cell>
          <cell r="AF23">
            <v>149641</v>
          </cell>
          <cell r="AG23">
            <v>163668</v>
          </cell>
          <cell r="AH23">
            <v>165876</v>
          </cell>
          <cell r="AI23">
            <v>171380</v>
          </cell>
          <cell r="AJ23">
            <v>165132</v>
          </cell>
        </row>
        <row r="24">
          <cell r="B24">
            <v>29.054318365978371</v>
          </cell>
          <cell r="C24">
            <v>31.563128609911889</v>
          </cell>
          <cell r="D24">
            <v>32.032255297246287</v>
          </cell>
          <cell r="E24">
            <v>30.832506409594412</v>
          </cell>
          <cell r="F24">
            <v>28.616089935864608</v>
          </cell>
          <cell r="G24">
            <v>31.166704456705212</v>
          </cell>
          <cell r="H24">
            <v>33.793221332291459</v>
          </cell>
          <cell r="I24">
            <v>33.14330943546431</v>
          </cell>
          <cell r="J24">
            <v>37.419785888531521</v>
          </cell>
          <cell r="K24">
            <v>37.094466872476843</v>
          </cell>
          <cell r="L24">
            <v>36.783062330119471</v>
          </cell>
          <cell r="M24">
            <v>34.705629405276049</v>
          </cell>
          <cell r="N24">
            <v>34.62860771690098</v>
          </cell>
          <cell r="O24">
            <v>31.26949190479743</v>
          </cell>
          <cell r="P24">
            <v>21.76525930561715</v>
          </cell>
          <cell r="Q24">
            <v>27.631332959431671</v>
          </cell>
          <cell r="R24">
            <v>26.904400237756743</v>
          </cell>
          <cell r="S24">
            <v>26.470982266850086</v>
          </cell>
          <cell r="T24">
            <v>26.154584336928266</v>
          </cell>
          <cell r="U24">
            <v>27.140273086712234</v>
          </cell>
          <cell r="V24">
            <v>28.129011655756024</v>
          </cell>
          <cell r="W24">
            <v>27.726474294515231</v>
          </cell>
          <cell r="X24">
            <v>25.111152219535999</v>
          </cell>
          <cell r="Y24">
            <v>27.67974480896514</v>
          </cell>
          <cell r="Z24">
            <v>27.887278511284386</v>
          </cell>
          <cell r="AA24">
            <v>26.779827152624712</v>
          </cell>
          <cell r="AB24">
            <v>26.141380471977449</v>
          </cell>
          <cell r="AC24">
            <v>26.013966743776241</v>
          </cell>
          <cell r="AD24">
            <v>27.162185420545708</v>
          </cell>
          <cell r="AE24">
            <v>27.946912084847426</v>
          </cell>
          <cell r="AF24">
            <v>28.37904470750663</v>
          </cell>
          <cell r="AG24">
            <v>29.067594927716407</v>
          </cell>
          <cell r="AH24">
            <v>29.237288135593221</v>
          </cell>
          <cell r="AI24">
            <v>29.933907162619121</v>
          </cell>
          <cell r="AJ24">
            <v>29.275401372893857</v>
          </cell>
        </row>
        <row r="25">
          <cell r="B25">
            <v>3</v>
          </cell>
          <cell r="C25">
            <v>68</v>
          </cell>
          <cell r="D25">
            <v>132</v>
          </cell>
          <cell r="E25">
            <v>546</v>
          </cell>
          <cell r="F25">
            <v>677</v>
          </cell>
          <cell r="G25">
            <v>589</v>
          </cell>
          <cell r="H25">
            <v>139</v>
          </cell>
          <cell r="I25">
            <v>332</v>
          </cell>
          <cell r="J25">
            <v>503</v>
          </cell>
          <cell r="K25">
            <v>464</v>
          </cell>
          <cell r="L25">
            <v>425</v>
          </cell>
          <cell r="M25">
            <v>451</v>
          </cell>
          <cell r="N25">
            <v>908</v>
          </cell>
          <cell r="O25">
            <v>286</v>
          </cell>
          <cell r="P25">
            <v>606</v>
          </cell>
          <cell r="Q25">
            <v>841</v>
          </cell>
          <cell r="R25">
            <v>601</v>
          </cell>
          <cell r="S25">
            <v>626</v>
          </cell>
          <cell r="T25">
            <v>639</v>
          </cell>
          <cell r="U25">
            <v>646</v>
          </cell>
          <cell r="V25">
            <v>691</v>
          </cell>
          <cell r="W25">
            <v>709</v>
          </cell>
          <cell r="X25">
            <v>682</v>
          </cell>
          <cell r="Y25">
            <v>629</v>
          </cell>
          <cell r="Z25">
            <v>648</v>
          </cell>
          <cell r="AA25">
            <v>414</v>
          </cell>
          <cell r="AB25">
            <v>580</v>
          </cell>
          <cell r="AC25">
            <v>627</v>
          </cell>
          <cell r="AD25">
            <v>517</v>
          </cell>
          <cell r="AE25">
            <v>469</v>
          </cell>
          <cell r="AF25">
            <v>452</v>
          </cell>
          <cell r="AG25">
            <v>434</v>
          </cell>
          <cell r="AH25">
            <v>385</v>
          </cell>
          <cell r="AI25">
            <v>414</v>
          </cell>
          <cell r="AJ25">
            <v>388</v>
          </cell>
        </row>
        <row r="26">
          <cell r="B26">
            <v>1838</v>
          </cell>
          <cell r="C26">
            <v>2305</v>
          </cell>
          <cell r="D26">
            <v>3218</v>
          </cell>
          <cell r="E26">
            <v>2606</v>
          </cell>
          <cell r="F26">
            <v>2787</v>
          </cell>
          <cell r="G26">
            <v>3417</v>
          </cell>
          <cell r="H26">
            <v>3975</v>
          </cell>
          <cell r="I26">
            <v>3621</v>
          </cell>
          <cell r="J26">
            <v>3894</v>
          </cell>
          <cell r="K26">
            <v>3951.5</v>
          </cell>
          <cell r="L26">
            <v>4009</v>
          </cell>
          <cell r="M26">
            <v>3961</v>
          </cell>
          <cell r="N26">
            <v>4137</v>
          </cell>
          <cell r="O26">
            <v>4559</v>
          </cell>
          <cell r="P26">
            <v>4689</v>
          </cell>
          <cell r="Q26">
            <v>5021</v>
          </cell>
          <cell r="R26">
            <v>5273</v>
          </cell>
          <cell r="S26">
            <v>5414</v>
          </cell>
          <cell r="T26">
            <v>6194</v>
          </cell>
          <cell r="U26">
            <v>9101</v>
          </cell>
          <cell r="V26">
            <v>15104</v>
          </cell>
          <cell r="W26">
            <v>15021</v>
          </cell>
          <cell r="X26">
            <v>5422</v>
          </cell>
          <cell r="Y26">
            <v>12955</v>
          </cell>
          <cell r="Z26">
            <v>11883</v>
          </cell>
          <cell r="AA26">
            <v>11248</v>
          </cell>
          <cell r="AB26">
            <v>10915</v>
          </cell>
          <cell r="AC26">
            <v>6547</v>
          </cell>
          <cell r="AD26">
            <v>10672</v>
          </cell>
          <cell r="AE26">
            <v>11352</v>
          </cell>
          <cell r="AF26">
            <v>12250</v>
          </cell>
          <cell r="AG26">
            <v>13432</v>
          </cell>
          <cell r="AH26">
            <v>13361</v>
          </cell>
          <cell r="AI26">
            <v>13262</v>
          </cell>
          <cell r="AJ26">
            <v>12519</v>
          </cell>
        </row>
        <row r="27">
          <cell r="B27">
            <v>27899</v>
          </cell>
          <cell r="C27">
            <v>31144</v>
          </cell>
          <cell r="D27">
            <v>43101</v>
          </cell>
          <cell r="E27">
            <v>46951</v>
          </cell>
          <cell r="F27">
            <v>36641</v>
          </cell>
          <cell r="G27">
            <v>42003</v>
          </cell>
          <cell r="H27">
            <v>48381</v>
          </cell>
          <cell r="I27">
            <v>48488</v>
          </cell>
          <cell r="J27">
            <v>69001</v>
          </cell>
          <cell r="K27">
            <v>68064</v>
          </cell>
          <cell r="L27">
            <v>67127</v>
          </cell>
          <cell r="M27">
            <v>62245</v>
          </cell>
          <cell r="N27">
            <v>63327</v>
          </cell>
          <cell r="O27">
            <v>51684</v>
          </cell>
          <cell r="P27">
            <v>20879</v>
          </cell>
          <cell r="Q27">
            <v>43650</v>
          </cell>
          <cell r="R27">
            <v>45354</v>
          </cell>
          <cell r="S27">
            <v>48256</v>
          </cell>
          <cell r="T27">
            <v>49168</v>
          </cell>
          <cell r="U27">
            <v>49048</v>
          </cell>
          <cell r="V27">
            <v>45497</v>
          </cell>
          <cell r="W27">
            <v>45062</v>
          </cell>
          <cell r="X27">
            <v>45683</v>
          </cell>
          <cell r="Y27">
            <v>48693</v>
          </cell>
          <cell r="Z27">
            <v>54416</v>
          </cell>
          <cell r="AA27">
            <v>54276</v>
          </cell>
          <cell r="AB27">
            <v>55358</v>
          </cell>
          <cell r="AC27">
            <v>59769</v>
          </cell>
          <cell r="AD27">
            <v>64344</v>
          </cell>
          <cell r="AE27">
            <v>72183</v>
          </cell>
          <cell r="AF27">
            <v>81452</v>
          </cell>
          <cell r="AG27">
            <v>90968</v>
          </cell>
          <cell r="AH27">
            <v>93654</v>
          </cell>
          <cell r="AI27">
            <v>98049</v>
          </cell>
          <cell r="AJ27">
            <v>97309</v>
          </cell>
        </row>
        <row r="28">
          <cell r="B28">
            <v>1428</v>
          </cell>
          <cell r="C28">
            <v>2389</v>
          </cell>
          <cell r="D28">
            <v>3004</v>
          </cell>
          <cell r="E28">
            <v>3181</v>
          </cell>
          <cell r="F28">
            <v>3488</v>
          </cell>
          <cell r="G28">
            <v>2500</v>
          </cell>
          <cell r="H28">
            <v>1975</v>
          </cell>
          <cell r="I28">
            <v>2455</v>
          </cell>
          <cell r="J28">
            <v>3223</v>
          </cell>
          <cell r="K28">
            <v>3523</v>
          </cell>
          <cell r="L28">
            <v>3823</v>
          </cell>
          <cell r="M28">
            <v>3279</v>
          </cell>
          <cell r="N28">
            <v>3140</v>
          </cell>
          <cell r="O28">
            <v>3446</v>
          </cell>
          <cell r="P28">
            <v>3588</v>
          </cell>
          <cell r="Q28">
            <v>4844</v>
          </cell>
          <cell r="R28">
            <v>3287</v>
          </cell>
          <cell r="S28">
            <v>3755</v>
          </cell>
          <cell r="T28">
            <v>3149</v>
          </cell>
          <cell r="U28">
            <v>3507</v>
          </cell>
          <cell r="V28">
            <v>3440</v>
          </cell>
          <cell r="W28">
            <v>3095</v>
          </cell>
          <cell r="X28">
            <v>2552</v>
          </cell>
          <cell r="Y28">
            <v>2624</v>
          </cell>
          <cell r="Z28">
            <v>3924</v>
          </cell>
          <cell r="AA28">
            <v>3983</v>
          </cell>
          <cell r="AB28">
            <v>4217</v>
          </cell>
          <cell r="AC28">
            <v>4693</v>
          </cell>
          <cell r="AD28">
            <v>5159</v>
          </cell>
          <cell r="AE28">
            <v>5904</v>
          </cell>
          <cell r="AF28">
            <v>6721</v>
          </cell>
          <cell r="AG28">
            <v>7106</v>
          </cell>
          <cell r="AH28">
            <v>7700</v>
          </cell>
          <cell r="AI28">
            <v>8004</v>
          </cell>
          <cell r="AJ28">
            <v>7895</v>
          </cell>
        </row>
        <row r="29">
          <cell r="B29">
            <v>1606</v>
          </cell>
          <cell r="C29">
            <v>2589</v>
          </cell>
          <cell r="D29">
            <v>2226</v>
          </cell>
          <cell r="E29">
            <v>2745</v>
          </cell>
          <cell r="F29">
            <v>2798</v>
          </cell>
          <cell r="G29">
            <v>1994</v>
          </cell>
          <cell r="H29">
            <v>2630</v>
          </cell>
          <cell r="I29">
            <v>2825</v>
          </cell>
          <cell r="J29">
            <v>3662</v>
          </cell>
          <cell r="K29">
            <v>3904.5</v>
          </cell>
          <cell r="L29">
            <v>4147</v>
          </cell>
          <cell r="M29">
            <v>4315</v>
          </cell>
          <cell r="N29">
            <v>4318</v>
          </cell>
          <cell r="O29">
            <v>4299</v>
          </cell>
          <cell r="P29">
            <v>4021</v>
          </cell>
          <cell r="Q29">
            <v>4092</v>
          </cell>
          <cell r="R29">
            <v>4103</v>
          </cell>
          <cell r="S29">
            <v>3920</v>
          </cell>
          <cell r="T29">
            <v>4171</v>
          </cell>
          <cell r="U29">
            <v>3941</v>
          </cell>
          <cell r="V29">
            <v>3638</v>
          </cell>
          <cell r="W29">
            <v>3735</v>
          </cell>
          <cell r="X29">
            <v>4274</v>
          </cell>
          <cell r="Y29">
            <v>3956</v>
          </cell>
          <cell r="Z29">
            <v>3631</v>
          </cell>
          <cell r="AA29">
            <v>3392</v>
          </cell>
          <cell r="AB29">
            <v>3440</v>
          </cell>
          <cell r="AC29">
            <v>3151</v>
          </cell>
          <cell r="AD29">
            <v>3560</v>
          </cell>
          <cell r="AE29">
            <v>3399</v>
          </cell>
          <cell r="AF29">
            <v>3228</v>
          </cell>
          <cell r="AG29">
            <v>3116</v>
          </cell>
          <cell r="AH29">
            <v>3076</v>
          </cell>
          <cell r="AI29">
            <v>3153</v>
          </cell>
          <cell r="AJ29">
            <v>3216</v>
          </cell>
        </row>
        <row r="30">
          <cell r="B30">
            <v>437</v>
          </cell>
          <cell r="C30">
            <v>489</v>
          </cell>
          <cell r="D30">
            <v>542</v>
          </cell>
          <cell r="E30">
            <v>588</v>
          </cell>
          <cell r="F30">
            <v>549</v>
          </cell>
          <cell r="G30">
            <v>610</v>
          </cell>
          <cell r="H30">
            <v>808</v>
          </cell>
          <cell r="I30">
            <v>987</v>
          </cell>
          <cell r="J30">
            <v>1403</v>
          </cell>
          <cell r="K30">
            <v>1244.5</v>
          </cell>
          <cell r="L30">
            <v>1086</v>
          </cell>
          <cell r="M30">
            <v>976</v>
          </cell>
          <cell r="N30">
            <v>866</v>
          </cell>
          <cell r="O30">
            <v>849</v>
          </cell>
          <cell r="P30">
            <v>870</v>
          </cell>
          <cell r="Q30">
            <v>1026</v>
          </cell>
          <cell r="R30">
            <v>968</v>
          </cell>
          <cell r="S30">
            <v>1106</v>
          </cell>
          <cell r="T30">
            <v>1248</v>
          </cell>
          <cell r="U30">
            <v>1443</v>
          </cell>
          <cell r="V30">
            <v>1954</v>
          </cell>
          <cell r="W30">
            <v>1656</v>
          </cell>
          <cell r="X30">
            <v>1672</v>
          </cell>
          <cell r="Y30">
            <v>1521</v>
          </cell>
          <cell r="Z30">
            <v>1524</v>
          </cell>
          <cell r="AA30">
            <v>1411</v>
          </cell>
          <cell r="AB30">
            <v>1218</v>
          </cell>
          <cell r="AC30">
            <v>1691</v>
          </cell>
          <cell r="AD30">
            <v>2773</v>
          </cell>
          <cell r="AE30">
            <v>4027</v>
          </cell>
          <cell r="AF30">
            <v>6453</v>
          </cell>
          <cell r="AG30">
            <v>8978</v>
          </cell>
          <cell r="AH30">
            <v>8802</v>
          </cell>
          <cell r="AI30">
            <v>10427</v>
          </cell>
          <cell r="AJ30">
            <v>8020</v>
          </cell>
        </row>
        <row r="31">
          <cell r="B31">
            <v>145</v>
          </cell>
          <cell r="C31">
            <v>227</v>
          </cell>
          <cell r="D31">
            <v>358</v>
          </cell>
          <cell r="E31">
            <v>599</v>
          </cell>
          <cell r="F31">
            <v>595</v>
          </cell>
          <cell r="G31">
            <v>447</v>
          </cell>
          <cell r="H31">
            <v>417</v>
          </cell>
          <cell r="I31">
            <v>476</v>
          </cell>
          <cell r="J31">
            <v>871</v>
          </cell>
          <cell r="K31">
            <v>871.5</v>
          </cell>
          <cell r="L31">
            <v>872</v>
          </cell>
          <cell r="M31">
            <v>794</v>
          </cell>
          <cell r="N31">
            <v>799</v>
          </cell>
          <cell r="O31">
            <v>744</v>
          </cell>
          <cell r="P31">
            <v>761</v>
          </cell>
          <cell r="Q31">
            <v>770</v>
          </cell>
          <cell r="R31">
            <v>691</v>
          </cell>
          <cell r="S31">
            <v>620</v>
          </cell>
          <cell r="T31">
            <v>553</v>
          </cell>
          <cell r="U31">
            <v>521</v>
          </cell>
          <cell r="V31">
            <v>587</v>
          </cell>
          <cell r="W31">
            <v>623</v>
          </cell>
          <cell r="X31">
            <v>735</v>
          </cell>
          <cell r="Y31">
            <v>793</v>
          </cell>
          <cell r="Z31">
            <v>863</v>
          </cell>
          <cell r="AA31">
            <v>910</v>
          </cell>
          <cell r="AB31">
            <v>992</v>
          </cell>
          <cell r="AC31">
            <v>1177</v>
          </cell>
          <cell r="AD31">
            <v>1240</v>
          </cell>
          <cell r="AE31">
            <v>1307</v>
          </cell>
          <cell r="AF31">
            <v>1483</v>
          </cell>
          <cell r="AG31">
            <v>1461</v>
          </cell>
          <cell r="AH31">
            <v>1343</v>
          </cell>
          <cell r="AI31">
            <v>1118</v>
          </cell>
          <cell r="AJ31">
            <v>961</v>
          </cell>
        </row>
        <row r="32">
          <cell r="B32">
            <v>372</v>
          </cell>
          <cell r="C32">
            <v>322</v>
          </cell>
          <cell r="D32">
            <v>466</v>
          </cell>
          <cell r="E32">
            <v>389</v>
          </cell>
          <cell r="F32">
            <v>448</v>
          </cell>
          <cell r="G32">
            <v>480</v>
          </cell>
          <cell r="H32">
            <v>476</v>
          </cell>
          <cell r="I32">
            <v>613</v>
          </cell>
          <cell r="J32">
            <v>1087</v>
          </cell>
          <cell r="K32">
            <v>1318.5</v>
          </cell>
          <cell r="L32">
            <v>1550</v>
          </cell>
          <cell r="M32">
            <v>1495</v>
          </cell>
          <cell r="N32">
            <v>1650</v>
          </cell>
          <cell r="O32">
            <v>1566</v>
          </cell>
          <cell r="P32">
            <v>1463</v>
          </cell>
          <cell r="Q32">
            <v>1695</v>
          </cell>
          <cell r="R32">
            <v>1732</v>
          </cell>
          <cell r="S32">
            <v>1673</v>
          </cell>
          <cell r="T32">
            <v>1701</v>
          </cell>
          <cell r="U32">
            <v>1609</v>
          </cell>
          <cell r="V32">
            <v>1731</v>
          </cell>
          <cell r="W32">
            <v>1705</v>
          </cell>
          <cell r="X32">
            <v>1654</v>
          </cell>
          <cell r="Y32">
            <v>2225</v>
          </cell>
          <cell r="Z32">
            <v>1983</v>
          </cell>
          <cell r="AA32">
            <v>1833</v>
          </cell>
          <cell r="AB32">
            <v>1815</v>
          </cell>
          <cell r="AC32">
            <v>1732</v>
          </cell>
          <cell r="AD32">
            <v>1750</v>
          </cell>
          <cell r="AE32">
            <v>1625</v>
          </cell>
          <cell r="AF32">
            <v>1705</v>
          </cell>
          <cell r="AG32">
            <v>1774</v>
          </cell>
          <cell r="AH32">
            <v>1670</v>
          </cell>
          <cell r="AI32">
            <v>1617</v>
          </cell>
          <cell r="AJ32">
            <v>1503</v>
          </cell>
        </row>
        <row r="33">
          <cell r="B33">
            <v>446</v>
          </cell>
          <cell r="C33">
            <v>644</v>
          </cell>
          <cell r="D33">
            <v>566</v>
          </cell>
          <cell r="E33">
            <v>661</v>
          </cell>
          <cell r="F33">
            <v>836</v>
          </cell>
          <cell r="G33">
            <v>763</v>
          </cell>
          <cell r="H33">
            <v>627</v>
          </cell>
          <cell r="I33">
            <v>808</v>
          </cell>
          <cell r="J33">
            <v>1012</v>
          </cell>
          <cell r="K33">
            <v>904</v>
          </cell>
          <cell r="L33">
            <v>796</v>
          </cell>
          <cell r="M33">
            <v>760</v>
          </cell>
          <cell r="N33">
            <v>713</v>
          </cell>
          <cell r="O33">
            <v>712</v>
          </cell>
          <cell r="P33">
            <v>890</v>
          </cell>
          <cell r="Q33">
            <v>715</v>
          </cell>
          <cell r="R33">
            <v>824</v>
          </cell>
          <cell r="S33">
            <v>652</v>
          </cell>
          <cell r="T33">
            <v>810</v>
          </cell>
          <cell r="U33">
            <v>1014</v>
          </cell>
          <cell r="V33">
            <v>1483</v>
          </cell>
          <cell r="W33">
            <v>1321</v>
          </cell>
          <cell r="X33">
            <v>1237</v>
          </cell>
          <cell r="Y33">
            <v>2338</v>
          </cell>
          <cell r="Z33">
            <v>2663</v>
          </cell>
          <cell r="AA33">
            <v>1931</v>
          </cell>
          <cell r="AB33">
            <v>2322</v>
          </cell>
          <cell r="AC33">
            <v>2713</v>
          </cell>
          <cell r="AD33">
            <v>3039</v>
          </cell>
          <cell r="AE33">
            <v>3214</v>
          </cell>
          <cell r="AF33">
            <v>3285</v>
          </cell>
          <cell r="AG33">
            <v>2357</v>
          </cell>
          <cell r="AH33">
            <v>2189</v>
          </cell>
          <cell r="AI33">
            <v>2017</v>
          </cell>
          <cell r="AJ33">
            <v>1904</v>
          </cell>
        </row>
        <row r="34">
          <cell r="B34">
            <v>1770</v>
          </cell>
          <cell r="C34">
            <v>2832</v>
          </cell>
          <cell r="D34">
            <v>3521</v>
          </cell>
          <cell r="E34">
            <v>2810</v>
          </cell>
          <cell r="F34">
            <v>2823</v>
          </cell>
          <cell r="G34">
            <v>3292</v>
          </cell>
          <cell r="H34">
            <v>3675</v>
          </cell>
          <cell r="I34">
            <v>5328</v>
          </cell>
          <cell r="J34">
            <v>4004</v>
          </cell>
          <cell r="K34">
            <v>4133.5</v>
          </cell>
          <cell r="L34">
            <v>4263</v>
          </cell>
          <cell r="M34">
            <v>4037</v>
          </cell>
          <cell r="N34">
            <v>4058</v>
          </cell>
          <cell r="O34">
            <v>3898</v>
          </cell>
          <cell r="P34">
            <v>3748</v>
          </cell>
          <cell r="Q34">
            <v>4297</v>
          </cell>
          <cell r="R34">
            <v>3908</v>
          </cell>
          <cell r="S34">
            <v>3884</v>
          </cell>
          <cell r="T34">
            <v>3629</v>
          </cell>
          <cell r="U34">
            <v>3388</v>
          </cell>
          <cell r="V34">
            <v>3308</v>
          </cell>
          <cell r="W34">
            <v>3491</v>
          </cell>
          <cell r="X34">
            <v>3639</v>
          </cell>
          <cell r="Y34">
            <v>3959</v>
          </cell>
          <cell r="Z34">
            <v>4373</v>
          </cell>
          <cell r="AA34">
            <v>4933</v>
          </cell>
          <cell r="AB34">
            <v>5787</v>
          </cell>
          <cell r="AC34">
            <v>6691</v>
          </cell>
          <cell r="AD34">
            <v>7604</v>
          </cell>
          <cell r="AE34">
            <v>8574</v>
          </cell>
          <cell r="AF34">
            <v>9181</v>
          </cell>
          <cell r="AG34">
            <v>9320</v>
          </cell>
          <cell r="AH34">
            <v>9180</v>
          </cell>
          <cell r="AI34">
            <v>8875</v>
          </cell>
          <cell r="AJ34">
            <v>7952</v>
          </cell>
        </row>
        <row r="35">
          <cell r="B35">
            <v>2024</v>
          </cell>
          <cell r="C35">
            <v>2411</v>
          </cell>
          <cell r="D35">
            <v>2644</v>
          </cell>
          <cell r="E35">
            <v>2668</v>
          </cell>
          <cell r="F35">
            <v>2726</v>
          </cell>
          <cell r="G35">
            <v>2838</v>
          </cell>
          <cell r="H35">
            <v>2831</v>
          </cell>
          <cell r="I35">
            <v>3039</v>
          </cell>
          <cell r="J35">
            <v>3794</v>
          </cell>
          <cell r="K35">
            <v>3805</v>
          </cell>
          <cell r="L35">
            <v>3816</v>
          </cell>
          <cell r="M35">
            <v>3734</v>
          </cell>
          <cell r="N35">
            <v>3708</v>
          </cell>
          <cell r="O35">
            <v>3922</v>
          </cell>
          <cell r="P35">
            <v>3730</v>
          </cell>
          <cell r="Q35">
            <v>3471</v>
          </cell>
          <cell r="R35">
            <v>3381</v>
          </cell>
          <cell r="S35">
            <v>3708</v>
          </cell>
          <cell r="T35">
            <v>3755</v>
          </cell>
          <cell r="U35">
            <v>3726</v>
          </cell>
          <cell r="V35">
            <v>3651</v>
          </cell>
          <cell r="W35">
            <v>3553</v>
          </cell>
          <cell r="X35">
            <v>3535</v>
          </cell>
          <cell r="Y35">
            <v>4502</v>
          </cell>
          <cell r="Z35">
            <v>4255</v>
          </cell>
          <cell r="AA35">
            <v>4592</v>
          </cell>
          <cell r="AB35">
            <v>4883</v>
          </cell>
          <cell r="AC35">
            <v>5118</v>
          </cell>
          <cell r="AD35">
            <v>5544</v>
          </cell>
          <cell r="AE35">
            <v>5620</v>
          </cell>
          <cell r="AF35">
            <v>5521</v>
          </cell>
          <cell r="AG35">
            <v>5492</v>
          </cell>
          <cell r="AH35">
            <v>5220</v>
          </cell>
          <cell r="AI35">
            <v>5267</v>
          </cell>
          <cell r="AJ35">
            <v>5233</v>
          </cell>
        </row>
        <row r="36">
          <cell r="B36">
            <v>3243</v>
          </cell>
          <cell r="C36">
            <v>7911</v>
          </cell>
          <cell r="D36">
            <v>7160</v>
          </cell>
          <cell r="E36">
            <v>4554</v>
          </cell>
          <cell r="F36">
            <v>3718</v>
          </cell>
          <cell r="G36">
            <v>2673</v>
          </cell>
          <cell r="H36">
            <v>3005</v>
          </cell>
          <cell r="I36">
            <v>3168</v>
          </cell>
          <cell r="J36">
            <v>3583</v>
          </cell>
          <cell r="K36">
            <v>5162.5</v>
          </cell>
          <cell r="L36">
            <v>6742</v>
          </cell>
          <cell r="M36">
            <v>6544</v>
          </cell>
          <cell r="N36">
            <v>7049</v>
          </cell>
          <cell r="O36">
            <v>7607</v>
          </cell>
          <cell r="P36">
            <v>6982</v>
          </cell>
          <cell r="Q36">
            <v>7591</v>
          </cell>
          <cell r="R36">
            <v>7020</v>
          </cell>
          <cell r="S36">
            <v>7160</v>
          </cell>
          <cell r="T36">
            <v>7046</v>
          </cell>
          <cell r="U36">
            <v>6594</v>
          </cell>
          <cell r="V36">
            <v>6752</v>
          </cell>
          <cell r="W36">
            <v>6861</v>
          </cell>
          <cell r="X36">
            <v>7284</v>
          </cell>
          <cell r="Y36">
            <v>8088</v>
          </cell>
          <cell r="Z36">
            <v>9601</v>
          </cell>
          <cell r="AA36">
            <v>10422</v>
          </cell>
          <cell r="AB36">
            <v>11011</v>
          </cell>
          <cell r="AC36">
            <v>13129</v>
          </cell>
          <cell r="AD36">
            <v>14754</v>
          </cell>
          <cell r="AE36">
            <v>16015</v>
          </cell>
          <cell r="AF36">
            <v>17248</v>
          </cell>
          <cell r="AG36">
            <v>18532</v>
          </cell>
          <cell r="AH36">
            <v>18598</v>
          </cell>
          <cell r="AI36">
            <v>18509</v>
          </cell>
          <cell r="AJ36">
            <v>17667</v>
          </cell>
        </row>
        <row r="37">
          <cell r="B37">
            <v>382</v>
          </cell>
          <cell r="C37">
            <v>332</v>
          </cell>
          <cell r="D37">
            <v>274</v>
          </cell>
          <cell r="E37">
            <v>370</v>
          </cell>
          <cell r="F37">
            <v>587</v>
          </cell>
          <cell r="G37">
            <v>249</v>
          </cell>
          <cell r="H37">
            <v>256</v>
          </cell>
          <cell r="I37">
            <v>301</v>
          </cell>
          <cell r="J37">
            <v>295</v>
          </cell>
          <cell r="K37">
            <v>281.5</v>
          </cell>
          <cell r="L37">
            <v>268</v>
          </cell>
          <cell r="M37">
            <v>224</v>
          </cell>
          <cell r="N37">
            <v>208</v>
          </cell>
          <cell r="O37">
            <v>249</v>
          </cell>
          <cell r="P37">
            <v>288</v>
          </cell>
          <cell r="Q37">
            <v>321</v>
          </cell>
          <cell r="R37">
            <v>259</v>
          </cell>
          <cell r="S37">
            <v>237</v>
          </cell>
          <cell r="T37">
            <v>246</v>
          </cell>
          <cell r="U37">
            <v>236</v>
          </cell>
          <cell r="V37">
            <v>250</v>
          </cell>
          <cell r="W37">
            <v>299</v>
          </cell>
          <cell r="X37">
            <v>363</v>
          </cell>
          <cell r="Y37">
            <v>391</v>
          </cell>
          <cell r="Z37">
            <v>522</v>
          </cell>
          <cell r="AA37">
            <v>649</v>
          </cell>
          <cell r="AB37">
            <v>670</v>
          </cell>
          <cell r="AC37">
            <v>581</v>
          </cell>
          <cell r="AD37">
            <v>563</v>
          </cell>
          <cell r="AE37">
            <v>592</v>
          </cell>
          <cell r="AF37">
            <v>662</v>
          </cell>
          <cell r="AG37">
            <v>698</v>
          </cell>
          <cell r="AH37">
            <v>698</v>
          </cell>
          <cell r="AI37">
            <v>668</v>
          </cell>
          <cell r="AJ37">
            <v>565</v>
          </cell>
        </row>
        <row r="38">
          <cell r="B38">
            <v>28927</v>
          </cell>
          <cell r="C38">
            <v>33671</v>
          </cell>
          <cell r="D38">
            <v>38243</v>
          </cell>
          <cell r="E38">
            <v>43191</v>
          </cell>
          <cell r="F38">
            <v>39681</v>
          </cell>
          <cell r="G38">
            <v>36692</v>
          </cell>
          <cell r="H38">
            <v>35841</v>
          </cell>
          <cell r="I38">
            <v>39854</v>
          </cell>
          <cell r="J38">
            <v>47836</v>
          </cell>
          <cell r="K38">
            <v>48660</v>
          </cell>
          <cell r="L38">
            <v>49484</v>
          </cell>
          <cell r="M38">
            <v>49299</v>
          </cell>
          <cell r="N38">
            <v>51857</v>
          </cell>
          <cell r="O38">
            <v>52520</v>
          </cell>
          <cell r="P38">
            <v>52313</v>
          </cell>
          <cell r="Q38">
            <v>55469</v>
          </cell>
          <cell r="R38">
            <v>57218</v>
          </cell>
          <cell r="S38">
            <v>60944</v>
          </cell>
          <cell r="T38">
            <v>61710</v>
          </cell>
          <cell r="U38">
            <v>58503</v>
          </cell>
          <cell r="V38">
            <v>56512</v>
          </cell>
          <cell r="W38">
            <v>54051</v>
          </cell>
          <cell r="X38">
            <v>58778</v>
          </cell>
          <cell r="Y38">
            <v>63751</v>
          </cell>
          <cell r="Z38">
            <v>72019</v>
          </cell>
          <cell r="AA38">
            <v>78869</v>
          </cell>
          <cell r="AB38">
            <v>86864</v>
          </cell>
          <cell r="AC38">
            <v>94747</v>
          </cell>
          <cell r="AD38">
            <v>101721</v>
          </cell>
          <cell r="AE38">
            <v>108489</v>
          </cell>
          <cell r="AF38">
            <v>117447</v>
          </cell>
          <cell r="AG38">
            <v>121220</v>
          </cell>
          <cell r="AH38">
            <v>120257</v>
          </cell>
          <cell r="AI38">
            <v>117270</v>
          </cell>
          <cell r="AJ38">
            <v>114992</v>
          </cell>
        </row>
        <row r="39">
          <cell r="B39">
            <v>20.206627734778841</v>
          </cell>
          <cell r="C39">
            <v>19.804373654554226</v>
          </cell>
          <cell r="D39">
            <v>18.226053968526305</v>
          </cell>
          <cell r="E39">
            <v>19.393120293831075</v>
          </cell>
          <cell r="F39">
            <v>19.353281147121223</v>
          </cell>
          <cell r="G39">
            <v>18.487894590985814</v>
          </cell>
          <cell r="H39">
            <v>17.503907013088494</v>
          </cell>
          <cell r="I39">
            <v>18.23405880980377</v>
          </cell>
          <cell r="J39">
            <v>18.58170574434034</v>
          </cell>
          <cell r="K39">
            <v>18.48872001899786</v>
          </cell>
          <cell r="L39">
            <v>18.399711458732277</v>
          </cell>
          <cell r="M39">
            <v>18.434012002916596</v>
          </cell>
          <cell r="N39">
            <v>18.926188703484723</v>
          </cell>
          <cell r="O39">
            <v>19.592628516003881</v>
          </cell>
          <cell r="P39">
            <v>21.6815387994811</v>
          </cell>
          <cell r="Q39">
            <v>19.565991879984619</v>
          </cell>
          <cell r="R39">
            <v>19.888838294130121</v>
          </cell>
          <cell r="S39">
            <v>19.913931975545442</v>
          </cell>
          <cell r="T39">
            <v>19.609026952482029</v>
          </cell>
          <cell r="U39">
            <v>18.729650557858847</v>
          </cell>
          <cell r="V39">
            <v>18.046303688328276</v>
          </cell>
          <cell r="W39">
            <v>17.199890533711798</v>
          </cell>
          <cell r="X39">
            <v>18.74693015749488</v>
          </cell>
          <cell r="Y39">
            <v>19.041062340206924</v>
          </cell>
          <cell r="Z39">
            <v>20.026862284907065</v>
          </cell>
          <cell r="AA39">
            <v>21.122249211956305</v>
          </cell>
          <cell r="AB39">
            <v>22.001636242518497</v>
          </cell>
          <cell r="AC39">
            <v>22.902510774794113</v>
          </cell>
          <cell r="AD39">
            <v>22.736894338855073</v>
          </cell>
          <cell r="AE39">
            <v>22.579013748579563</v>
          </cell>
          <cell r="AF39">
            <v>22.273532412657833</v>
          </cell>
          <cell r="AG39">
            <v>21.528789116612796</v>
          </cell>
          <cell r="AH39">
            <v>21.196487492597086</v>
          </cell>
          <cell r="AI39">
            <v>20.482841013889278</v>
          </cell>
          <cell r="AJ39">
            <v>20.386339138821128</v>
          </cell>
        </row>
        <row r="40">
          <cell r="B40">
            <v>6468</v>
          </cell>
          <cell r="C40">
            <v>8736</v>
          </cell>
          <cell r="D40">
            <v>7447</v>
          </cell>
          <cell r="E40">
            <v>7518</v>
          </cell>
          <cell r="F40">
            <v>5843</v>
          </cell>
          <cell r="G40">
            <v>5305</v>
          </cell>
          <cell r="H40">
            <v>4937</v>
          </cell>
          <cell r="I40">
            <v>5475</v>
          </cell>
          <cell r="J40">
            <v>7045</v>
          </cell>
          <cell r="K40">
            <v>7162</v>
          </cell>
          <cell r="L40">
            <v>7279</v>
          </cell>
          <cell r="M40">
            <v>7341</v>
          </cell>
          <cell r="N40">
            <v>7782</v>
          </cell>
          <cell r="O40">
            <v>7973</v>
          </cell>
          <cell r="P40">
            <v>8452</v>
          </cell>
          <cell r="Q40">
            <v>8846</v>
          </cell>
          <cell r="R40">
            <v>8211</v>
          </cell>
          <cell r="S40">
            <v>8173</v>
          </cell>
          <cell r="T40">
            <v>8790</v>
          </cell>
          <cell r="U40">
            <v>8470</v>
          </cell>
          <cell r="V40">
            <v>8125</v>
          </cell>
          <cell r="W40">
            <v>7993</v>
          </cell>
          <cell r="X40">
            <v>8288</v>
          </cell>
          <cell r="Y40">
            <v>9019</v>
          </cell>
          <cell r="Z40">
            <v>9920</v>
          </cell>
          <cell r="AA40">
            <v>11028</v>
          </cell>
          <cell r="AB40">
            <v>10744</v>
          </cell>
          <cell r="AC40">
            <v>12410</v>
          </cell>
          <cell r="AD40">
            <v>12578</v>
          </cell>
          <cell r="AE40">
            <v>13931</v>
          </cell>
          <cell r="AF40">
            <v>15580</v>
          </cell>
          <cell r="AG40">
            <v>16672</v>
          </cell>
          <cell r="AH40">
            <v>17169</v>
          </cell>
          <cell r="AI40">
            <v>17794</v>
          </cell>
          <cell r="AJ40">
            <v>17868</v>
          </cell>
        </row>
        <row r="41">
          <cell r="B41">
            <v>1781</v>
          </cell>
          <cell r="C41">
            <v>2410</v>
          </cell>
          <cell r="D41">
            <v>3788</v>
          </cell>
          <cell r="E41">
            <v>3598</v>
          </cell>
          <cell r="F41">
            <v>3553</v>
          </cell>
          <cell r="G41">
            <v>3013</v>
          </cell>
          <cell r="H41">
            <v>2855</v>
          </cell>
          <cell r="I41">
            <v>3434</v>
          </cell>
          <cell r="J41">
            <v>3790</v>
          </cell>
          <cell r="K41">
            <v>3852</v>
          </cell>
          <cell r="L41">
            <v>3914</v>
          </cell>
          <cell r="M41">
            <v>3893</v>
          </cell>
          <cell r="N41">
            <v>4311</v>
          </cell>
          <cell r="O41">
            <v>4821</v>
          </cell>
          <cell r="P41">
            <v>4889</v>
          </cell>
          <cell r="Q41">
            <v>5684</v>
          </cell>
          <cell r="R41">
            <v>5955</v>
          </cell>
          <cell r="S41">
            <v>6182</v>
          </cell>
          <cell r="T41">
            <v>6090</v>
          </cell>
          <cell r="U41">
            <v>6369</v>
          </cell>
          <cell r="V41">
            <v>5805</v>
          </cell>
          <cell r="W41">
            <v>5702</v>
          </cell>
          <cell r="X41">
            <v>5997</v>
          </cell>
          <cell r="Y41">
            <v>6786</v>
          </cell>
          <cell r="Z41">
            <v>7493</v>
          </cell>
          <cell r="AA41">
            <v>8638</v>
          </cell>
          <cell r="AB41">
            <v>10217</v>
          </cell>
          <cell r="AC41">
            <v>12185</v>
          </cell>
          <cell r="AD41">
            <v>13554</v>
          </cell>
          <cell r="AE41">
            <v>14538</v>
          </cell>
          <cell r="AF41">
            <v>15497</v>
          </cell>
          <cell r="AG41">
            <v>16384</v>
          </cell>
          <cell r="AH41">
            <v>15848</v>
          </cell>
          <cell r="AI41">
            <v>14628</v>
          </cell>
          <cell r="AJ41">
            <v>13839</v>
          </cell>
        </row>
        <row r="42">
          <cell r="B42">
            <v>1355</v>
          </cell>
          <cell r="C42">
            <v>1951</v>
          </cell>
          <cell r="D42">
            <v>2181</v>
          </cell>
          <cell r="E42">
            <v>2789</v>
          </cell>
          <cell r="F42">
            <v>2853</v>
          </cell>
          <cell r="G42">
            <v>3289</v>
          </cell>
          <cell r="H42">
            <v>2708</v>
          </cell>
          <cell r="I42">
            <v>3492</v>
          </cell>
          <cell r="J42">
            <v>4568</v>
          </cell>
          <cell r="K42">
            <v>4428.5</v>
          </cell>
          <cell r="L42">
            <v>4289</v>
          </cell>
          <cell r="M42">
            <v>4055</v>
          </cell>
          <cell r="N42">
            <v>3930</v>
          </cell>
          <cell r="O42">
            <v>3888</v>
          </cell>
          <cell r="P42">
            <v>3842</v>
          </cell>
          <cell r="Q42">
            <v>4102</v>
          </cell>
          <cell r="R42">
            <v>4044</v>
          </cell>
          <cell r="S42">
            <v>4141</v>
          </cell>
          <cell r="T42">
            <v>3939</v>
          </cell>
          <cell r="U42">
            <v>3836</v>
          </cell>
          <cell r="V42">
            <v>3517</v>
          </cell>
          <cell r="W42">
            <v>3060</v>
          </cell>
          <cell r="X42">
            <v>3339</v>
          </cell>
          <cell r="Y42">
            <v>3632</v>
          </cell>
          <cell r="Z42">
            <v>4226</v>
          </cell>
          <cell r="AA42">
            <v>5058</v>
          </cell>
          <cell r="AB42">
            <v>5796</v>
          </cell>
          <cell r="AC42">
            <v>6500</v>
          </cell>
          <cell r="AD42">
            <v>7264</v>
          </cell>
          <cell r="AE42">
            <v>7481</v>
          </cell>
          <cell r="AF42">
            <v>8510</v>
          </cell>
          <cell r="AG42">
            <v>8699</v>
          </cell>
          <cell r="AH42">
            <v>8526</v>
          </cell>
          <cell r="AI42">
            <v>8214</v>
          </cell>
          <cell r="AJ42">
            <v>7205</v>
          </cell>
        </row>
        <row r="43">
          <cell r="B43">
            <v>1795</v>
          </cell>
          <cell r="C43">
            <v>2334</v>
          </cell>
          <cell r="D43">
            <v>2737</v>
          </cell>
          <cell r="E43">
            <v>3238</v>
          </cell>
          <cell r="F43">
            <v>2664</v>
          </cell>
          <cell r="G43">
            <v>2724</v>
          </cell>
          <cell r="H43">
            <v>2845</v>
          </cell>
          <cell r="I43">
            <v>3188</v>
          </cell>
          <cell r="J43">
            <v>3757</v>
          </cell>
          <cell r="K43">
            <v>3772.5</v>
          </cell>
          <cell r="L43">
            <v>3788</v>
          </cell>
          <cell r="M43">
            <v>3444</v>
          </cell>
          <cell r="N43">
            <v>3307</v>
          </cell>
          <cell r="O43">
            <v>3096</v>
          </cell>
          <cell r="P43">
            <v>2824</v>
          </cell>
          <cell r="Q43">
            <v>3040</v>
          </cell>
          <cell r="R43">
            <v>3208</v>
          </cell>
          <cell r="S43">
            <v>3782</v>
          </cell>
          <cell r="T43">
            <v>3950</v>
          </cell>
          <cell r="U43">
            <v>3000</v>
          </cell>
          <cell r="V43">
            <v>3151</v>
          </cell>
          <cell r="W43">
            <v>3150</v>
          </cell>
          <cell r="X43">
            <v>5780</v>
          </cell>
          <cell r="Y43">
            <v>6261</v>
          </cell>
          <cell r="Z43">
            <v>7421</v>
          </cell>
          <cell r="AA43">
            <v>8518</v>
          </cell>
          <cell r="AB43">
            <v>9275</v>
          </cell>
          <cell r="AC43">
            <v>9748</v>
          </cell>
          <cell r="AD43">
            <v>9984</v>
          </cell>
          <cell r="AE43">
            <v>9778</v>
          </cell>
          <cell r="AF43">
            <v>9891</v>
          </cell>
          <cell r="AG43">
            <v>9747</v>
          </cell>
          <cell r="AH43">
            <v>9706</v>
          </cell>
          <cell r="AI43">
            <v>9785</v>
          </cell>
          <cell r="AJ43">
            <v>10133</v>
          </cell>
        </row>
        <row r="44">
          <cell r="B44">
            <v>6806</v>
          </cell>
          <cell r="C44">
            <v>5942</v>
          </cell>
          <cell r="D44">
            <v>6830</v>
          </cell>
          <cell r="E44">
            <v>6976</v>
          </cell>
          <cell r="F44">
            <v>6592</v>
          </cell>
          <cell r="G44">
            <v>5876</v>
          </cell>
          <cell r="H44">
            <v>6686</v>
          </cell>
          <cell r="I44">
            <v>6447</v>
          </cell>
          <cell r="J44">
            <v>7185</v>
          </cell>
          <cell r="K44">
            <v>7625</v>
          </cell>
          <cell r="L44">
            <v>8065</v>
          </cell>
          <cell r="M44">
            <v>8589</v>
          </cell>
          <cell r="N44">
            <v>9065</v>
          </cell>
          <cell r="O44">
            <v>9547</v>
          </cell>
          <cell r="P44">
            <v>9563</v>
          </cell>
          <cell r="Q44">
            <v>10780</v>
          </cell>
          <cell r="R44">
            <v>11911</v>
          </cell>
          <cell r="S44">
            <v>13376</v>
          </cell>
          <cell r="T44">
            <v>12672</v>
          </cell>
          <cell r="U44">
            <v>11789</v>
          </cell>
          <cell r="V44">
            <v>11846</v>
          </cell>
          <cell r="W44">
            <v>11258</v>
          </cell>
          <cell r="X44">
            <v>12050</v>
          </cell>
          <cell r="Y44">
            <v>12482</v>
          </cell>
          <cell r="Z44">
            <v>12981</v>
          </cell>
          <cell r="AA44">
            <v>12778</v>
          </cell>
          <cell r="AB44">
            <v>13477</v>
          </cell>
          <cell r="AC44">
            <v>14480</v>
          </cell>
          <cell r="AD44">
            <v>15463</v>
          </cell>
          <cell r="AE44">
            <v>16817</v>
          </cell>
          <cell r="AF44">
            <v>17854</v>
          </cell>
          <cell r="AG44">
            <v>17696</v>
          </cell>
          <cell r="AH44">
            <v>16908</v>
          </cell>
          <cell r="AI44">
            <v>15750</v>
          </cell>
          <cell r="AJ44">
            <v>15540</v>
          </cell>
        </row>
        <row r="45">
          <cell r="B45">
            <v>2069</v>
          </cell>
          <cell r="C45">
            <v>2390</v>
          </cell>
          <cell r="D45">
            <v>3348</v>
          </cell>
          <cell r="E45">
            <v>3221</v>
          </cell>
          <cell r="F45">
            <v>2984</v>
          </cell>
          <cell r="G45">
            <v>2608</v>
          </cell>
          <cell r="H45">
            <v>2332</v>
          </cell>
          <cell r="I45">
            <v>2853</v>
          </cell>
          <cell r="J45">
            <v>3458</v>
          </cell>
          <cell r="K45">
            <v>3551</v>
          </cell>
          <cell r="L45">
            <v>3644</v>
          </cell>
          <cell r="M45">
            <v>3926</v>
          </cell>
          <cell r="N45">
            <v>4705</v>
          </cell>
          <cell r="O45">
            <v>4236</v>
          </cell>
          <cell r="P45">
            <v>4343</v>
          </cell>
          <cell r="Q45">
            <v>4406</v>
          </cell>
          <cell r="R45">
            <v>5033</v>
          </cell>
          <cell r="S45">
            <v>5313</v>
          </cell>
          <cell r="T45">
            <v>5378</v>
          </cell>
          <cell r="U45">
            <v>5431</v>
          </cell>
          <cell r="V45">
            <v>4880</v>
          </cell>
          <cell r="W45">
            <v>4753</v>
          </cell>
          <cell r="X45">
            <v>5054</v>
          </cell>
          <cell r="Y45">
            <v>5915</v>
          </cell>
          <cell r="Z45">
            <v>7205</v>
          </cell>
          <cell r="AA45">
            <v>6916</v>
          </cell>
          <cell r="AB45">
            <v>8314</v>
          </cell>
          <cell r="AC45">
            <v>7901</v>
          </cell>
          <cell r="AD45">
            <v>8254</v>
          </cell>
          <cell r="AE45">
            <v>8517</v>
          </cell>
          <cell r="AF45">
            <v>8821</v>
          </cell>
          <cell r="AG45">
            <v>9263</v>
          </cell>
          <cell r="AH45">
            <v>9612</v>
          </cell>
          <cell r="AI45">
            <v>9681</v>
          </cell>
          <cell r="AJ45">
            <v>9364</v>
          </cell>
        </row>
        <row r="46">
          <cell r="B46">
            <v>1904</v>
          </cell>
          <cell r="C46">
            <v>2105</v>
          </cell>
          <cell r="D46">
            <v>2780</v>
          </cell>
          <cell r="E46">
            <v>3253</v>
          </cell>
          <cell r="F46">
            <v>3010</v>
          </cell>
          <cell r="G46">
            <v>2607</v>
          </cell>
          <cell r="H46">
            <v>2712</v>
          </cell>
          <cell r="I46">
            <v>3345</v>
          </cell>
          <cell r="J46">
            <v>4223</v>
          </cell>
          <cell r="K46">
            <v>4231.5</v>
          </cell>
          <cell r="L46">
            <v>4240</v>
          </cell>
          <cell r="M46">
            <v>4044</v>
          </cell>
          <cell r="N46">
            <v>4268</v>
          </cell>
          <cell r="O46">
            <v>4520</v>
          </cell>
          <cell r="P46">
            <v>4573</v>
          </cell>
          <cell r="Q46">
            <v>4829</v>
          </cell>
          <cell r="R46">
            <v>4868</v>
          </cell>
          <cell r="S46">
            <v>5489</v>
          </cell>
          <cell r="T46">
            <v>6023</v>
          </cell>
          <cell r="U46">
            <v>5052</v>
          </cell>
          <cell r="V46">
            <v>4992</v>
          </cell>
          <cell r="W46">
            <v>4645</v>
          </cell>
          <cell r="X46">
            <v>4909</v>
          </cell>
          <cell r="Y46">
            <v>5336</v>
          </cell>
          <cell r="Z46">
            <v>6218</v>
          </cell>
          <cell r="AA46">
            <v>6740</v>
          </cell>
          <cell r="AB46">
            <v>7596</v>
          </cell>
          <cell r="AC46">
            <v>7964</v>
          </cell>
          <cell r="AD46">
            <v>8406</v>
          </cell>
          <cell r="AE46">
            <v>8752</v>
          </cell>
          <cell r="AF46">
            <v>9965</v>
          </cell>
          <cell r="AG46">
            <v>10240</v>
          </cell>
          <cell r="AH46">
            <v>9593</v>
          </cell>
          <cell r="AI46">
            <v>8815</v>
          </cell>
          <cell r="AJ46">
            <v>8134</v>
          </cell>
        </row>
        <row r="47">
          <cell r="B47">
            <v>532</v>
          </cell>
          <cell r="C47">
            <v>989</v>
          </cell>
          <cell r="D47">
            <v>981</v>
          </cell>
          <cell r="E47">
            <v>1361</v>
          </cell>
          <cell r="F47">
            <v>1384</v>
          </cell>
          <cell r="G47">
            <v>1272</v>
          </cell>
          <cell r="H47">
            <v>954</v>
          </cell>
          <cell r="I47">
            <v>1171</v>
          </cell>
          <cell r="J47">
            <v>1622</v>
          </cell>
          <cell r="K47">
            <v>1582</v>
          </cell>
          <cell r="L47">
            <v>1542</v>
          </cell>
          <cell r="M47">
            <v>1490</v>
          </cell>
          <cell r="N47">
            <v>1638</v>
          </cell>
          <cell r="O47">
            <v>1714</v>
          </cell>
          <cell r="P47">
            <v>1650</v>
          </cell>
          <cell r="Q47">
            <v>1736</v>
          </cell>
          <cell r="R47">
            <v>1744</v>
          </cell>
          <cell r="S47">
            <v>1916</v>
          </cell>
          <cell r="T47">
            <v>1878</v>
          </cell>
          <cell r="U47">
            <v>1997</v>
          </cell>
          <cell r="V47">
            <v>1951</v>
          </cell>
          <cell r="W47">
            <v>1843</v>
          </cell>
          <cell r="X47">
            <v>1694</v>
          </cell>
          <cell r="Y47">
            <v>1850</v>
          </cell>
          <cell r="Z47">
            <v>2003</v>
          </cell>
          <cell r="AA47">
            <v>2386</v>
          </cell>
          <cell r="AB47">
            <v>2435</v>
          </cell>
          <cell r="AC47">
            <v>2467</v>
          </cell>
          <cell r="AD47">
            <v>2658</v>
          </cell>
          <cell r="AE47">
            <v>2787</v>
          </cell>
          <cell r="AF47">
            <v>3192</v>
          </cell>
          <cell r="AG47">
            <v>3304</v>
          </cell>
          <cell r="AH47">
            <v>3628</v>
          </cell>
          <cell r="AI47">
            <v>3757</v>
          </cell>
          <cell r="AJ47">
            <v>3592</v>
          </cell>
        </row>
        <row r="48">
          <cell r="B48">
            <v>196</v>
          </cell>
          <cell r="C48">
            <v>195</v>
          </cell>
          <cell r="D48">
            <v>340</v>
          </cell>
          <cell r="E48">
            <v>504</v>
          </cell>
          <cell r="F48">
            <v>649</v>
          </cell>
          <cell r="G48">
            <v>652</v>
          </cell>
          <cell r="H48">
            <v>680</v>
          </cell>
          <cell r="I48">
            <v>915</v>
          </cell>
          <cell r="J48">
            <v>1305</v>
          </cell>
          <cell r="K48">
            <v>1301.5</v>
          </cell>
          <cell r="L48">
            <v>1298</v>
          </cell>
          <cell r="M48">
            <v>1152</v>
          </cell>
          <cell r="N48">
            <v>1067</v>
          </cell>
          <cell r="O48">
            <v>865</v>
          </cell>
          <cell r="P48">
            <v>806</v>
          </cell>
          <cell r="Q48">
            <v>731</v>
          </cell>
          <cell r="R48">
            <v>724</v>
          </cell>
          <cell r="S48">
            <v>809</v>
          </cell>
          <cell r="T48">
            <v>856</v>
          </cell>
          <cell r="U48">
            <v>905</v>
          </cell>
          <cell r="V48">
            <v>996</v>
          </cell>
          <cell r="W48">
            <v>965</v>
          </cell>
          <cell r="X48">
            <v>1223</v>
          </cell>
          <cell r="Y48">
            <v>1418</v>
          </cell>
          <cell r="Z48">
            <v>1816</v>
          </cell>
          <cell r="AA48">
            <v>2043</v>
          </cell>
          <cell r="AB48">
            <v>2225</v>
          </cell>
          <cell r="AC48">
            <v>2073</v>
          </cell>
          <cell r="AD48">
            <v>1958</v>
          </cell>
          <cell r="AE48">
            <v>1878</v>
          </cell>
          <cell r="AF48">
            <v>1839</v>
          </cell>
          <cell r="AG48">
            <v>1829</v>
          </cell>
          <cell r="AH48">
            <v>1708</v>
          </cell>
          <cell r="AI48">
            <v>1489</v>
          </cell>
          <cell r="AJ48">
            <v>1386</v>
          </cell>
        </row>
        <row r="49">
          <cell r="B49">
            <v>3678</v>
          </cell>
          <cell r="C49">
            <v>4294</v>
          </cell>
          <cell r="D49">
            <v>5196</v>
          </cell>
          <cell r="E49">
            <v>7414</v>
          </cell>
          <cell r="F49">
            <v>6916</v>
          </cell>
          <cell r="G49">
            <v>6451</v>
          </cell>
          <cell r="H49">
            <v>6215</v>
          </cell>
          <cell r="I49">
            <v>6335</v>
          </cell>
          <cell r="J49">
            <v>7152</v>
          </cell>
          <cell r="K49">
            <v>7204.5</v>
          </cell>
          <cell r="L49">
            <v>7257</v>
          </cell>
          <cell r="M49">
            <v>7127</v>
          </cell>
          <cell r="N49">
            <v>7322</v>
          </cell>
          <cell r="O49">
            <v>7579</v>
          </cell>
          <cell r="P49">
            <v>7204</v>
          </cell>
          <cell r="Q49">
            <v>7246</v>
          </cell>
          <cell r="R49">
            <v>7486</v>
          </cell>
          <cell r="S49">
            <v>7711</v>
          </cell>
          <cell r="T49">
            <v>7748</v>
          </cell>
          <cell r="U49">
            <v>7261</v>
          </cell>
          <cell r="V49">
            <v>7093</v>
          </cell>
          <cell r="W49">
            <v>6770</v>
          </cell>
          <cell r="X49">
            <v>6657</v>
          </cell>
          <cell r="Y49">
            <v>6943</v>
          </cell>
          <cell r="Z49">
            <v>7936</v>
          </cell>
          <cell r="AA49">
            <v>9469</v>
          </cell>
          <cell r="AB49">
            <v>11071</v>
          </cell>
          <cell r="AC49">
            <v>12873</v>
          </cell>
          <cell r="AD49">
            <v>14867</v>
          </cell>
          <cell r="AE49">
            <v>16533</v>
          </cell>
          <cell r="AF49">
            <v>18178</v>
          </cell>
          <cell r="AG49">
            <v>18867</v>
          </cell>
          <cell r="AH49">
            <v>18953</v>
          </cell>
          <cell r="AI49">
            <v>18640</v>
          </cell>
          <cell r="AJ49">
            <v>19063</v>
          </cell>
        </row>
        <row r="50">
          <cell r="B50">
            <v>237</v>
          </cell>
          <cell r="C50">
            <v>310</v>
          </cell>
          <cell r="D50">
            <v>358</v>
          </cell>
          <cell r="E50">
            <v>486</v>
          </cell>
          <cell r="F50">
            <v>502</v>
          </cell>
          <cell r="G50">
            <v>413</v>
          </cell>
          <cell r="H50">
            <v>361</v>
          </cell>
          <cell r="I50">
            <v>293</v>
          </cell>
          <cell r="J50">
            <v>324</v>
          </cell>
          <cell r="K50">
            <v>393.5</v>
          </cell>
          <cell r="L50">
            <v>463</v>
          </cell>
          <cell r="M50">
            <v>522</v>
          </cell>
          <cell r="N50">
            <v>717</v>
          </cell>
          <cell r="O50">
            <v>427</v>
          </cell>
          <cell r="P50">
            <v>481</v>
          </cell>
          <cell r="Q50">
            <v>390</v>
          </cell>
          <cell r="R50">
            <v>407</v>
          </cell>
          <cell r="S50">
            <v>378</v>
          </cell>
          <cell r="T50">
            <v>872</v>
          </cell>
          <cell r="U50">
            <v>962</v>
          </cell>
          <cell r="V50">
            <v>692</v>
          </cell>
          <cell r="W50">
            <v>650</v>
          </cell>
          <cell r="X50">
            <v>458</v>
          </cell>
          <cell r="Y50">
            <v>461</v>
          </cell>
          <cell r="Z50">
            <v>705</v>
          </cell>
          <cell r="AA50">
            <v>772</v>
          </cell>
          <cell r="AB50">
            <v>673</v>
          </cell>
          <cell r="AC50">
            <v>743</v>
          </cell>
          <cell r="AD50">
            <v>819</v>
          </cell>
          <cell r="AE50">
            <v>805</v>
          </cell>
          <cell r="AF50">
            <v>919</v>
          </cell>
          <cell r="AG50">
            <v>1081</v>
          </cell>
          <cell r="AH50">
            <v>1240</v>
          </cell>
          <cell r="AI50">
            <v>1175</v>
          </cell>
          <cell r="AJ50">
            <v>1114</v>
          </cell>
        </row>
        <row r="51">
          <cell r="B51">
            <v>2106</v>
          </cell>
          <cell r="C51">
            <v>2015</v>
          </cell>
          <cell r="D51">
            <v>2257</v>
          </cell>
          <cell r="E51">
            <v>2833</v>
          </cell>
          <cell r="F51">
            <v>2731</v>
          </cell>
          <cell r="G51">
            <v>2482</v>
          </cell>
          <cell r="H51">
            <v>2556</v>
          </cell>
          <cell r="I51">
            <v>2906</v>
          </cell>
          <cell r="J51">
            <v>3407</v>
          </cell>
          <cell r="K51">
            <v>3556</v>
          </cell>
          <cell r="L51">
            <v>3705</v>
          </cell>
          <cell r="M51">
            <v>3716</v>
          </cell>
          <cell r="N51">
            <v>3745</v>
          </cell>
          <cell r="O51">
            <v>3854</v>
          </cell>
          <cell r="P51">
            <v>3686</v>
          </cell>
          <cell r="Q51">
            <v>3679</v>
          </cell>
          <cell r="R51">
            <v>3627</v>
          </cell>
          <cell r="S51">
            <v>3674</v>
          </cell>
          <cell r="T51">
            <v>3514</v>
          </cell>
          <cell r="U51">
            <v>3431</v>
          </cell>
          <cell r="V51">
            <v>3464</v>
          </cell>
          <cell r="W51">
            <v>3262</v>
          </cell>
          <cell r="X51">
            <v>3329</v>
          </cell>
          <cell r="Y51">
            <v>3648</v>
          </cell>
          <cell r="Z51">
            <v>4095</v>
          </cell>
          <cell r="AA51">
            <v>4523</v>
          </cell>
          <cell r="AB51">
            <v>5041</v>
          </cell>
          <cell r="AC51">
            <v>5403</v>
          </cell>
          <cell r="AD51">
            <v>5916</v>
          </cell>
          <cell r="AE51">
            <v>6672</v>
          </cell>
          <cell r="AF51">
            <v>7201</v>
          </cell>
          <cell r="AG51">
            <v>7438</v>
          </cell>
          <cell r="AH51">
            <v>7366</v>
          </cell>
          <cell r="AI51">
            <v>7542</v>
          </cell>
          <cell r="AJ51">
            <v>7754</v>
          </cell>
        </row>
        <row r="52">
          <cell r="B52">
            <v>23189</v>
          </cell>
          <cell r="C52">
            <v>25362</v>
          </cell>
          <cell r="D52">
            <v>31293</v>
          </cell>
          <cell r="E52">
            <v>35919</v>
          </cell>
          <cell r="F52">
            <v>34685</v>
          </cell>
          <cell r="G52">
            <v>39712</v>
          </cell>
          <cell r="H52">
            <v>44718</v>
          </cell>
          <cell r="I52">
            <v>49687</v>
          </cell>
          <cell r="J52">
            <v>52590</v>
          </cell>
          <cell r="K52">
            <v>53219</v>
          </cell>
          <cell r="L52">
            <v>53848</v>
          </cell>
          <cell r="M52">
            <v>56268</v>
          </cell>
          <cell r="N52">
            <v>56535</v>
          </cell>
          <cell r="O52">
            <v>56334</v>
          </cell>
          <cell r="P52">
            <v>59541</v>
          </cell>
          <cell r="Q52">
            <v>66729</v>
          </cell>
          <cell r="R52">
            <v>65631</v>
          </cell>
          <cell r="S52">
            <v>68118</v>
          </cell>
          <cell r="T52">
            <v>71349</v>
          </cell>
          <cell r="U52">
            <v>70975</v>
          </cell>
          <cell r="V52">
            <v>69901</v>
          </cell>
          <cell r="W52">
            <v>74874</v>
          </cell>
          <cell r="X52">
            <v>80203</v>
          </cell>
          <cell r="Y52">
            <v>80082</v>
          </cell>
          <cell r="Z52">
            <v>85375</v>
          </cell>
          <cell r="AA52">
            <v>88962</v>
          </cell>
          <cell r="AB52">
            <v>94285</v>
          </cell>
          <cell r="AC52">
            <v>96737</v>
          </cell>
          <cell r="AD52">
            <v>104178</v>
          </cell>
          <cell r="AE52">
            <v>111141</v>
          </cell>
          <cell r="AF52">
            <v>121049</v>
          </cell>
          <cell r="AG52">
            <v>127940</v>
          </cell>
          <cell r="AH52">
            <v>129052</v>
          </cell>
          <cell r="AI52">
            <v>130922</v>
          </cell>
          <cell r="AJ52">
            <v>130855</v>
          </cell>
        </row>
        <row r="53">
          <cell r="B53">
            <v>16.198412920171002</v>
          </cell>
          <cell r="C53">
            <v>14.917244056511663</v>
          </cell>
          <cell r="D53">
            <v>14.913785708158189</v>
          </cell>
          <cell r="E53">
            <v>16.127931463363161</v>
          </cell>
          <cell r="F53">
            <v>16.916623991025922</v>
          </cell>
          <cell r="G53">
            <v>20.009573476431612</v>
          </cell>
          <cell r="H53">
            <v>21.839226411408479</v>
          </cell>
          <cell r="I53">
            <v>22.732866966495706</v>
          </cell>
          <cell r="J53">
            <v>20.428378315387125</v>
          </cell>
          <cell r="K53">
            <v>20.220945143671337</v>
          </cell>
          <cell r="L53">
            <v>20.02238425814032</v>
          </cell>
          <cell r="M53">
            <v>21.039878849066127</v>
          </cell>
          <cell r="N53">
            <v>20.633512897998511</v>
          </cell>
          <cell r="O53">
            <v>21.015444303514137</v>
          </cell>
          <cell r="P53">
            <v>24.677240870527481</v>
          </cell>
          <cell r="Q53">
            <v>23.537815214975819</v>
          </cell>
          <cell r="R53">
            <v>22.813176729037259</v>
          </cell>
          <cell r="S53">
            <v>22.258092975685948</v>
          </cell>
          <cell r="T53">
            <v>22.671924550844928</v>
          </cell>
          <cell r="U53">
            <v>22.722543260072676</v>
          </cell>
          <cell r="V53">
            <v>22.321890467826918</v>
          </cell>
          <cell r="W53">
            <v>23.826101345417054</v>
          </cell>
          <cell r="X53">
            <v>25.58031983772095</v>
          </cell>
          <cell r="Y53">
            <v>23.918783302668992</v>
          </cell>
          <cell r="Z53">
            <v>23.740865154666697</v>
          </cell>
          <cell r="AA53">
            <v>23.825299349478968</v>
          </cell>
          <cell r="AB53">
            <v>23.881288832264879</v>
          </cell>
          <cell r="AC53">
            <v>23.383539160303314</v>
          </cell>
          <cell r="AD53">
            <v>23.286088206301983</v>
          </cell>
          <cell r="AE53">
            <v>23.130954908155495</v>
          </cell>
          <cell r="AF53">
            <v>22.956642783722174</v>
          </cell>
          <cell r="AG53">
            <v>22.722267609135795</v>
          </cell>
          <cell r="AH53">
            <v>22.746693364167069</v>
          </cell>
          <cell r="AI53">
            <v>22.867353212419307</v>
          </cell>
          <cell r="AJ53">
            <v>23.198608668519885</v>
          </cell>
        </row>
        <row r="54">
          <cell r="B54">
            <v>850</v>
          </cell>
          <cell r="C54">
            <v>1117</v>
          </cell>
          <cell r="D54">
            <v>1262</v>
          </cell>
          <cell r="E54">
            <v>1704</v>
          </cell>
          <cell r="F54">
            <v>2359</v>
          </cell>
          <cell r="G54">
            <v>1961</v>
          </cell>
          <cell r="H54">
            <v>1925</v>
          </cell>
          <cell r="I54">
            <v>2132</v>
          </cell>
          <cell r="J54">
            <v>2082</v>
          </cell>
          <cell r="K54">
            <v>2272.5</v>
          </cell>
          <cell r="L54">
            <v>2463</v>
          </cell>
          <cell r="M54">
            <v>2672</v>
          </cell>
          <cell r="N54">
            <v>2886</v>
          </cell>
          <cell r="O54">
            <v>2820</v>
          </cell>
          <cell r="P54">
            <v>2894</v>
          </cell>
          <cell r="Q54">
            <v>2860</v>
          </cell>
          <cell r="R54">
            <v>2548</v>
          </cell>
          <cell r="S54">
            <v>2854</v>
          </cell>
          <cell r="T54">
            <v>2785</v>
          </cell>
          <cell r="U54">
            <v>2713</v>
          </cell>
          <cell r="V54">
            <v>2490</v>
          </cell>
          <cell r="W54">
            <v>2455</v>
          </cell>
          <cell r="X54">
            <v>2570</v>
          </cell>
          <cell r="Y54">
            <v>2641</v>
          </cell>
          <cell r="Z54">
            <v>2648</v>
          </cell>
          <cell r="AA54">
            <v>2735</v>
          </cell>
          <cell r="AB54">
            <v>2944</v>
          </cell>
          <cell r="AC54">
            <v>3001</v>
          </cell>
          <cell r="AD54">
            <v>3296</v>
          </cell>
          <cell r="AE54">
            <v>3720</v>
          </cell>
          <cell r="AF54">
            <v>4161</v>
          </cell>
          <cell r="AG54">
            <v>4546</v>
          </cell>
          <cell r="AH54">
            <v>4695</v>
          </cell>
          <cell r="AI54">
            <v>5082</v>
          </cell>
          <cell r="AJ54">
            <v>5278</v>
          </cell>
        </row>
        <row r="55">
          <cell r="B55">
            <v>242</v>
          </cell>
          <cell r="C55">
            <v>189</v>
          </cell>
          <cell r="D55">
            <v>205</v>
          </cell>
          <cell r="E55">
            <v>187</v>
          </cell>
          <cell r="F55">
            <v>192</v>
          </cell>
          <cell r="G55">
            <v>164</v>
          </cell>
          <cell r="H55">
            <v>209</v>
          </cell>
          <cell r="I55">
            <v>340</v>
          </cell>
          <cell r="J55">
            <v>603</v>
          </cell>
          <cell r="K55">
            <v>561.5</v>
          </cell>
          <cell r="L55">
            <v>520</v>
          </cell>
          <cell r="M55">
            <v>547</v>
          </cell>
          <cell r="N55">
            <v>526</v>
          </cell>
          <cell r="O55">
            <v>640</v>
          </cell>
          <cell r="P55">
            <v>826</v>
          </cell>
          <cell r="Q55">
            <v>1229</v>
          </cell>
          <cell r="R55">
            <v>833</v>
          </cell>
          <cell r="S55">
            <v>1143</v>
          </cell>
          <cell r="T55">
            <v>1100</v>
          </cell>
          <cell r="U55">
            <v>1166</v>
          </cell>
          <cell r="V55">
            <v>1113</v>
          </cell>
          <cell r="W55">
            <v>1057</v>
          </cell>
          <cell r="X55">
            <v>1184</v>
          </cell>
          <cell r="Y55">
            <v>1180</v>
          </cell>
          <cell r="Z55">
            <v>1075</v>
          </cell>
          <cell r="AA55">
            <v>1114</v>
          </cell>
          <cell r="AB55">
            <v>1018</v>
          </cell>
          <cell r="AC55">
            <v>1005</v>
          </cell>
          <cell r="AD55">
            <v>1109</v>
          </cell>
          <cell r="AE55">
            <v>1217</v>
          </cell>
          <cell r="AF55">
            <v>1348</v>
          </cell>
          <cell r="AG55">
            <v>1296</v>
          </cell>
          <cell r="AH55">
            <v>1245</v>
          </cell>
          <cell r="AI55">
            <v>1207</v>
          </cell>
          <cell r="AJ55">
            <v>1179</v>
          </cell>
        </row>
        <row r="56">
          <cell r="B56">
            <v>6117</v>
          </cell>
          <cell r="C56">
            <v>6134</v>
          </cell>
          <cell r="D56">
            <v>8662</v>
          </cell>
          <cell r="E56">
            <v>8302</v>
          </cell>
          <cell r="F56">
            <v>8953</v>
          </cell>
          <cell r="G56">
            <v>8601</v>
          </cell>
          <cell r="H56">
            <v>10213</v>
          </cell>
          <cell r="I56">
            <v>10772</v>
          </cell>
          <cell r="J56">
            <v>11828</v>
          </cell>
          <cell r="K56">
            <v>12355.5</v>
          </cell>
          <cell r="L56">
            <v>12883</v>
          </cell>
          <cell r="M56">
            <v>12507</v>
          </cell>
          <cell r="N56">
            <v>13193</v>
          </cell>
          <cell r="O56">
            <v>12662</v>
          </cell>
          <cell r="P56">
            <v>13227</v>
          </cell>
          <cell r="Q56">
            <v>15340</v>
          </cell>
          <cell r="R56">
            <v>13177</v>
          </cell>
          <cell r="S56">
            <v>12732</v>
          </cell>
          <cell r="T56">
            <v>13350</v>
          </cell>
          <cell r="U56">
            <v>12400</v>
          </cell>
          <cell r="V56">
            <v>11505</v>
          </cell>
          <cell r="W56">
            <v>11382</v>
          </cell>
          <cell r="X56">
            <v>11492</v>
          </cell>
          <cell r="Y56">
            <v>11807</v>
          </cell>
          <cell r="Z56">
            <v>13145</v>
          </cell>
          <cell r="AA56">
            <v>14474</v>
          </cell>
          <cell r="AB56">
            <v>16345</v>
          </cell>
          <cell r="AC56">
            <v>18433</v>
          </cell>
          <cell r="AD56">
            <v>20812</v>
          </cell>
          <cell r="AE56">
            <v>22022</v>
          </cell>
          <cell r="AF56">
            <v>24293</v>
          </cell>
          <cell r="AG56">
            <v>26702</v>
          </cell>
          <cell r="AH56">
            <v>27675</v>
          </cell>
          <cell r="AI56">
            <v>27905</v>
          </cell>
          <cell r="AJ56">
            <v>27665</v>
          </cell>
        </row>
        <row r="57">
          <cell r="B57">
            <v>230</v>
          </cell>
          <cell r="C57">
            <v>497</v>
          </cell>
          <cell r="D57">
            <v>547</v>
          </cell>
          <cell r="E57">
            <v>435</v>
          </cell>
          <cell r="F57">
            <v>579</v>
          </cell>
          <cell r="G57">
            <v>468</v>
          </cell>
          <cell r="H57">
            <v>523</v>
          </cell>
          <cell r="I57">
            <v>519</v>
          </cell>
          <cell r="J57">
            <v>569</v>
          </cell>
          <cell r="K57">
            <v>678</v>
          </cell>
          <cell r="L57">
            <v>787</v>
          </cell>
          <cell r="M57">
            <v>789</v>
          </cell>
          <cell r="N57">
            <v>791</v>
          </cell>
          <cell r="O57">
            <v>774</v>
          </cell>
          <cell r="P57">
            <v>572</v>
          </cell>
          <cell r="Q57">
            <v>166</v>
          </cell>
          <cell r="R57">
            <v>604</v>
          </cell>
          <cell r="S57">
            <v>643</v>
          </cell>
          <cell r="T57">
            <v>606</v>
          </cell>
          <cell r="U57">
            <v>568</v>
          </cell>
          <cell r="V57">
            <v>649</v>
          </cell>
          <cell r="W57">
            <v>590</v>
          </cell>
          <cell r="X57">
            <v>625</v>
          </cell>
          <cell r="Y57">
            <v>700</v>
          </cell>
          <cell r="Z57">
            <v>730</v>
          </cell>
          <cell r="AA57">
            <v>745</v>
          </cell>
          <cell r="AB57">
            <v>791</v>
          </cell>
          <cell r="AC57">
            <v>960</v>
          </cell>
          <cell r="AD57">
            <v>931</v>
          </cell>
          <cell r="AE57">
            <v>1303</v>
          </cell>
          <cell r="AF57">
            <v>1606</v>
          </cell>
          <cell r="AG57">
            <v>1583</v>
          </cell>
          <cell r="AH57">
            <v>1522</v>
          </cell>
          <cell r="AI57">
            <v>1447</v>
          </cell>
          <cell r="AJ57">
            <v>1368</v>
          </cell>
        </row>
        <row r="58">
          <cell r="B58">
            <v>1929</v>
          </cell>
          <cell r="C58">
            <v>2568</v>
          </cell>
          <cell r="D58">
            <v>2821</v>
          </cell>
          <cell r="E58">
            <v>4016</v>
          </cell>
          <cell r="F58">
            <v>4787</v>
          </cell>
          <cell r="G58">
            <v>4458</v>
          </cell>
          <cell r="H58">
            <v>6348</v>
          </cell>
          <cell r="I58">
            <v>7365</v>
          </cell>
          <cell r="J58">
            <v>8255</v>
          </cell>
          <cell r="K58">
            <v>7464.5</v>
          </cell>
          <cell r="L58">
            <v>6674</v>
          </cell>
          <cell r="M58">
            <v>6855</v>
          </cell>
          <cell r="N58">
            <v>6821</v>
          </cell>
          <cell r="O58">
            <v>6892</v>
          </cell>
          <cell r="P58">
            <v>7506</v>
          </cell>
          <cell r="Q58">
            <v>8548</v>
          </cell>
          <cell r="R58">
            <v>8276</v>
          </cell>
          <cell r="S58">
            <v>9056</v>
          </cell>
          <cell r="T58">
            <v>9479</v>
          </cell>
          <cell r="U58">
            <v>8961</v>
          </cell>
          <cell r="V58">
            <v>8768</v>
          </cell>
          <cell r="W58">
            <v>8449</v>
          </cell>
          <cell r="X58">
            <v>8799</v>
          </cell>
          <cell r="Y58">
            <v>9020</v>
          </cell>
          <cell r="Z58">
            <v>9616</v>
          </cell>
          <cell r="AA58">
            <v>9318</v>
          </cell>
          <cell r="AB58">
            <v>10314</v>
          </cell>
          <cell r="AC58">
            <v>9381</v>
          </cell>
          <cell r="AD58">
            <v>8987</v>
          </cell>
          <cell r="AE58">
            <v>9233</v>
          </cell>
          <cell r="AF58">
            <v>9902</v>
          </cell>
          <cell r="AG58">
            <v>10500</v>
          </cell>
          <cell r="AH58">
            <v>11243</v>
          </cell>
          <cell r="AI58">
            <v>11586</v>
          </cell>
          <cell r="AJ58">
            <v>11632</v>
          </cell>
        </row>
        <row r="59">
          <cell r="B59">
            <v>10211</v>
          </cell>
          <cell r="C59">
            <v>10491</v>
          </cell>
          <cell r="D59">
            <v>13008</v>
          </cell>
          <cell r="E59">
            <v>15814</v>
          </cell>
          <cell r="F59">
            <v>12282</v>
          </cell>
          <cell r="G59">
            <v>18424</v>
          </cell>
          <cell r="H59">
            <v>19212</v>
          </cell>
          <cell r="I59">
            <v>20995</v>
          </cell>
          <cell r="J59">
            <v>20095</v>
          </cell>
          <cell r="K59">
            <v>20614.5</v>
          </cell>
          <cell r="L59">
            <v>21134</v>
          </cell>
          <cell r="M59">
            <v>23432</v>
          </cell>
          <cell r="N59">
            <v>22476</v>
          </cell>
          <cell r="O59">
            <v>22593</v>
          </cell>
          <cell r="P59">
            <v>23739</v>
          </cell>
          <cell r="Q59">
            <v>27660</v>
          </cell>
          <cell r="R59">
            <v>27342</v>
          </cell>
          <cell r="S59">
            <v>29779</v>
          </cell>
          <cell r="T59">
            <v>31641</v>
          </cell>
          <cell r="U59">
            <v>32619</v>
          </cell>
          <cell r="V59">
            <v>33015</v>
          </cell>
          <cell r="W59">
            <v>38519</v>
          </cell>
          <cell r="X59">
            <v>42262</v>
          </cell>
          <cell r="Y59">
            <v>40727</v>
          </cell>
          <cell r="Z59">
            <v>42681</v>
          </cell>
          <cell r="AA59">
            <v>44283</v>
          </cell>
          <cell r="AB59">
            <v>44841</v>
          </cell>
          <cell r="AC59">
            <v>44516</v>
          </cell>
          <cell r="AD59">
            <v>47647</v>
          </cell>
          <cell r="AE59">
            <v>49370</v>
          </cell>
          <cell r="AF59">
            <v>52546</v>
          </cell>
          <cell r="AG59">
            <v>54515</v>
          </cell>
          <cell r="AH59">
            <v>54712</v>
          </cell>
          <cell r="AI59">
            <v>55702</v>
          </cell>
          <cell r="AJ59">
            <v>56209</v>
          </cell>
        </row>
        <row r="60">
          <cell r="B60">
            <v>2853</v>
          </cell>
          <cell r="C60">
            <v>3235</v>
          </cell>
          <cell r="D60">
            <v>3732</v>
          </cell>
          <cell r="E60">
            <v>4279</v>
          </cell>
          <cell r="F60">
            <v>4495</v>
          </cell>
          <cell r="G60">
            <v>4712</v>
          </cell>
          <cell r="H60">
            <v>5106</v>
          </cell>
          <cell r="I60">
            <v>5965</v>
          </cell>
          <cell r="J60">
            <v>6967</v>
          </cell>
          <cell r="K60">
            <v>7156</v>
          </cell>
          <cell r="L60">
            <v>7345</v>
          </cell>
          <cell r="M60">
            <v>7387</v>
          </cell>
          <cell r="N60">
            <v>7634</v>
          </cell>
          <cell r="O60">
            <v>7792</v>
          </cell>
          <cell r="P60">
            <v>8456</v>
          </cell>
          <cell r="Q60">
            <v>8524</v>
          </cell>
          <cell r="R60">
            <v>10685</v>
          </cell>
          <cell r="S60">
            <v>9623</v>
          </cell>
          <cell r="T60">
            <v>10243</v>
          </cell>
          <cell r="U60">
            <v>10608</v>
          </cell>
          <cell r="V60">
            <v>10486</v>
          </cell>
          <cell r="W60">
            <v>10459</v>
          </cell>
          <cell r="X60">
            <v>11281</v>
          </cell>
          <cell r="Y60">
            <v>11941</v>
          </cell>
          <cell r="Z60">
            <v>13136</v>
          </cell>
          <cell r="AA60">
            <v>13670</v>
          </cell>
          <cell r="AB60">
            <v>14936</v>
          </cell>
          <cell r="AC60">
            <v>16062</v>
          </cell>
          <cell r="AD60">
            <v>17820</v>
          </cell>
          <cell r="AE60">
            <v>20255</v>
          </cell>
          <cell r="AF60">
            <v>22743</v>
          </cell>
          <cell r="AG60">
            <v>24117</v>
          </cell>
          <cell r="AH60">
            <v>23431</v>
          </cell>
          <cell r="AI60">
            <v>23474</v>
          </cell>
          <cell r="AJ60">
            <v>23331</v>
          </cell>
        </row>
        <row r="61">
          <cell r="B61">
            <v>384</v>
          </cell>
          <cell r="C61">
            <v>606</v>
          </cell>
          <cell r="D61">
            <v>621</v>
          </cell>
          <cell r="E61">
            <v>729</v>
          </cell>
          <cell r="F61">
            <v>674</v>
          </cell>
          <cell r="G61">
            <v>522</v>
          </cell>
          <cell r="H61">
            <v>840</v>
          </cell>
          <cell r="I61">
            <v>1097</v>
          </cell>
          <cell r="J61">
            <v>1608</v>
          </cell>
          <cell r="K61">
            <v>1558</v>
          </cell>
          <cell r="L61">
            <v>1508</v>
          </cell>
          <cell r="M61">
            <v>1512</v>
          </cell>
          <cell r="N61">
            <v>1643</v>
          </cell>
          <cell r="O61">
            <v>1620</v>
          </cell>
          <cell r="P61">
            <v>1743</v>
          </cell>
          <cell r="Q61">
            <v>1787</v>
          </cell>
          <cell r="R61">
            <v>1593</v>
          </cell>
          <cell r="S61">
            <v>1708</v>
          </cell>
          <cell r="T61">
            <v>1538</v>
          </cell>
          <cell r="U61">
            <v>1400</v>
          </cell>
          <cell r="V61">
            <v>1408</v>
          </cell>
          <cell r="W61">
            <v>1482</v>
          </cell>
          <cell r="X61">
            <v>1508</v>
          </cell>
          <cell r="Y61">
            <v>1579</v>
          </cell>
          <cell r="Z61">
            <v>1821</v>
          </cell>
          <cell r="AA61">
            <v>2113</v>
          </cell>
          <cell r="AB61">
            <v>2419</v>
          </cell>
          <cell r="AC61">
            <v>2696</v>
          </cell>
          <cell r="AD61">
            <v>2870</v>
          </cell>
          <cell r="AE61">
            <v>3035</v>
          </cell>
          <cell r="AF61">
            <v>3227</v>
          </cell>
          <cell r="AG61">
            <v>3249</v>
          </cell>
          <cell r="AH61">
            <v>3046</v>
          </cell>
          <cell r="AI61">
            <v>2899</v>
          </cell>
          <cell r="AJ61">
            <v>2746</v>
          </cell>
        </row>
        <row r="62">
          <cell r="B62">
            <v>373</v>
          </cell>
          <cell r="C62">
            <v>525</v>
          </cell>
          <cell r="D62">
            <v>435</v>
          </cell>
          <cell r="E62">
            <v>453</v>
          </cell>
          <cell r="F62">
            <v>364</v>
          </cell>
          <cell r="G62">
            <v>402</v>
          </cell>
          <cell r="H62">
            <v>342</v>
          </cell>
          <cell r="I62">
            <v>502</v>
          </cell>
          <cell r="J62">
            <v>583</v>
          </cell>
          <cell r="K62">
            <v>558.5</v>
          </cell>
          <cell r="L62">
            <v>534</v>
          </cell>
          <cell r="M62">
            <v>567</v>
          </cell>
          <cell r="N62">
            <v>565</v>
          </cell>
          <cell r="O62">
            <v>541</v>
          </cell>
          <cell r="P62">
            <v>578</v>
          </cell>
          <cell r="Q62">
            <v>615</v>
          </cell>
          <cell r="R62">
            <v>573</v>
          </cell>
          <cell r="S62">
            <v>580</v>
          </cell>
          <cell r="T62">
            <v>607</v>
          </cell>
          <cell r="U62">
            <v>540</v>
          </cell>
          <cell r="V62">
            <v>467</v>
          </cell>
          <cell r="W62">
            <v>481</v>
          </cell>
          <cell r="X62">
            <v>482</v>
          </cell>
          <cell r="Y62">
            <v>487</v>
          </cell>
          <cell r="Z62">
            <v>523</v>
          </cell>
          <cell r="AA62">
            <v>510</v>
          </cell>
          <cell r="AB62">
            <v>677</v>
          </cell>
          <cell r="AC62">
            <v>683</v>
          </cell>
          <cell r="AD62">
            <v>706</v>
          </cell>
          <cell r="AE62">
            <v>986</v>
          </cell>
          <cell r="AF62">
            <v>1223</v>
          </cell>
          <cell r="AG62">
            <v>1432</v>
          </cell>
          <cell r="AH62">
            <v>1483</v>
          </cell>
          <cell r="AI62">
            <v>1620</v>
          </cell>
          <cell r="AJ62">
            <v>1447</v>
          </cell>
        </row>
        <row r="63">
          <cell r="B63">
            <v>4515</v>
          </cell>
          <cell r="C63">
            <v>4713</v>
          </cell>
          <cell r="D63">
            <v>5104</v>
          </cell>
          <cell r="E63">
            <v>6161</v>
          </cell>
          <cell r="F63">
            <v>6541</v>
          </cell>
          <cell r="G63">
            <v>4287</v>
          </cell>
          <cell r="H63">
            <v>4943</v>
          </cell>
          <cell r="I63">
            <v>4617</v>
          </cell>
          <cell r="J63">
            <v>4674</v>
          </cell>
          <cell r="K63">
            <v>4382</v>
          </cell>
          <cell r="L63">
            <v>4090</v>
          </cell>
          <cell r="M63">
            <v>3684</v>
          </cell>
          <cell r="N63">
            <v>4095</v>
          </cell>
          <cell r="O63">
            <v>3894</v>
          </cell>
          <cell r="P63">
            <v>3540</v>
          </cell>
          <cell r="Q63">
            <v>3201</v>
          </cell>
          <cell r="R63">
            <v>3575</v>
          </cell>
          <cell r="S63">
            <v>3904</v>
          </cell>
          <cell r="T63">
            <v>3587</v>
          </cell>
          <cell r="U63">
            <v>3238</v>
          </cell>
          <cell r="V63">
            <v>2477</v>
          </cell>
          <cell r="W63">
            <v>2612</v>
          </cell>
          <cell r="X63">
            <v>2590</v>
          </cell>
          <cell r="Y63">
            <v>2580</v>
          </cell>
          <cell r="Z63">
            <v>2182</v>
          </cell>
          <cell r="AA63">
            <v>2244</v>
          </cell>
          <cell r="AB63">
            <v>2421</v>
          </cell>
          <cell r="AC63">
            <v>3047</v>
          </cell>
          <cell r="AD63">
            <v>2917</v>
          </cell>
          <cell r="AE63">
            <v>3219</v>
          </cell>
          <cell r="AF63">
            <v>3661</v>
          </cell>
          <cell r="AG63">
            <v>3912</v>
          </cell>
          <cell r="AH63">
            <v>4260</v>
          </cell>
          <cell r="AI63">
            <v>4451</v>
          </cell>
          <cell r="AJ63">
            <v>4631</v>
          </cell>
        </row>
      </sheetData>
      <sheetData sheetId="34">
        <row r="1">
          <cell r="A1" t="str">
            <v>Total Graduate Enrollment</v>
          </cell>
        </row>
      </sheetData>
      <sheetData sheetId="35"/>
      <sheetData sheetId="36"/>
      <sheetData sheetId="37">
        <row r="1">
          <cell r="A1" t="str">
            <v>Public Graduate/Professional Enrollment</v>
          </cell>
        </row>
      </sheetData>
      <sheetData sheetId="38"/>
      <sheetData sheetId="39"/>
      <sheetData sheetId="40"/>
      <sheetData sheetId="41"/>
      <sheetData sheetId="42"/>
      <sheetData sheetId="43"/>
      <sheetData sheetId="44">
        <row r="1">
          <cell r="A1" t="str">
            <v>Non-Resident Alien Graduate/Professional Enrollment</v>
          </cell>
        </row>
      </sheetData>
      <sheetData sheetId="45">
        <row r="1">
          <cell r="A1" t="str">
            <v>Part-Time Total Enrollment</v>
          </cell>
        </row>
      </sheetData>
      <sheetData sheetId="46">
        <row r="1">
          <cell r="A1" t="str">
            <v>Women Part-Time Enrollment</v>
          </cell>
        </row>
      </sheetData>
      <sheetData sheetId="47">
        <row r="1">
          <cell r="A1" t="str">
            <v>Public Part-Time Enrollment</v>
          </cell>
        </row>
      </sheetData>
      <sheetData sheetId="48">
        <row r="1">
          <cell r="A1" t="str">
            <v>Undergraduate Part-Time Enrollment</v>
          </cell>
        </row>
      </sheetData>
      <sheetData sheetId="49">
        <row r="1">
          <cell r="A1" t="str">
            <v>Graduate Part-Time Enrollment</v>
          </cell>
        </row>
      </sheetData>
      <sheetData sheetId="50">
        <row r="1">
          <cell r="A1" t="str">
            <v>2-Year Part-Time Enrollment</v>
          </cell>
        </row>
      </sheetData>
      <sheetData sheetId="51">
        <row r="1">
          <cell r="A1" t="str">
            <v>4-Year Part-Time Enrollment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O72"/>
  <sheetViews>
    <sheetView showGridLines="0" showZeros="0" tabSelected="1" view="pageBreakPreview" topLeftCell="A31" zoomScale="90" zoomScaleNormal="75" zoomScaleSheetLayoutView="90" workbookViewId="0">
      <selection activeCell="M19" sqref="M19"/>
    </sheetView>
  </sheetViews>
  <sheetFormatPr defaultColWidth="9.7265625" defaultRowHeight="12.5"/>
  <cols>
    <col min="1" max="1" width="7.7265625" style="118" customWidth="1"/>
    <col min="2" max="2" width="11.54296875" style="118" customWidth="1"/>
    <col min="3" max="3" width="12.26953125" style="118" bestFit="1" customWidth="1"/>
    <col min="4" max="13" width="8.7265625" style="118" customWidth="1"/>
    <col min="14" max="16384" width="9.7265625" style="118"/>
  </cols>
  <sheetData>
    <row r="1" spans="1:14">
      <c r="A1" s="122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  <c r="N1" s="1"/>
    </row>
    <row r="2" spans="1:14" ht="14.5">
      <c r="A2" s="122" t="s">
        <v>85</v>
      </c>
      <c r="B2" s="126"/>
      <c r="C2" s="126"/>
      <c r="D2" s="126"/>
      <c r="E2" s="126"/>
      <c r="F2" s="126" t="s">
        <v>1</v>
      </c>
      <c r="G2" s="126"/>
      <c r="H2" s="126"/>
      <c r="I2" s="126"/>
      <c r="J2" s="126"/>
      <c r="K2" s="126"/>
      <c r="L2" s="126"/>
      <c r="M2" s="126"/>
      <c r="N2" s="1"/>
    </row>
    <row r="3" spans="1:14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5" customHeight="1">
      <c r="A4" s="128"/>
      <c r="B4" s="128"/>
      <c r="C4" s="128"/>
      <c r="D4" s="129"/>
      <c r="E4" s="130"/>
      <c r="F4" s="128"/>
      <c r="G4" s="128"/>
      <c r="H4" s="131"/>
      <c r="I4" s="132"/>
      <c r="J4" s="133" t="s">
        <v>2</v>
      </c>
      <c r="K4" s="132"/>
      <c r="L4" s="134" t="s">
        <v>1</v>
      </c>
      <c r="M4" s="133"/>
      <c r="N4" s="1"/>
    </row>
    <row r="5" spans="1:14" ht="13.5" customHeight="1">
      <c r="A5" s="126"/>
      <c r="B5" s="126"/>
      <c r="C5" s="135"/>
      <c r="D5" s="126" t="s">
        <v>3</v>
      </c>
      <c r="E5" s="126"/>
      <c r="F5" s="136" t="s">
        <v>4</v>
      </c>
      <c r="G5" s="126"/>
      <c r="H5" s="137" t="s">
        <v>5</v>
      </c>
      <c r="I5" s="135"/>
      <c r="J5" s="126" t="s">
        <v>6</v>
      </c>
      <c r="K5" s="135"/>
      <c r="L5" s="136" t="s">
        <v>7</v>
      </c>
      <c r="M5" s="126"/>
      <c r="N5" s="1"/>
    </row>
    <row r="6" spans="1:14" ht="13.5" customHeight="1">
      <c r="A6" s="126"/>
      <c r="B6" s="138"/>
      <c r="C6" s="139"/>
      <c r="D6" s="192" t="s">
        <v>81</v>
      </c>
      <c r="E6" s="192" t="s">
        <v>82</v>
      </c>
      <c r="F6" s="140" t="s">
        <v>8</v>
      </c>
      <c r="G6" s="138"/>
      <c r="H6" s="141" t="s">
        <v>9</v>
      </c>
      <c r="I6" s="142"/>
      <c r="J6" s="138" t="s">
        <v>10</v>
      </c>
      <c r="K6" s="143"/>
      <c r="L6" s="138" t="s">
        <v>11</v>
      </c>
      <c r="M6" s="126"/>
      <c r="N6" s="1"/>
    </row>
    <row r="7" spans="1:14" s="119" customFormat="1" ht="13.5" customHeight="1">
      <c r="A7" s="144"/>
      <c r="B7" s="145"/>
      <c r="C7" s="184" t="s">
        <v>80</v>
      </c>
      <c r="D7" s="193"/>
      <c r="E7" s="193"/>
      <c r="F7" s="185">
        <v>2014</v>
      </c>
      <c r="G7" s="186">
        <v>2019</v>
      </c>
      <c r="H7" s="185">
        <v>2014</v>
      </c>
      <c r="I7" s="186">
        <v>2019</v>
      </c>
      <c r="J7" s="185">
        <v>2014</v>
      </c>
      <c r="K7" s="186">
        <v>2019</v>
      </c>
      <c r="L7" s="185">
        <v>2014</v>
      </c>
      <c r="M7" s="186">
        <v>2019</v>
      </c>
      <c r="N7" s="146"/>
    </row>
    <row r="8" spans="1:14" ht="12.75" customHeight="1">
      <c r="A8" s="147" t="s">
        <v>12</v>
      </c>
      <c r="B8" s="147"/>
      <c r="C8" s="148">
        <f>+'All Undergrad '!AN4</f>
        <v>16274809</v>
      </c>
      <c r="D8" s="149">
        <f>(('All Undergrad '!AI4-'All Undergrad '!AD4)/'All Undergrad '!AD4)*100</f>
        <v>-3.808327459109158</v>
      </c>
      <c r="E8" s="149">
        <f>+(('All Undergrad '!AN4-'All Undergrad '!AI4)/'All Undergrad '!AI4)*100</f>
        <v>-4.4280599690278688</v>
      </c>
      <c r="F8" s="150">
        <f>+('Undergrad FTF'!AB4/'All Undergrad '!AI4)*100</f>
        <v>17.063470554717792</v>
      </c>
      <c r="G8" s="149">
        <f>+('Undergrad FTF'!AG4/'All Undergrad '!AN4)*100</f>
        <v>17.534061382840189</v>
      </c>
      <c r="H8" s="151">
        <f>+('Undergrad Foreign'!AF4/'All Undergrad '!AI4)*100</f>
        <v>3.0964732395133745</v>
      </c>
      <c r="I8" s="152">
        <f>+('Undergrad Foreign'!AK4/'All Undergrad '!AN4)*100</f>
        <v>3.3521683726057865</v>
      </c>
      <c r="J8" s="149">
        <f>+('All Undergrad '!AI4/ALL!BY4)*100</f>
        <v>85.963912219250048</v>
      </c>
      <c r="K8" s="152">
        <f>+('All Undergrad '!AN4/ALL!CD4)*100</f>
        <v>84.814432182730627</v>
      </c>
      <c r="L8" s="149">
        <f>+('Undergrad Public'!AI4/'All Undergrad '!AI4)*100</f>
        <v>77.588877515384624</v>
      </c>
      <c r="M8" s="149">
        <f>+('Undergrad Public'!AN4/'All Undergrad '!AN4)*100</f>
        <v>79.700535963279194</v>
      </c>
      <c r="N8" s="1"/>
    </row>
    <row r="9" spans="1:14">
      <c r="A9" s="12" t="s">
        <v>13</v>
      </c>
      <c r="B9" s="12"/>
      <c r="C9" s="153">
        <f>+'All Undergrad '!AN5</f>
        <v>5817965</v>
      </c>
      <c r="D9" s="154">
        <f>(('All Undergrad '!AI5-'All Undergrad '!AD5)/'All Undergrad '!AD5)*100</f>
        <v>5.4424152552692319E-2</v>
      </c>
      <c r="E9" s="154">
        <f>+(('All Undergrad '!AN5-'All Undergrad '!AI5)/'All Undergrad '!AI5)*100</f>
        <v>-1.6576814805323974</v>
      </c>
      <c r="F9" s="155">
        <f>+('Undergrad FTF'!AB5/'All Undergrad '!AI5)*100</f>
        <v>17.76815346226881</v>
      </c>
      <c r="G9" s="154">
        <f>+('Undergrad FTF'!AG5/'All Undergrad '!AN5)*100</f>
        <v>18.067863935241963</v>
      </c>
      <c r="H9" s="155">
        <f>+('Undergrad Foreign'!AF5/'All Undergrad '!AI5)*100</f>
        <v>2.2903181421878238</v>
      </c>
      <c r="I9" s="156">
        <f>+('Undergrad Foreign'!AK5/'All Undergrad '!AN5)*100</f>
        <v>2.4734077980874756</v>
      </c>
      <c r="J9" s="154">
        <f>+('All Undergrad '!AI5/ALL!BY5)*100</f>
        <v>86.944408070851935</v>
      </c>
      <c r="K9" s="156">
        <f>+('All Undergrad '!AK5/ALL!CA5)*100</f>
        <v>86.556244181454517</v>
      </c>
      <c r="L9" s="154">
        <f>+('Undergrad Public'!AI5/'All Undergrad '!AI5)*100</f>
        <v>82.253550266952487</v>
      </c>
      <c r="M9" s="154">
        <f>+('Undergrad Public'!AN5/'All Undergrad '!AN5)*100</f>
        <v>84.413141020958363</v>
      </c>
      <c r="N9" s="157"/>
    </row>
    <row r="10" spans="1:14">
      <c r="A10" s="12" t="s">
        <v>14</v>
      </c>
      <c r="B10" s="12"/>
      <c r="C10" s="156">
        <f>+'All Undergrad '!AN6</f>
        <v>35.74828435774576</v>
      </c>
      <c r="D10" s="154">
        <f>(('All Undergrad '!AI6-'All Undergrad '!AD6)/'All Undergrad '!AD6)*100</f>
        <v>4.0156819292437227</v>
      </c>
      <c r="E10" s="154"/>
      <c r="F10" s="155"/>
      <c r="G10" s="154"/>
      <c r="H10" s="155"/>
      <c r="I10" s="156"/>
      <c r="J10" s="154"/>
      <c r="K10" s="156"/>
      <c r="L10" s="154"/>
      <c r="M10" s="154"/>
      <c r="N10" s="1"/>
    </row>
    <row r="11" spans="1:14">
      <c r="A11" s="158" t="s">
        <v>15</v>
      </c>
      <c r="B11" s="158"/>
      <c r="C11" s="159">
        <f>+'All Undergrad '!AN7</f>
        <v>238485</v>
      </c>
      <c r="D11" s="160">
        <f>(('All Undergrad '!AI7-'All Undergrad '!AD7)/'All Undergrad '!AD7)*100</f>
        <v>-3.5141181629664864</v>
      </c>
      <c r="E11" s="160">
        <f>+(('All Undergrad '!AN7-'All Undergrad '!AI7)/'All Undergrad '!AI7)*100</f>
        <v>-8.1442822478141963</v>
      </c>
      <c r="F11" s="161">
        <f>+('Undergrad FTF'!AB7/'All Undergrad '!AI7)*100</f>
        <v>19.700727959018604</v>
      </c>
      <c r="G11" s="160">
        <f>+('Undergrad FTF'!AG7/'All Undergrad '!AN7)*100</f>
        <v>19.979872947984152</v>
      </c>
      <c r="H11" s="161">
        <f>+('Undergrad Foreign'!AF7/'All Undergrad '!AI7)*100</f>
        <v>1.7494126256595923</v>
      </c>
      <c r="I11" s="162">
        <f>+('Undergrad Foreign'!AK7/'All Undergrad '!AN7)*100</f>
        <v>2.4395664297544921</v>
      </c>
      <c r="J11" s="160">
        <f>+('All Undergrad '!AI7/ALL!BY7)*100</f>
        <v>85.1167761648111</v>
      </c>
      <c r="K11" s="162">
        <f>+('All Undergrad '!AN7/ALL!CD7)*100</f>
        <v>84.520295006786867</v>
      </c>
      <c r="L11" s="160">
        <f>+('Undergrad Public'!AI7/'All Undergrad '!AI7)*100</f>
        <v>81.831067288063792</v>
      </c>
      <c r="M11" s="160">
        <f>+('Undergrad Public'!AN7/'All Undergrad '!AN7)*100</f>
        <v>90.708430299599556</v>
      </c>
      <c r="N11" s="1"/>
    </row>
    <row r="12" spans="1:14" s="120" customFormat="1">
      <c r="A12" s="158" t="s">
        <v>16</v>
      </c>
      <c r="B12" s="158"/>
      <c r="C12" s="159">
        <f>+'All Undergrad '!AN8</f>
        <v>137449</v>
      </c>
      <c r="D12" s="160">
        <f>(('All Undergrad '!AI8-'All Undergrad '!AD8)/'All Undergrad '!AD8)*100</f>
        <v>-0.71997267257009223</v>
      </c>
      <c r="E12" s="160">
        <f>+(('All Undergrad '!AN8-'All Undergrad '!AI8)/'All Undergrad '!AI8)*100</f>
        <v>-9.0536749331710027</v>
      </c>
      <c r="F12" s="161">
        <f>+('Undergrad FTF'!AB8/'All Undergrad '!AI8)*100</f>
        <v>18.134478469152793</v>
      </c>
      <c r="G12" s="160">
        <f>+('Undergrad FTF'!AG8/'All Undergrad '!AN8)*100</f>
        <v>18.772053634438958</v>
      </c>
      <c r="H12" s="161">
        <f>+('Undergrad Foreign'!AF8/'All Undergrad '!AI8)*100</f>
        <v>2.391287086785062</v>
      </c>
      <c r="I12" s="162">
        <f>+('Undergrad Foreign'!AK8/'All Undergrad '!AN8)*100</f>
        <v>2.3470523612394416</v>
      </c>
      <c r="J12" s="160">
        <f>+('All Undergrad '!AI8/ALL!BY8)*100</f>
        <v>89.12608877697248</v>
      </c>
      <c r="K12" s="162">
        <f>+('All Undergrad '!AN8/ALL!CD8)*100</f>
        <v>87.109919639009306</v>
      </c>
      <c r="L12" s="160">
        <f>+('Undergrad Public'!AI8/'All Undergrad '!AI8)*100</f>
        <v>89.526374295318007</v>
      </c>
      <c r="M12" s="160">
        <f>+('Undergrad Public'!AN8/'All Undergrad '!AN8)*100</f>
        <v>89.559036442607805</v>
      </c>
      <c r="N12" s="163"/>
    </row>
    <row r="13" spans="1:14" s="120" customFormat="1">
      <c r="A13" s="158" t="s">
        <v>17</v>
      </c>
      <c r="B13" s="158"/>
      <c r="C13" s="159">
        <f>+'All Undergrad '!AN9</f>
        <v>49208</v>
      </c>
      <c r="D13" s="160">
        <f>(('All Undergrad '!AI9-'All Undergrad '!AD9)/'All Undergrad '!AD9)*100</f>
        <v>5.9836173288361296</v>
      </c>
      <c r="E13" s="160">
        <f>+(('All Undergrad '!AN9-'All Undergrad '!AI9)/'All Undergrad '!AI9)*100</f>
        <v>1.6904319074188883</v>
      </c>
      <c r="F13" s="161">
        <f>+('Undergrad FTF'!AB9/'All Undergrad '!AI9)*100</f>
        <v>19.816077702004549</v>
      </c>
      <c r="G13" s="160">
        <f>+('Undergrad FTF'!AG9/'All Undergrad '!AN9)*100</f>
        <v>19.781336368070232</v>
      </c>
      <c r="H13" s="161">
        <f>+('Undergrad Foreign'!AF9/'All Undergrad '!AI9)*100</f>
        <v>3.0832816697664809</v>
      </c>
      <c r="I13" s="162">
        <f>+('Undergrad Foreign'!AK9/'All Undergrad '!AN9)*100</f>
        <v>3.9058689643960331</v>
      </c>
      <c r="J13" s="160">
        <f>+('All Undergrad '!AI9/ALL!BY9)*100</f>
        <v>80.158362046117148</v>
      </c>
      <c r="K13" s="162">
        <f>+('All Undergrad '!AN9/ALL!CD9)*100</f>
        <v>82.03657703015854</v>
      </c>
      <c r="L13" s="160">
        <f>+('Undergrad Public'!AI9/'All Undergrad '!AI9)*100</f>
        <v>76.251291589171316</v>
      </c>
      <c r="M13" s="160">
        <f>+('Undergrad Public'!AN9/'All Undergrad '!AN9)*100</f>
        <v>76.518045846203876</v>
      </c>
      <c r="N13" s="163"/>
    </row>
    <row r="14" spans="1:14">
      <c r="A14" s="158" t="s">
        <v>18</v>
      </c>
      <c r="B14" s="158"/>
      <c r="C14" s="159">
        <f>+'All Undergrad '!AN10</f>
        <v>935845</v>
      </c>
      <c r="D14" s="160">
        <f>(('All Undergrad '!AI10-'All Undergrad '!AD10)/'All Undergrad '!AD10)*100</f>
        <v>2.1461226710129631</v>
      </c>
      <c r="E14" s="160">
        <f>+(('All Undergrad '!AN10-'All Undergrad '!AI10)/'All Undergrad '!AI10)*100</f>
        <v>-4.5236358442538904</v>
      </c>
      <c r="F14" s="161">
        <f>+('Undergrad FTF'!AB10/'All Undergrad '!AI10)*100</f>
        <v>16.056764794401058</v>
      </c>
      <c r="G14" s="160">
        <f>+('Undergrad FTF'!AG10/'All Undergrad '!AN10)*100</f>
        <v>17.498731093290022</v>
      </c>
      <c r="H14" s="161">
        <f>+('Undergrad Foreign'!AF10/'All Undergrad '!AI10)*100</f>
        <v>2.6122619709544628</v>
      </c>
      <c r="I14" s="162">
        <f>+('Undergrad Foreign'!AK10/'All Undergrad '!AN10)*100</f>
        <v>3.3735287360620614</v>
      </c>
      <c r="J14" s="160">
        <f>+('All Undergrad '!AI10/ALL!BY10)*100</f>
        <v>88.645802056917958</v>
      </c>
      <c r="K14" s="162">
        <f>+('All Undergrad '!AN10/ALL!CD10)*100</f>
        <v>88.233242099884123</v>
      </c>
      <c r="L14" s="160">
        <f>+('Undergrad Public'!AI10/'All Undergrad '!AI10)*100</f>
        <v>74.41717634936262</v>
      </c>
      <c r="M14" s="160">
        <f>+('Undergrad Public'!AN10/'All Undergrad '!AN10)*100</f>
        <v>77.180622859554731</v>
      </c>
      <c r="N14" s="1"/>
    </row>
    <row r="15" spans="1:14">
      <c r="A15" s="12" t="s">
        <v>19</v>
      </c>
      <c r="B15" s="12"/>
      <c r="C15" s="153">
        <f>+'All Undergrad '!AN11</f>
        <v>466389</v>
      </c>
      <c r="D15" s="154">
        <f>(('All Undergrad '!AI11-'All Undergrad '!AD11)/'All Undergrad '!AD11)*100</f>
        <v>-3.351299726114227</v>
      </c>
      <c r="E15" s="154">
        <f>+(('All Undergrad '!AN11-'All Undergrad '!AI11)/'All Undergrad '!AI11)*100</f>
        <v>3.335896112183244</v>
      </c>
      <c r="F15" s="155">
        <f>+('Undergrad FTF'!AB11/'All Undergrad '!AI11)*100</f>
        <v>18.539747813698533</v>
      </c>
      <c r="G15" s="154">
        <f>+('Undergrad FTF'!AG11/'All Undergrad '!AN11)*100</f>
        <v>18.80425996324956</v>
      </c>
      <c r="H15" s="155">
        <f>+('Undergrad Foreign'!AF11/'All Undergrad '!AI11)*100</f>
        <v>2.3634433998843423</v>
      </c>
      <c r="I15" s="156">
        <f>+('Undergrad Foreign'!AK11/'All Undergrad '!AN11)*100</f>
        <v>2.5635252975520437</v>
      </c>
      <c r="J15" s="154">
        <f>+('All Undergrad '!AI11/ALL!BY11)*100</f>
        <v>86.881354888138574</v>
      </c>
      <c r="K15" s="156">
        <f>+('All Undergrad '!AN11/ALL!CD11)*100</f>
        <v>85.175871137409601</v>
      </c>
      <c r="L15" s="154">
        <f>+('Undergrad Public'!AI11/'All Undergrad '!AI11)*100</f>
        <v>82.485216015669138</v>
      </c>
      <c r="M15" s="154">
        <f>+('Undergrad Public'!AN11/'All Undergrad '!AN11)*100</f>
        <v>83.133392940228006</v>
      </c>
      <c r="N15" s="1"/>
    </row>
    <row r="16" spans="1:14">
      <c r="A16" s="12" t="s">
        <v>20</v>
      </c>
      <c r="B16" s="12"/>
      <c r="C16" s="153">
        <f>+'All Undergrad '!AN12</f>
        <v>212841</v>
      </c>
      <c r="D16" s="154">
        <f>(('All Undergrad '!AI12-'All Undergrad '!AD12)/'All Undergrad '!AD12)*100</f>
        <v>-7.7810379016266582</v>
      </c>
      <c r="E16" s="154">
        <f>+(('All Undergrad '!AN12-'All Undergrad '!AI12)/'All Undergrad '!AI12)*100</f>
        <v>-6.979153009046807</v>
      </c>
      <c r="F16" s="155">
        <f>+('Undergrad FTF'!AB12/'All Undergrad '!AI12)*100</f>
        <v>16.977404833704821</v>
      </c>
      <c r="G16" s="154">
        <f>+('Undergrad FTF'!AG12/'All Undergrad '!AN12)*100</f>
        <v>17.841017473137224</v>
      </c>
      <c r="H16" s="155">
        <f>+('Undergrad Foreign'!AF12/'All Undergrad '!AI12)*100</f>
        <v>2.0086534679428345</v>
      </c>
      <c r="I16" s="156">
        <f>+('Undergrad Foreign'!AK12/'All Undergrad '!AN12)*100</f>
        <v>1.3023806503446236</v>
      </c>
      <c r="J16" s="154">
        <f>+('All Undergrad '!AI12/ALL!BY12)*100</f>
        <v>87.178334387454186</v>
      </c>
      <c r="K16" s="156">
        <f>+('All Undergrad '!AN12/ALL!CD12)*100</f>
        <v>80.539221250993293</v>
      </c>
      <c r="L16" s="154">
        <f>+('Undergrad Public'!AI12/'All Undergrad '!AI12)*100</f>
        <v>83.078536777238753</v>
      </c>
      <c r="M16" s="154">
        <f>+('Undergrad Public'!AN12/'All Undergrad '!AN12)*100</f>
        <v>82.687546102489648</v>
      </c>
      <c r="N16" s="1"/>
    </row>
    <row r="17" spans="1:13" ht="14.5">
      <c r="A17" s="12" t="s">
        <v>21</v>
      </c>
      <c r="B17" s="12"/>
      <c r="C17" s="153">
        <f>+'All Undergrad '!AN13</f>
        <v>208142</v>
      </c>
      <c r="D17" s="154">
        <f>(('All Undergrad '!AI13-'All Undergrad '!AD13)/'All Undergrad '!AD13)*100</f>
        <v>-2.3118738202410336</v>
      </c>
      <c r="E17" s="154">
        <f>+(('All Undergrad '!AN13-'All Undergrad '!AI13)/'All Undergrad '!AI13)*100</f>
        <v>-3.3197237202086498</v>
      </c>
      <c r="F17" s="155">
        <f>+('Undergrad FTF'!AB13/'All Undergrad '!AI13)*100</f>
        <v>18.984249079144778</v>
      </c>
      <c r="G17" s="154">
        <f>+('Undergrad FTF'!AG13/'All Undergrad '!AN13)*100</f>
        <v>19.233504050119627</v>
      </c>
      <c r="H17" s="155">
        <f>+('Undergrad Foreign'!AF13/'All Undergrad '!AI13)*100</f>
        <v>1.70004041079665</v>
      </c>
      <c r="I17" s="156">
        <f>+('Undergrad Foreign'!AK13/'All Undergrad '!AN13)*100</f>
        <v>1.9515523056374975</v>
      </c>
      <c r="J17" s="154">
        <f>+('All Undergrad '!AI13/ALL!BY13)*100</f>
        <v>87.537916060145236</v>
      </c>
      <c r="K17" s="156">
        <f>+('All Undergrad '!AN13/ALL!CD13)*100</f>
        <v>85.391589743589748</v>
      </c>
      <c r="L17" s="154">
        <f>+('Undergrad Public'!AI13/'All Undergrad '!AI13)*100</f>
        <v>87.450357426528996</v>
      </c>
      <c r="M17" s="154">
        <f>+('Undergrad Public'!AN13/'All Undergrad '!AN13)*100</f>
        <v>88.975314929231004</v>
      </c>
    </row>
    <row r="18" spans="1:13">
      <c r="A18" s="12" t="s">
        <v>22</v>
      </c>
      <c r="B18" s="12"/>
      <c r="C18" s="153">
        <f>+'All Undergrad '!AN14</f>
        <v>283494</v>
      </c>
      <c r="D18" s="154">
        <f>(('All Undergrad '!AI14-'All Undergrad '!AD14)/'All Undergrad '!AD14)*100</f>
        <v>2.060242041459404</v>
      </c>
      <c r="E18" s="154">
        <f>+(('All Undergrad '!AN14-'All Undergrad '!AI14)/'All Undergrad '!AI14)*100</f>
        <v>-4.445485585625061</v>
      </c>
      <c r="F18" s="155">
        <f>+('Undergrad FTF'!AB14/'All Undergrad '!AI14)*100</f>
        <v>15.548245096618277</v>
      </c>
      <c r="G18" s="154">
        <f>+('Undergrad FTF'!AG14/'All Undergrad '!AN14)*100</f>
        <v>15.247236273078091</v>
      </c>
      <c r="H18" s="155">
        <f>+('Undergrad Foreign'!AF14/'All Undergrad '!AI14)*100</f>
        <v>3.1673537074925089</v>
      </c>
      <c r="I18" s="156">
        <f>+('Undergrad Foreign'!AK14/'All Undergrad '!AN14)*100</f>
        <v>3.9394131798203844</v>
      </c>
      <c r="J18" s="154">
        <f>+('All Undergrad '!AI14/ALL!BY14)*100</f>
        <v>81.150282961840489</v>
      </c>
      <c r="K18" s="156">
        <f>+('All Undergrad '!AN14/ALL!CD14)*100</f>
        <v>79.877040288746812</v>
      </c>
      <c r="L18" s="154">
        <f>+('Undergrad Public'!AI14/'All Undergrad '!AI14)*100</f>
        <v>88.317160066468247</v>
      </c>
      <c r="M18" s="154">
        <f>+('Undergrad Public'!AN14/'All Undergrad '!AN14)*100</f>
        <v>89.467854698864883</v>
      </c>
    </row>
    <row r="19" spans="1:13">
      <c r="A19" s="158" t="s">
        <v>23</v>
      </c>
      <c r="B19" s="158"/>
      <c r="C19" s="159">
        <f>+'All Undergrad '!AN15</f>
        <v>146940</v>
      </c>
      <c r="D19" s="160">
        <f>(('All Undergrad '!AI15-'All Undergrad '!AD15)/'All Undergrad '!AD15)*100</f>
        <v>-2.6404844021471359</v>
      </c>
      <c r="E19" s="160">
        <f>+(('All Undergrad '!AN15-'All Undergrad '!AI15)/'All Undergrad '!AI15)*100</f>
        <v>-2.1567596002104157</v>
      </c>
      <c r="F19" s="161">
        <f>+('Undergrad FTF'!AB15/'All Undergrad '!AI15)*100</f>
        <v>20.919036616304542</v>
      </c>
      <c r="G19" s="160">
        <f>+('Undergrad FTF'!AG15/'All Undergrad '!AN15)*100</f>
        <v>20.174220770382469</v>
      </c>
      <c r="H19" s="161">
        <f>+('Undergrad Foreign'!AF15/'All Undergrad '!AI15)*100</f>
        <v>1.1226602920514852</v>
      </c>
      <c r="I19" s="162">
        <f>+('Undergrad Foreign'!AK15/'All Undergrad '!AN15)*100</f>
        <v>1.129032258064516</v>
      </c>
      <c r="J19" s="160">
        <f>+('All Undergrad '!AI15/ALL!BY15)*100</f>
        <v>87.963895787451378</v>
      </c>
      <c r="K19" s="162">
        <f>+('All Undergrad '!AN15/ALL!CD15)*100</f>
        <v>88.004360090795302</v>
      </c>
      <c r="L19" s="160">
        <f>+('Undergrad Public'!AI15/'All Undergrad '!AI15)*100</f>
        <v>91.238455443171148</v>
      </c>
      <c r="M19" s="160">
        <f>+('Undergrad Public'!AN15/'All Undergrad '!AN15)*100</f>
        <v>91.482918197903899</v>
      </c>
    </row>
    <row r="20" spans="1:13">
      <c r="A20" s="158" t="s">
        <v>24</v>
      </c>
      <c r="B20" s="158"/>
      <c r="C20" s="159">
        <f>+'All Undergrad '!AN16</f>
        <v>492495</v>
      </c>
      <c r="D20" s="160">
        <f>(('All Undergrad '!AI16-'All Undergrad '!AD16)/'All Undergrad '!AD16)*100</f>
        <v>-1.355323964169278</v>
      </c>
      <c r="E20" s="160">
        <f>+(('All Undergrad '!AN16-'All Undergrad '!AI16)/'All Undergrad '!AI16)*100</f>
        <v>-1.231757771685615</v>
      </c>
      <c r="F20" s="161">
        <f>+('Undergrad FTF'!AB16/'All Undergrad '!AI16)*100</f>
        <v>18.519083020313374</v>
      </c>
      <c r="G20" s="160">
        <f>+('Undergrad FTF'!AG16/'All Undergrad '!AN16)*100</f>
        <v>17.873887044538524</v>
      </c>
      <c r="H20" s="161">
        <f>+('Undergrad Foreign'!AF16/'All Undergrad '!AI16)*100</f>
        <v>1.9078006646117318</v>
      </c>
      <c r="I20" s="162">
        <f>+('Undergrad Foreign'!AK16/'All Undergrad '!AN16)*100</f>
        <v>1.9701722860130559</v>
      </c>
      <c r="J20" s="160">
        <f>+('All Undergrad '!AI16/ALL!BY16)*100</f>
        <v>87.473269654150116</v>
      </c>
      <c r="K20" s="162">
        <f>+('All Undergrad '!AN16/ALL!CD16)*100</f>
        <v>86.640055731671708</v>
      </c>
      <c r="L20" s="160">
        <f>+('Undergrad Public'!AI16/'All Undergrad '!AI16)*100</f>
        <v>82.415464556380698</v>
      </c>
      <c r="M20" s="160">
        <f>+('Undergrad Public'!AN16/'All Undergrad '!AN16)*100</f>
        <v>84.187859775226144</v>
      </c>
    </row>
    <row r="21" spans="1:13">
      <c r="A21" s="158" t="s">
        <v>25</v>
      </c>
      <c r="B21" s="158"/>
      <c r="C21" s="159">
        <f>+'All Undergrad '!AN17</f>
        <v>167337</v>
      </c>
      <c r="D21" s="160">
        <f>(('All Undergrad '!AI17-'All Undergrad '!AD17)/'All Undergrad '!AD17)*100</f>
        <v>-7.7137519339113165</v>
      </c>
      <c r="E21" s="160">
        <f>+(('All Undergrad '!AN17-'All Undergrad '!AI17)/'All Undergrad '!AI17)*100</f>
        <v>-11.782568125385504</v>
      </c>
      <c r="F21" s="161">
        <f>+('Undergrad FTF'!AB17/'All Undergrad '!AI17)*100</f>
        <v>19.005519619162094</v>
      </c>
      <c r="G21" s="160">
        <f>+('Undergrad FTF'!AG17/'All Undergrad '!AN17)*100</f>
        <v>19.801358934365982</v>
      </c>
      <c r="H21" s="161">
        <f>+('Undergrad Foreign'!AF17/'All Undergrad '!AI17)*100</f>
        <v>4.297606056292735</v>
      </c>
      <c r="I21" s="162">
        <f>+('Undergrad Foreign'!AK17/'All Undergrad '!AN17)*100</f>
        <v>3.5497230140375411</v>
      </c>
      <c r="J21" s="160">
        <f>+('All Undergrad '!AI17/ALL!BY17)*100</f>
        <v>88.083529526489556</v>
      </c>
      <c r="K21" s="162">
        <f>+('All Undergrad '!AN17/ALL!CD17)*100</f>
        <v>86.857922929989201</v>
      </c>
      <c r="L21" s="160">
        <f>+('Undergrad Public'!AI17/'All Undergrad '!AI17)*100</f>
        <v>85.280488383494912</v>
      </c>
      <c r="M21" s="160">
        <f>+('Undergrad Public'!AN17/'All Undergrad '!AN17)*100</f>
        <v>88.039106712801114</v>
      </c>
    </row>
    <row r="22" spans="1:13">
      <c r="A22" s="158" t="s">
        <v>26</v>
      </c>
      <c r="B22" s="158"/>
      <c r="C22" s="159">
        <f>+'All Undergrad '!AN18</f>
        <v>213621</v>
      </c>
      <c r="D22" s="160">
        <f>(('All Undergrad '!AI18-'All Undergrad '!AD18)/'All Undergrad '!AD18)*100</f>
        <v>3.1542751935885636</v>
      </c>
      <c r="E22" s="160">
        <f>+(('All Undergrad '!AN18-'All Undergrad '!AI18)/'All Undergrad '!AI18)*100</f>
        <v>-6.5500406834825071</v>
      </c>
      <c r="F22" s="161">
        <f>+('Undergrad FTF'!AB18/'All Undergrad '!AI18)*100</f>
        <v>20.632212569008811</v>
      </c>
      <c r="G22" s="160">
        <f>+('Undergrad FTF'!AG18/'All Undergrad '!AN18)*100</f>
        <v>21.25680527663479</v>
      </c>
      <c r="H22" s="161">
        <f>+('Undergrad Foreign'!AF18/'All Undergrad '!AI18)*100</f>
        <v>0.99827642020350482</v>
      </c>
      <c r="I22" s="162">
        <f>+('Undergrad Foreign'!AK18/'All Undergrad '!AN18)*100</f>
        <v>1.2559626628468175</v>
      </c>
      <c r="J22" s="160">
        <f>+('All Undergrad '!AI18/ALL!BY18)*100</f>
        <v>89.775320171700784</v>
      </c>
      <c r="K22" s="162">
        <f>+('All Undergrad '!AN18/ALL!CD18)*100</f>
        <v>88.429536535691227</v>
      </c>
      <c r="L22" s="160">
        <f>+('Undergrad Public'!AI18/'All Undergrad '!AI18)*100</f>
        <v>81.19941905736809</v>
      </c>
      <c r="M22" s="160">
        <f>+('Undergrad Public'!AN18/'All Undergrad '!AN18)*100</f>
        <v>82.521849443640832</v>
      </c>
    </row>
    <row r="23" spans="1:13">
      <c r="A23" s="12" t="s">
        <v>27</v>
      </c>
      <c r="B23" s="12"/>
      <c r="C23" s="153">
        <f>+'All Undergrad '!AN19</f>
        <v>273161</v>
      </c>
      <c r="D23" s="154">
        <f>(('All Undergrad '!AI19-'All Undergrad '!AD19)/'All Undergrad '!AD19)*100</f>
        <v>-6.7523773044448507</v>
      </c>
      <c r="E23" s="154">
        <f>+(('All Undergrad '!AN19-'All Undergrad '!AI19)/'All Undergrad '!AI19)*100</f>
        <v>-2.4292582564776648</v>
      </c>
      <c r="F23" s="155">
        <f>+('Undergrad FTF'!AB19/'All Undergrad '!AI19)*100</f>
        <v>18.876133189504291</v>
      </c>
      <c r="G23" s="154">
        <f>+('Undergrad FTF'!AG19/'All Undergrad '!AN19)*100</f>
        <v>20.734658315059619</v>
      </c>
      <c r="H23" s="155">
        <f>+('Undergrad Foreign'!AF19/'All Undergrad '!AI19)*100</f>
        <v>2.1374329373272087</v>
      </c>
      <c r="I23" s="156">
        <f>+('Undergrad Foreign'!AK19/'All Undergrad '!AN19)*100</f>
        <v>1.7539106973543075</v>
      </c>
      <c r="J23" s="154">
        <f>+('All Undergrad '!AI19/ALL!BY19)*100</f>
        <v>85.726709025491843</v>
      </c>
      <c r="K23" s="156">
        <f>+('All Undergrad '!AN19/ALL!CD19)*100</f>
        <v>84.588824753505421</v>
      </c>
      <c r="L23" s="154">
        <f>+('Undergrad Public'!AI19/'All Undergrad '!AI19)*100</f>
        <v>71.584715068473585</v>
      </c>
      <c r="M23" s="154">
        <f>+('Undergrad Public'!AN19/'All Undergrad '!AN19)*100</f>
        <v>73.685116103689765</v>
      </c>
    </row>
    <row r="24" spans="1:13">
      <c r="A24" s="12" t="s">
        <v>28</v>
      </c>
      <c r="B24" s="12"/>
      <c r="C24" s="153">
        <f>+'All Undergrad '!AN20</f>
        <v>1464095</v>
      </c>
      <c r="D24" s="154">
        <f>(('All Undergrad '!AI20-'All Undergrad '!AD20)/'All Undergrad '!AD20)*100</f>
        <v>6.2809012038135368</v>
      </c>
      <c r="E24" s="154">
        <f>+(('All Undergrad '!AN20-'All Undergrad '!AI20)/'All Undergrad '!AI20)*100</f>
        <v>6.8723826542194697</v>
      </c>
      <c r="F24" s="155">
        <f>+('Undergrad FTF'!AB20/'All Undergrad '!AI20)*100</f>
        <v>17.362496505339259</v>
      </c>
      <c r="G24" s="154">
        <f>+('Undergrad FTF'!AG20/'All Undergrad '!AN20)*100</f>
        <v>16.820698110436823</v>
      </c>
      <c r="H24" s="155">
        <f>+('Undergrad Foreign'!AF20/'All Undergrad '!AI20)*100</f>
        <v>2.3673178597420192</v>
      </c>
      <c r="I24" s="156">
        <f>+('Undergrad Foreign'!AK20/'All Undergrad '!AN20)*100</f>
        <v>2.2654950669184717</v>
      </c>
      <c r="J24" s="154">
        <f>+('All Undergrad '!AI20/ALL!BY20)*100</f>
        <v>88.073318409578633</v>
      </c>
      <c r="K24" s="156">
        <f>+('All Undergrad '!AN20/ALL!CD20)*100</f>
        <v>88.35881732396372</v>
      </c>
      <c r="L24" s="154">
        <f>+('Undergrad Public'!AI20/'All Undergrad '!AI20)*100</f>
        <v>88.766134748278574</v>
      </c>
      <c r="M24" s="154">
        <f>+('Undergrad Public'!AN20/'All Undergrad '!AN20)*100</f>
        <v>90.812071621035514</v>
      </c>
    </row>
    <row r="25" spans="1:13">
      <c r="A25" s="12" t="s">
        <v>29</v>
      </c>
      <c r="B25" s="12"/>
      <c r="C25" s="153">
        <f>+'All Undergrad '!AN21</f>
        <v>449038</v>
      </c>
      <c r="D25" s="154">
        <f>(('All Undergrad '!AI21-'All Undergrad '!AD21)/'All Undergrad '!AD21)*100</f>
        <v>4.2264490558853565</v>
      </c>
      <c r="E25" s="154">
        <f>+(('All Undergrad '!AN21-'All Undergrad '!AI21)/'All Undergrad '!AI21)*100</f>
        <v>-6.7937264409425282</v>
      </c>
      <c r="F25" s="155">
        <f>+('Undergrad FTF'!AB21/'All Undergrad '!AI21)*100</f>
        <v>16.910629182511084</v>
      </c>
      <c r="G25" s="154">
        <f>+('Undergrad FTF'!AG21/'All Undergrad '!AN21)*100</f>
        <v>17.9374574089498</v>
      </c>
      <c r="H25" s="155">
        <f>+('Undergrad Foreign'!AF21/'All Undergrad '!AI21)*100</f>
        <v>2.0069826140382925</v>
      </c>
      <c r="I25" s="156">
        <f>+('Undergrad Foreign'!AK21/'All Undergrad '!AN21)*100</f>
        <v>2.511591446603628</v>
      </c>
      <c r="J25" s="154">
        <f>+('All Undergrad '!AI21/ALL!BY21)*100</f>
        <v>83.364134083625757</v>
      </c>
      <c r="K25" s="156">
        <f>+('All Undergrad '!AN21/ALL!CD21)*100</f>
        <v>80.608117932801136</v>
      </c>
      <c r="L25" s="154">
        <f>+('Undergrad Public'!AI21/'All Undergrad '!AI21)*100</f>
        <v>73.069402700054795</v>
      </c>
      <c r="M25" s="154">
        <f>+('Undergrad Public'!AN21/'All Undergrad '!AN21)*100</f>
        <v>74.657824059433722</v>
      </c>
    </row>
    <row r="26" spans="1:13">
      <c r="A26" s="147" t="s">
        <v>30</v>
      </c>
      <c r="B26" s="147"/>
      <c r="C26" s="164">
        <f>+'All Undergrad '!AN22</f>
        <v>79425</v>
      </c>
      <c r="D26" s="149">
        <f>(('All Undergrad '!AI22-'All Undergrad '!AD22)/'All Undergrad '!AD22)*100</f>
        <v>-29.513044621147401</v>
      </c>
      <c r="E26" s="149">
        <f>+(('All Undergrad '!AN22-'All Undergrad '!AI22)/'All Undergrad '!AI22)*100</f>
        <v>-7.4387003542793204</v>
      </c>
      <c r="F26" s="151">
        <f>+('Undergrad FTF'!AB22/'All Undergrad '!AI22)*100</f>
        <v>19.776710796196159</v>
      </c>
      <c r="G26" s="149">
        <f>+('Undergrad FTF'!AG22/'All Undergrad '!AN22)*100</f>
        <v>19.681460497324522</v>
      </c>
      <c r="H26" s="151">
        <f>+('Undergrad Foreign'!AF22/'All Undergrad '!AI22)*100</f>
        <v>2.5708558642550812</v>
      </c>
      <c r="I26" s="165">
        <f>+('Undergrad Foreign'!AK22/'All Undergrad '!AN22)*100</f>
        <v>2.749763928234183</v>
      </c>
      <c r="J26" s="149">
        <f>+('All Undergrad '!AI22/ALL!BY22)*100</f>
        <v>86.227930019193479</v>
      </c>
      <c r="K26" s="165">
        <f>+('All Undergrad '!AN22/ALL!CD22)*100</f>
        <v>86.050920910075831</v>
      </c>
      <c r="L26" s="149">
        <f>+('Undergrad Public'!AI22/'All Undergrad '!AI22)*100</f>
        <v>88.048899869476031</v>
      </c>
      <c r="M26" s="149">
        <f>+('Undergrad Public'!AN22/'All Undergrad '!AN22)*100</f>
        <v>88.715140069247724</v>
      </c>
    </row>
    <row r="27" spans="1:13">
      <c r="A27" s="12" t="s">
        <v>31</v>
      </c>
      <c r="B27" s="12"/>
      <c r="C27" s="153">
        <f>+'All Undergrad '!AN23</f>
        <v>4386683</v>
      </c>
      <c r="D27" s="154">
        <f>(('All Undergrad '!AI23-'All Undergrad '!AD23)/'All Undergrad '!AD23)*100</f>
        <v>-5.6973421192731504</v>
      </c>
      <c r="E27" s="154">
        <f>+(('All Undergrad '!AN23-'All Undergrad '!AI23)/'All Undergrad '!AI23)*100</f>
        <v>-2.6543097276831027</v>
      </c>
      <c r="F27" s="155">
        <f>+('Undergrad FTF'!AB23/'All Undergrad '!AI23)*100</f>
        <v>15.095996843525967</v>
      </c>
      <c r="G27" s="154">
        <f>+('Undergrad FTF'!AG23/'All Undergrad '!AN23)*100</f>
        <v>15.586537709700016</v>
      </c>
      <c r="H27" s="155">
        <f>+('Undergrad Foreign'!AF23/'All Undergrad '!AI23)*100</f>
        <v>3.3207109877873036</v>
      </c>
      <c r="I27" s="156">
        <f>+('Undergrad Foreign'!AK23/'All Undergrad '!AN23)*100</f>
        <v>3.5680034322060656</v>
      </c>
      <c r="J27" s="154">
        <f>+('All Undergrad '!AI23/ALL!BY23)*100</f>
        <v>88.996619692051496</v>
      </c>
      <c r="K27" s="156">
        <f>+('All Undergrad '!AN23/ALL!CD23)*100</f>
        <v>88.265406112584657</v>
      </c>
      <c r="L27" s="154">
        <f>+('Undergrad Public'!AI23/'All Undergrad '!AI23)*100</f>
        <v>81.858152175601504</v>
      </c>
      <c r="M27" s="154">
        <f>+('Undergrad Public'!AN23/'All Undergrad '!AN23)*100</f>
        <v>85.531140499552848</v>
      </c>
    </row>
    <row r="28" spans="1:13">
      <c r="A28" s="12" t="s">
        <v>14</v>
      </c>
      <c r="B28" s="12"/>
      <c r="C28" s="156">
        <f>+'All Undergrad '!AN24</f>
        <v>26.953821700764664</v>
      </c>
      <c r="D28" s="154"/>
      <c r="E28" s="154"/>
      <c r="F28" s="155"/>
      <c r="G28" s="154"/>
      <c r="H28" s="155"/>
      <c r="I28" s="156"/>
      <c r="J28" s="154"/>
      <c r="K28" s="156"/>
      <c r="L28" s="154"/>
      <c r="M28" s="154"/>
    </row>
    <row r="29" spans="1:13">
      <c r="A29" s="158" t="s">
        <v>32</v>
      </c>
      <c r="B29" s="158"/>
      <c r="C29" s="159">
        <f>+'All Undergrad '!AN25</f>
        <v>21261</v>
      </c>
      <c r="D29" s="160">
        <f>(('All Undergrad '!AI25-'All Undergrad '!AD25)/'All Undergrad '!AD25)*100</f>
        <v>7.1517727625409035</v>
      </c>
      <c r="E29" s="160">
        <f>+(('All Undergrad '!AN25-'All Undergrad '!AI25)/'All Undergrad '!AI25)*100</f>
        <v>-33.063627491106004</v>
      </c>
      <c r="F29" s="161">
        <f>+('Undergrad FTF'!AB25/'All Undergrad '!AI25)*100</f>
        <v>14.362623177911408</v>
      </c>
      <c r="G29" s="160">
        <f>+('Undergrad FTF'!AG25/'All Undergrad '!AN25)*100</f>
        <v>12.130191430318424</v>
      </c>
      <c r="H29" s="161">
        <f>+('Undergrad Foreign'!AF25/'All Undergrad '!AI25)*100</f>
        <v>1.4230393854484777</v>
      </c>
      <c r="I29" s="162">
        <f>+('Undergrad Foreign'!AK25/'All Undergrad '!AN25)*100</f>
        <v>1.5897652979634074</v>
      </c>
      <c r="J29" s="160">
        <f>+('All Undergrad '!AI25/ALL!BY25)*100</f>
        <v>92.519879991844107</v>
      </c>
      <c r="K29" s="162">
        <f>+('All Undergrad '!AN25/ALL!CD25)*100</f>
        <v>91.041836166659522</v>
      </c>
      <c r="L29" s="160">
        <f>+('Undergrad Public'!AI25/'All Undergrad '!AI25)*100</f>
        <v>86.85577558794823</v>
      </c>
      <c r="M29" s="160">
        <f>+('Undergrad Public'!AN25/'All Undergrad '!AN25)*100</f>
        <v>96.082028126616819</v>
      </c>
    </row>
    <row r="30" spans="1:13" ht="12.75" customHeight="1">
      <c r="A30" s="158" t="s">
        <v>33</v>
      </c>
      <c r="B30" s="158"/>
      <c r="C30" s="159">
        <f>+'All Undergrad '!AN26</f>
        <v>493383</v>
      </c>
      <c r="D30" s="160">
        <f>(('All Undergrad '!AI26-'All Undergrad '!AD26)/'All Undergrad '!AD26)*100</f>
        <v>-22.156766371434646</v>
      </c>
      <c r="E30" s="160">
        <f>+(('All Undergrad '!AN26-'All Undergrad '!AI26)/'All Undergrad '!AI26)*100</f>
        <v>-10.738037688878595</v>
      </c>
      <c r="F30" s="161">
        <f>+('Undergrad FTF'!AB26/'All Undergrad '!AI26)*100</f>
        <v>13.03805071498871</v>
      </c>
      <c r="G30" s="160">
        <f>+('Undergrad FTF'!AG26/'All Undergrad '!AN26)*100</f>
        <v>13.005920349910719</v>
      </c>
      <c r="H30" s="161">
        <f>+('Undergrad Foreign'!AF26/'All Undergrad '!AI26)*100</f>
        <v>2.2162479013489262</v>
      </c>
      <c r="I30" s="162">
        <f>+('Undergrad Foreign'!AK26/'All Undergrad '!AN26)*100</f>
        <v>2.1605932916213164</v>
      </c>
      <c r="J30" s="160">
        <f>+('All Undergrad '!AI26/ALL!BY26)*100</f>
        <v>84.818649987416904</v>
      </c>
      <c r="K30" s="162">
        <f>+('All Undergrad '!AN26/ALL!CD26)*100</f>
        <v>82.719232800462734</v>
      </c>
      <c r="L30" s="160">
        <f>+('Undergrad Public'!AI26/'All Undergrad '!AI26)*100</f>
        <v>58.908592890638566</v>
      </c>
      <c r="M30" s="160">
        <f>+('Undergrad Public'!AN26/'All Undergrad '!AN26)*100</f>
        <v>68.934478893678957</v>
      </c>
    </row>
    <row r="31" spans="1:13">
      <c r="A31" s="158" t="s">
        <v>34</v>
      </c>
      <c r="B31" s="158"/>
      <c r="C31" s="159">
        <f>+'All Undergrad '!AN27</f>
        <v>2375690</v>
      </c>
      <c r="D31" s="160">
        <f>(('All Undergrad '!AI27-'All Undergrad '!AD27)/'All Undergrad '!AD27)*100</f>
        <v>-2.3886058229553697</v>
      </c>
      <c r="E31" s="160">
        <f>+(('All Undergrad '!AN27-'All Undergrad '!AI27)/'All Undergrad '!AI27)*100</f>
        <v>-1.8148033498085014</v>
      </c>
      <c r="F31" s="161">
        <f>+('Undergrad FTF'!AB27/'All Undergrad '!AI27)*100</f>
        <v>16.195976113417046</v>
      </c>
      <c r="G31" s="160">
        <f>+('Undergrad FTF'!AG27/'All Undergrad '!AN27)*100</f>
        <v>16.028143402548313</v>
      </c>
      <c r="H31" s="161">
        <f>+('Undergrad Foreign'!AF27/'All Undergrad '!AI27)*100</f>
        <v>3.3663401527772558</v>
      </c>
      <c r="I31" s="162">
        <f>+('Undergrad Foreign'!AK27/'All Undergrad '!AN27)*100</f>
        <v>4.0014900934044428</v>
      </c>
      <c r="J31" s="160">
        <f>+('All Undergrad '!AI27/ALL!BY27)*100</f>
        <v>90.064507243571612</v>
      </c>
      <c r="K31" s="162">
        <f>+('All Undergrad '!AN27/ALL!CD27)*100</f>
        <v>89.290137226330046</v>
      </c>
      <c r="L31" s="160">
        <f>+('Undergrad Public'!AI27/'All Undergrad '!AI27)*100</f>
        <v>85.159123343063598</v>
      </c>
      <c r="M31" s="160">
        <f>+('Undergrad Public'!AN27/'All Undergrad '!AN27)*100</f>
        <v>89.555329188572586</v>
      </c>
    </row>
    <row r="32" spans="1:13">
      <c r="A32" s="158" t="s">
        <v>35</v>
      </c>
      <c r="B32" s="158"/>
      <c r="C32" s="159">
        <f>+'All Undergrad '!AN28</f>
        <v>295577</v>
      </c>
      <c r="D32" s="160">
        <f>(('All Undergrad '!AI28-'All Undergrad '!AD28)/'All Undergrad '!AD28)*100</f>
        <v>-10.338368539566803</v>
      </c>
      <c r="E32" s="160">
        <f>+(('All Undergrad '!AN28-'All Undergrad '!AI28)/'All Undergrad '!AI28)*100</f>
        <v>10.463451915135344</v>
      </c>
      <c r="F32" s="161">
        <f>+('Undergrad FTF'!AB28/'All Undergrad '!AI28)*100</f>
        <v>15.878675082872723</v>
      </c>
      <c r="G32" s="160">
        <f>+('Undergrad FTF'!AG28/'All Undergrad '!AN28)*100</f>
        <v>15.751902211606449</v>
      </c>
      <c r="H32" s="161">
        <f>+('Undergrad Foreign'!AF28/'All Undergrad '!AI28)*100</f>
        <v>2.511781567312831</v>
      </c>
      <c r="I32" s="162">
        <f>+('Undergrad Foreign'!AK28/'All Undergrad '!AN28)*100</f>
        <v>2.5259069548713193</v>
      </c>
      <c r="J32" s="160">
        <f>+('All Undergrad '!AI28/ALL!BY28)*100</f>
        <v>83.918972319619627</v>
      </c>
      <c r="K32" s="162">
        <f>+('All Undergrad '!AN28/ALL!CD28)*100</f>
        <v>83.95690482818172</v>
      </c>
      <c r="L32" s="160">
        <f>+('Undergrad Public'!AI28/'All Undergrad '!AI28)*100</f>
        <v>84.359759173926207</v>
      </c>
      <c r="M32" s="160">
        <f>+('Undergrad Public'!AN28/'All Undergrad '!AN28)*100</f>
        <v>79.562347543956406</v>
      </c>
    </row>
    <row r="33" spans="1:13">
      <c r="A33" s="12" t="s">
        <v>36</v>
      </c>
      <c r="B33" s="12"/>
      <c r="C33" s="153">
        <f>+'All Undergrad '!AN29</f>
        <v>53857</v>
      </c>
      <c r="D33" s="154">
        <f>(('All Undergrad '!AI29-'All Undergrad '!AD29)/'All Undergrad '!AD29)*100</f>
        <v>-0.11053286049831899</v>
      </c>
      <c r="E33" s="154">
        <f>+(('All Undergrad '!AN29-'All Undergrad '!AI29)/'All Undergrad '!AI29)*100</f>
        <v>-17.228395346335315</v>
      </c>
      <c r="F33" s="155">
        <f>+('Undergrad FTF'!AB29/'All Undergrad '!AI29)*100</f>
        <v>14.774002182365869</v>
      </c>
      <c r="G33" s="154">
        <f>+('Undergrad FTF'!AG29/'All Undergrad '!AN29)*100</f>
        <v>15.656274950331433</v>
      </c>
      <c r="H33" s="155">
        <f>+('Undergrad Foreign'!AF29/'All Undergrad '!AI29)*100</f>
        <v>4.9610401586057451</v>
      </c>
      <c r="I33" s="156">
        <f>+('Undergrad Foreign'!AK29/'All Undergrad '!AN29)*100</f>
        <v>5.522030562415285</v>
      </c>
      <c r="J33" s="154">
        <f>+('All Undergrad '!AI29/ALL!BY29)*100</f>
        <v>88.520508808924561</v>
      </c>
      <c r="K33" s="156">
        <f>+('All Undergrad '!AN29/ALL!CD29)*100</f>
        <v>89.117053314359467</v>
      </c>
      <c r="L33" s="154">
        <f>+('Undergrad Public'!AI29/'All Undergrad '!AI29)*100</f>
        <v>78.548265633885066</v>
      </c>
      <c r="M33" s="154">
        <f>+('Undergrad Public'!AN29/'All Undergrad '!AN29)*100</f>
        <v>82.745047069090376</v>
      </c>
    </row>
    <row r="34" spans="1:13">
      <c r="A34" s="12" t="s">
        <v>37</v>
      </c>
      <c r="B34" s="12"/>
      <c r="C34" s="153">
        <f>+'All Undergrad '!AN30</f>
        <v>113358</v>
      </c>
      <c r="D34" s="154">
        <f>(('All Undergrad '!AI30-'All Undergrad '!AD30)/'All Undergrad '!AD30)*100</f>
        <v>42.562376339388955</v>
      </c>
      <c r="E34" s="154">
        <f>+(('All Undergrad '!AN30-'All Undergrad '!AI30)/'All Undergrad '!AI30)*100</f>
        <v>2.1592977776175628</v>
      </c>
      <c r="F34" s="155">
        <f>+('Undergrad FTF'!AB30/'All Undergrad '!AI30)*100</f>
        <v>11.150664191344784</v>
      </c>
      <c r="G34" s="154">
        <f>+('Undergrad FTF'!AG30/'All Undergrad '!AN30)*100</f>
        <v>14.328058010903511</v>
      </c>
      <c r="H34" s="155">
        <f>+('Undergrad Foreign'!AF30/'All Undergrad '!AI30)*100</f>
        <v>5.8155044069140782</v>
      </c>
      <c r="I34" s="156">
        <f>+('Undergrad Foreign'!AK30/'All Undergrad '!AN30)*100</f>
        <v>5.5814322765045254</v>
      </c>
      <c r="J34" s="154">
        <f>+('All Undergrad '!AI30/ALL!BY30)*100</f>
        <v>93.282220709019526</v>
      </c>
      <c r="K34" s="156">
        <f>+('All Undergrad '!AN30/ALL!CD30)*100</f>
        <v>92.94381948771769</v>
      </c>
      <c r="L34" s="154">
        <f>+('Undergrad Public'!AI30/'All Undergrad '!AI30)*100</f>
        <v>62.707052864944757</v>
      </c>
      <c r="M34" s="154">
        <f>+('Undergrad Public'!AN30/'All Undergrad '!AN30)*100</f>
        <v>62.562853967077757</v>
      </c>
    </row>
    <row r="35" spans="1:13">
      <c r="A35" s="12" t="s">
        <v>38</v>
      </c>
      <c r="B35" s="12"/>
      <c r="C35" s="153">
        <f>+'All Undergrad '!AN31</f>
        <v>42326</v>
      </c>
      <c r="D35" s="154">
        <f>(('All Undergrad '!AI31-'All Undergrad '!AD31)/'All Undergrad '!AD31)*100</f>
        <v>-0.48776367744251353</v>
      </c>
      <c r="E35" s="154">
        <f>+(('All Undergrad '!AN31-'All Undergrad '!AI31)/'All Undergrad '!AI31)*100</f>
        <v>-10.189271770497369</v>
      </c>
      <c r="F35" s="155">
        <f>+('Undergrad FTF'!AB31/'All Undergrad '!AI31)*100</f>
        <v>18.857154982176201</v>
      </c>
      <c r="G35" s="154">
        <f>+('Undergrad FTF'!AG31/'All Undergrad '!AN31)*100</f>
        <v>19.845957567452629</v>
      </c>
      <c r="H35" s="155">
        <f>+('Undergrad Foreign'!AF31/'All Undergrad '!AI31)*100</f>
        <v>3.1467492785605158</v>
      </c>
      <c r="I35" s="156">
        <f>+('Undergrad Foreign'!AK31/'All Undergrad '!AN31)*100</f>
        <v>1.8546519869583709</v>
      </c>
      <c r="J35" s="154">
        <f>+('All Undergrad '!AI31/ALL!BY31)*100</f>
        <v>90.731970274536991</v>
      </c>
      <c r="K35" s="156">
        <f>+('All Undergrad '!AN31/ALL!CD31)*100</f>
        <v>88.058086797320357</v>
      </c>
      <c r="L35" s="154">
        <f>+('Undergrad Public'!AI31/'All Undergrad '!AI31)*100</f>
        <v>89.182651502291634</v>
      </c>
      <c r="M35" s="154">
        <f>+('Undergrad Public'!AN31/'All Undergrad '!AN31)*100</f>
        <v>92.269527004677983</v>
      </c>
    </row>
    <row r="36" spans="1:13">
      <c r="A36" s="12" t="s">
        <v>39</v>
      </c>
      <c r="B36" s="12"/>
      <c r="C36" s="153">
        <f>+'All Undergrad '!AN32</f>
        <v>107690</v>
      </c>
      <c r="D36" s="154">
        <f>(('All Undergrad '!AI32-'All Undergrad '!AD32)/'All Undergrad '!AD32)*100</f>
        <v>-5.9237184011711497</v>
      </c>
      <c r="E36" s="154">
        <f>+(('All Undergrad '!AN32-'All Undergrad '!AI32)/'All Undergrad '!AI32)*100</f>
        <v>-0.25101657079871437</v>
      </c>
      <c r="F36" s="155">
        <f>+('Undergrad FTF'!AB32/'All Undergrad '!AI32)*100</f>
        <v>15.132316299404414</v>
      </c>
      <c r="G36" s="154">
        <f>+('Undergrad FTF'!AG32/'All Undergrad '!AN32)*100</f>
        <v>16.333921441173739</v>
      </c>
      <c r="H36" s="155">
        <f>+('Undergrad Foreign'!AF32/'All Undergrad '!AI32)*100</f>
        <v>1.5792739970915424</v>
      </c>
      <c r="I36" s="156">
        <f>+('Undergrad Foreign'!AK32/'All Undergrad '!AN32)*100</f>
        <v>1.2424551954684744</v>
      </c>
      <c r="J36" s="154">
        <f>+('All Undergrad '!AI32/ALL!BY32)*100</f>
        <v>90.567509752107711</v>
      </c>
      <c r="K36" s="156">
        <f>+('All Undergrad '!AN32/ALL!CD32)*100</f>
        <v>89.913251120889029</v>
      </c>
      <c r="L36" s="154">
        <f>+('Undergrad Public'!AI32/'All Undergrad '!AI32)*100</f>
        <v>92.920591695149184</v>
      </c>
      <c r="M36" s="154">
        <f>+('Undergrad Public'!AN32/'All Undergrad '!AN32)*100</f>
        <v>94.221376172346552</v>
      </c>
    </row>
    <row r="37" spans="1:13">
      <c r="A37" s="158" t="s">
        <v>40</v>
      </c>
      <c r="B37" s="158"/>
      <c r="C37" s="159">
        <f>+'All Undergrad '!AN33</f>
        <v>108565</v>
      </c>
      <c r="D37" s="160">
        <f>(('All Undergrad '!AI33-'All Undergrad '!AD33)/'All Undergrad '!AD33)*100</f>
        <v>-4.4457462735142874</v>
      </c>
      <c r="E37" s="160">
        <f>+(('All Undergrad '!AN33-'All Undergrad '!AI33)/'All Undergrad '!AI33)*100</f>
        <v>-17.828489252194974</v>
      </c>
      <c r="F37" s="161">
        <f>+('Undergrad FTF'!AB33/'All Undergrad '!AI33)*100</f>
        <v>13.102482591583408</v>
      </c>
      <c r="G37" s="160">
        <f>+('Undergrad FTF'!AG33/'All Undergrad '!AN33)*100</f>
        <v>15.241560355547367</v>
      </c>
      <c r="H37" s="161">
        <f>+('Undergrad Foreign'!AF33/'All Undergrad '!AI33)*100</f>
        <v>2.4863760217983653</v>
      </c>
      <c r="I37" s="162">
        <f>+('Undergrad Foreign'!AK33/'All Undergrad '!AN33)*100</f>
        <v>1.7058904803573895</v>
      </c>
      <c r="J37" s="160">
        <f>+('All Undergrad '!AI33/ALL!BY33)*100</f>
        <v>90.340932401569958</v>
      </c>
      <c r="K37" s="162">
        <f>+('All Undergrad '!AN33/ALL!CD33)*100</f>
        <v>89.12211860510935</v>
      </c>
      <c r="L37" s="160">
        <f>+('Undergrad Public'!AI33/'All Undergrad '!AI33)*100</f>
        <v>95.721313957008775</v>
      </c>
      <c r="M37" s="160">
        <f>+('Undergrad Public'!AN33/'All Undergrad '!AN33)*100</f>
        <v>97.898033436190303</v>
      </c>
    </row>
    <row r="38" spans="1:13">
      <c r="A38" s="158" t="s">
        <v>41</v>
      </c>
      <c r="B38" s="158"/>
      <c r="C38" s="159">
        <f>+'All Undergrad '!AN34</f>
        <v>193111</v>
      </c>
      <c r="D38" s="160">
        <f>(('All Undergrad '!AI34-'All Undergrad '!AD34)/'All Undergrad '!AD34)*100</f>
        <v>-2.2788607085159862</v>
      </c>
      <c r="E38" s="160">
        <f>+(('All Undergrad '!AN34-'All Undergrad '!AI34)/'All Undergrad '!AI34)*100</f>
        <v>-8.5241537426695579</v>
      </c>
      <c r="F38" s="161">
        <f>+('Undergrad FTF'!AB34/'All Undergrad '!AI34)*100</f>
        <v>14.014760357356021</v>
      </c>
      <c r="G38" s="160">
        <f>+('Undergrad FTF'!AG34/'All Undergrad '!AN34)*100</f>
        <v>16.648973906199025</v>
      </c>
      <c r="H38" s="161">
        <f>+('Undergrad Foreign'!AF34/'All Undergrad '!AI34)*100</f>
        <v>4.3490000284217407</v>
      </c>
      <c r="I38" s="162">
        <f>+('Undergrad Foreign'!AK34/'All Undergrad '!AN34)*100</f>
        <v>3.6124301567492272</v>
      </c>
      <c r="J38" s="160">
        <f>+('All Undergrad '!AI34/ALL!BY34)*100</f>
        <v>86.185413808870607</v>
      </c>
      <c r="K38" s="162">
        <f>+('All Undergrad '!AN34/ALL!CD34)*100</f>
        <v>85.826729658979289</v>
      </c>
      <c r="L38" s="160">
        <f>+('Undergrad Public'!AI34/'All Undergrad '!AI34)*100</f>
        <v>87.04584426780859</v>
      </c>
      <c r="M38" s="160">
        <f>+('Undergrad Public'!AN34/'All Undergrad '!AN34)*100</f>
        <v>88.726690866910744</v>
      </c>
    </row>
    <row r="39" spans="1:13">
      <c r="A39" s="158" t="s">
        <v>42</v>
      </c>
      <c r="B39" s="158"/>
      <c r="C39" s="159">
        <f>+'All Undergrad '!AN35</f>
        <v>226211</v>
      </c>
      <c r="D39" s="160">
        <f>(('All Undergrad '!AI35-'All Undergrad '!AD35)/'All Undergrad '!AD35)*100</f>
        <v>-9.6884679939412965</v>
      </c>
      <c r="E39" s="160">
        <f>+(('All Undergrad '!AN35-'All Undergrad '!AI35)/'All Undergrad '!AI35)*100</f>
        <v>13.932077220232788</v>
      </c>
      <c r="F39" s="161">
        <f>+('Undergrad FTF'!AB35/'All Undergrad '!AI35)*100</f>
        <v>14.074611305017907</v>
      </c>
      <c r="G39" s="160">
        <f>+('Undergrad FTF'!AG35/'All Undergrad '!AN35)*100</f>
        <v>15.784820366825663</v>
      </c>
      <c r="H39" s="161">
        <f>+('Undergrad Foreign'!AF35/'All Undergrad '!AI35)*100</f>
        <v>2.7806737883343655</v>
      </c>
      <c r="I39" s="162">
        <f>+('Undergrad Foreign'!AK35/'All Undergrad '!AN35)*100</f>
        <v>2.4158860532865334</v>
      </c>
      <c r="J39" s="160">
        <f>+('All Undergrad '!AI35/ALL!BY35)*100</f>
        <v>91.656895421517675</v>
      </c>
      <c r="K39" s="162">
        <f>+('All Undergrad '!AN35/ALL!CD35)*100</f>
        <v>92.358539483192942</v>
      </c>
      <c r="L39" s="160">
        <f>+('Undergrad Public'!AI35/'All Undergrad '!AI35)*100</f>
        <v>78.170627905454069</v>
      </c>
      <c r="M39" s="160">
        <f>+('Undergrad Public'!AN35/'All Undergrad '!AN35)*100</f>
        <v>77.589949206714081</v>
      </c>
    </row>
    <row r="40" spans="1:13">
      <c r="A40" s="158" t="s">
        <v>43</v>
      </c>
      <c r="B40" s="158"/>
      <c r="C40" s="159">
        <f>+'All Undergrad '!AN36</f>
        <v>325723</v>
      </c>
      <c r="D40" s="160">
        <f>(('All Undergrad '!AI36-'All Undergrad '!AD36)/'All Undergrad '!AD36)*100</f>
        <v>-5.4498473778304088</v>
      </c>
      <c r="E40" s="160">
        <f>+(('All Undergrad '!AN36-'All Undergrad '!AI36)/'All Undergrad '!AI36)*100</f>
        <v>-0.98310721462075601</v>
      </c>
      <c r="F40" s="161">
        <f>+('Undergrad FTF'!AB36/'All Undergrad '!AI36)*100</f>
        <v>12.932693330739276</v>
      </c>
      <c r="G40" s="160">
        <f>+('Undergrad FTF'!AG36/'All Undergrad '!AN36)*100</f>
        <v>15.149375389518088</v>
      </c>
      <c r="H40" s="161">
        <f>+('Undergrad Foreign'!AF36/'All Undergrad '!AI36)*100</f>
        <v>5.2432384779773651</v>
      </c>
      <c r="I40" s="162">
        <f>+('Undergrad Foreign'!AK36/'All Undergrad '!AN36)*100</f>
        <v>5.1408712310767122</v>
      </c>
      <c r="J40" s="160">
        <f>+('All Undergrad '!AI36/ALL!BY36)*100</f>
        <v>90.07757541902501</v>
      </c>
      <c r="K40" s="162">
        <f>+('All Undergrad '!AN36/ALL!CD36)*100</f>
        <v>89.726157584038305</v>
      </c>
      <c r="L40" s="160">
        <f>+('Undergrad Public'!AI36/'All Undergrad '!AI36)*100</f>
        <v>87.926689506531247</v>
      </c>
      <c r="M40" s="160">
        <f>+('Undergrad Public'!AN36/'All Undergrad '!AN36)*100</f>
        <v>88.999548696284876</v>
      </c>
    </row>
    <row r="41" spans="1:13">
      <c r="A41" s="166" t="s">
        <v>44</v>
      </c>
      <c r="B41" s="166"/>
      <c r="C41" s="167">
        <f>+'All Undergrad '!AN37</f>
        <v>29931</v>
      </c>
      <c r="D41" s="168">
        <f>(('All Undergrad '!AI37-'All Undergrad '!AD37)/'All Undergrad '!AD37)*100</f>
        <v>-4.8690552232739099</v>
      </c>
      <c r="E41" s="168">
        <f>+(('All Undergrad '!AN37-'All Undergrad '!AI37)/'All Undergrad '!AI37)*100</f>
        <v>-8.6494735235769884</v>
      </c>
      <c r="F41" s="169">
        <f>+('Undergrad FTF'!AB37/'All Undergrad '!AI37)*100</f>
        <v>14.286586296352816</v>
      </c>
      <c r="G41" s="168">
        <f>+('Undergrad FTF'!AG37/'All Undergrad '!AN37)*100</f>
        <v>17.480204470281649</v>
      </c>
      <c r="H41" s="169">
        <f>+('Undergrad Foreign'!AF37/'All Undergrad '!AI37)*100</f>
        <v>2.0204486494735234</v>
      </c>
      <c r="I41" s="170">
        <f>+('Undergrad Foreign'!AK37/'All Undergrad '!AN37)*100</f>
        <v>1.7640573318632855</v>
      </c>
      <c r="J41" s="168">
        <f>+('All Undergrad '!AI37/ALL!BY37)*100</f>
        <v>92.3972815205437</v>
      </c>
      <c r="K41" s="170">
        <f>+('All Undergrad '!AN37/ALL!CD37)*100</f>
        <v>92.45667686034659</v>
      </c>
      <c r="L41" s="168">
        <f>+('Undergrad Public'!AI37/'All Undergrad '!AI37)*100</f>
        <v>96.505417366091862</v>
      </c>
      <c r="M41" s="168">
        <f>+('Undergrad Public'!AN37/'All Undergrad '!AN37)*100</f>
        <v>99.154722528482182</v>
      </c>
    </row>
    <row r="42" spans="1:13">
      <c r="A42" s="12" t="s">
        <v>45</v>
      </c>
      <c r="B42" s="12"/>
      <c r="C42" s="153">
        <f>+'All Undergrad '!AN38</f>
        <v>3351323</v>
      </c>
      <c r="D42" s="154">
        <f>(('All Undergrad '!AI38-'All Undergrad '!AD38)/'All Undergrad '!AD38)*100</f>
        <v>-7.8236148973725621</v>
      </c>
      <c r="E42" s="154">
        <f>+(('All Undergrad '!AN38-'All Undergrad '!AI38)/'All Undergrad '!AI38)*100</f>
        <v>-11.003794256142031</v>
      </c>
      <c r="F42" s="155">
        <f>+('Undergrad FTF'!AB38/'All Undergrad '!AI38)*100</f>
        <v>16.521797321714043</v>
      </c>
      <c r="G42" s="154">
        <f>+('Undergrad FTF'!AG38/'All Undergrad '!AN38)*100</f>
        <v>17.4145852249992</v>
      </c>
      <c r="H42" s="155">
        <f>+('Undergrad Foreign'!AF38/'All Undergrad '!AI38)*100</f>
        <v>3.1188689887542584</v>
      </c>
      <c r="I42" s="156">
        <f>+('Undergrad Foreign'!AK38/'All Undergrad '!AN38)*100</f>
        <v>3.2781978937870209</v>
      </c>
      <c r="J42" s="154">
        <f>+('All Undergrad '!AI38/ALL!BY38)*100</f>
        <v>85.320404777155275</v>
      </c>
      <c r="K42" s="156">
        <f>+('All Undergrad '!AN38/ALL!CD38)*100</f>
        <v>83.92761934241247</v>
      </c>
      <c r="L42" s="154">
        <f>+('Undergrad Public'!AI38/'All Undergrad '!AI38)*100</f>
        <v>76.322837874154331</v>
      </c>
      <c r="M42" s="154">
        <f>+('Undergrad Public'!AN38/'All Undergrad '!AN38)*100</f>
        <v>79.438090569008125</v>
      </c>
    </row>
    <row r="43" spans="1:13">
      <c r="A43" s="12" t="s">
        <v>14</v>
      </c>
      <c r="B43" s="12"/>
      <c r="C43" s="156">
        <f>+'All Undergrad '!AN39</f>
        <v>20.5920880546125</v>
      </c>
      <c r="D43" s="154"/>
      <c r="E43" s="154"/>
      <c r="F43" s="155"/>
      <c r="G43" s="154"/>
      <c r="H43" s="155"/>
      <c r="I43" s="156"/>
      <c r="J43" s="154"/>
      <c r="K43" s="156"/>
      <c r="L43" s="154"/>
      <c r="M43" s="154"/>
    </row>
    <row r="44" spans="1:13">
      <c r="A44" s="158" t="s">
        <v>46</v>
      </c>
      <c r="B44" s="158"/>
      <c r="C44" s="159">
        <f>+'All Undergrad '!AN40</f>
        <v>565215</v>
      </c>
      <c r="D44" s="160">
        <f>(('All Undergrad '!AI40-'All Undergrad '!AD40)/'All Undergrad '!AD40)*100</f>
        <v>-11.235989514303164</v>
      </c>
      <c r="E44" s="160">
        <f>+(('All Undergrad '!AN40-'All Undergrad '!AI40)/'All Undergrad '!AI40)*100</f>
        <v>-15.095530015457252</v>
      </c>
      <c r="F44" s="161">
        <f>+('Undergrad FTF'!AB40/'All Undergrad '!AI40)*100</f>
        <v>14.818831708244018</v>
      </c>
      <c r="G44" s="160">
        <f>+('Undergrad FTF'!AG40/'All Undergrad '!AN40)*100</f>
        <v>16.367930787399484</v>
      </c>
      <c r="H44" s="161">
        <f>+('Undergrad Foreign'!AF40/'All Undergrad '!AI40)*100</f>
        <v>2.3403689611195313</v>
      </c>
      <c r="I44" s="162">
        <f>+('Undergrad Foreign'!AK40/'All Undergrad '!AN40)*100</f>
        <v>3.1188131949789017</v>
      </c>
      <c r="J44" s="160">
        <f>+('All Undergrad '!AI40/ALL!BY40)*100</f>
        <v>81.874723274462539</v>
      </c>
      <c r="K44" s="162">
        <f>+('All Undergrad '!AN40/ALL!CD40)*100</f>
        <v>78.665532829323155</v>
      </c>
      <c r="L44" s="160">
        <f>+('Undergrad Public'!AI40/'All Undergrad '!AI40)*100</f>
        <v>72.176347852734011</v>
      </c>
      <c r="M44" s="160">
        <f>+('Undergrad Public'!AN40/'All Undergrad '!AN40)*100</f>
        <v>71.16212414744831</v>
      </c>
    </row>
    <row r="45" spans="1:13">
      <c r="A45" s="158" t="s">
        <v>47</v>
      </c>
      <c r="B45" s="158"/>
      <c r="C45" s="159">
        <f>+'All Undergrad '!AN41</f>
        <v>353183</v>
      </c>
      <c r="D45" s="160">
        <f>(('All Undergrad '!AI41-'All Undergrad '!AD41)/'All Undergrad '!AD41)*100</f>
        <v>-1.7084091407631068</v>
      </c>
      <c r="E45" s="160">
        <f>+(('All Undergrad '!AN41-'All Undergrad '!AI41)/'All Undergrad '!AI41)*100</f>
        <v>-7.2706268460781098</v>
      </c>
      <c r="F45" s="161">
        <f>+('Undergrad FTF'!AB41/'All Undergrad '!AI41)*100</f>
        <v>17.816869051526091</v>
      </c>
      <c r="G45" s="160">
        <f>+('Undergrad FTF'!AG41/'All Undergrad '!AN41)*100</f>
        <v>18.383104509560198</v>
      </c>
      <c r="H45" s="161">
        <f>+('Undergrad Foreign'!AF41/'All Undergrad '!AI41)*100</f>
        <v>4.0687889727600925</v>
      </c>
      <c r="I45" s="162">
        <f>+('Undergrad Foreign'!AK41/'All Undergrad '!AN41)*100</f>
        <v>3.7909525656670904</v>
      </c>
      <c r="J45" s="160">
        <f>+('All Undergrad '!AI41/ALL!BY41)*100</f>
        <v>87.291182988905121</v>
      </c>
      <c r="K45" s="162">
        <f>+('All Undergrad '!AN41/ALL!CD41)*100</f>
        <v>83.588861224451165</v>
      </c>
      <c r="L45" s="160">
        <f>+('Undergrad Public'!AI41/'All Undergrad '!AI41)*100</f>
        <v>76.124450278962925</v>
      </c>
      <c r="M45" s="160">
        <f>+('Undergrad Public'!AN41/'All Undergrad '!AN41)*100</f>
        <v>79.658420705413349</v>
      </c>
    </row>
    <row r="46" spans="1:13">
      <c r="A46" s="158" t="s">
        <v>48</v>
      </c>
      <c r="B46" s="158"/>
      <c r="C46" s="159">
        <f>+'All Undergrad '!AN42</f>
        <v>189803</v>
      </c>
      <c r="D46" s="160">
        <f>(('All Undergrad '!AI42-'All Undergrad '!AD42)/'All Undergrad '!AD42)*100</f>
        <v>-23.241086774839552</v>
      </c>
      <c r="E46" s="160">
        <f>+(('All Undergrad '!AN42-'All Undergrad '!AI42)/'All Undergrad '!AI42)*100</f>
        <v>-22.017247967262552</v>
      </c>
      <c r="F46" s="161">
        <f>+('Undergrad FTF'!AB42/'All Undergrad '!AI42)*100</f>
        <v>16.704397451015033</v>
      </c>
      <c r="G46" s="160">
        <f>+('Undergrad FTF'!AG42/'All Undergrad '!AN42)*100</f>
        <v>18.072949321138232</v>
      </c>
      <c r="H46" s="161">
        <f>+('Undergrad Foreign'!AF42/'All Undergrad '!AI42)*100</f>
        <v>3.4964316675637144</v>
      </c>
      <c r="I46" s="162">
        <f>+('Undergrad Foreign'!AK42/'All Undergrad '!AN42)*100</f>
        <v>3.4130124392132895</v>
      </c>
      <c r="J46" s="160">
        <f>+('All Undergrad '!AI42/ALL!BY42)*100</f>
        <v>86.161596137099011</v>
      </c>
      <c r="K46" s="162">
        <f>+('All Undergrad '!AN42/ALL!CD42)*100</f>
        <v>87.068791515284957</v>
      </c>
      <c r="L46" s="160">
        <f>+('Undergrad Public'!AI42/'All Undergrad '!AI42)*100</f>
        <v>63.663816657148374</v>
      </c>
      <c r="M46" s="160">
        <f>+('Undergrad Public'!AN42/'All Undergrad '!AN42)*100</f>
        <v>78.793275132637518</v>
      </c>
    </row>
    <row r="47" spans="1:13">
      <c r="A47" s="158" t="s">
        <v>49</v>
      </c>
      <c r="B47" s="158"/>
      <c r="C47" s="159">
        <f>+'All Undergrad '!AN43</f>
        <v>174146</v>
      </c>
      <c r="D47" s="160">
        <f>(('All Undergrad '!AI43-'All Undergrad '!AD43)/'All Undergrad '!AD43)*100</f>
        <v>1.5575442700541307</v>
      </c>
      <c r="E47" s="160">
        <f>+(('All Undergrad '!AN43-'All Undergrad '!AI43)/'All Undergrad '!AI43)*100</f>
        <v>-6.7131638436237804</v>
      </c>
      <c r="F47" s="161">
        <f>+('Undergrad FTF'!AB43/'All Undergrad '!AI43)*100</f>
        <v>17.034680037283451</v>
      </c>
      <c r="G47" s="160">
        <f>+('Undergrad FTF'!AG43/'All Undergrad '!AN43)*100</f>
        <v>17.332008774246894</v>
      </c>
      <c r="H47" s="161">
        <f>+('Undergrad Foreign'!AF43/'All Undergrad '!AI43)*100</f>
        <v>5.2984283097097675</v>
      </c>
      <c r="I47" s="162">
        <f>+('Undergrad Foreign'!AK43/'All Undergrad '!AN43)*100</f>
        <v>5.9450116568856011</v>
      </c>
      <c r="J47" s="160">
        <f>+('All Undergrad '!AI43/ALL!BY43)*100</f>
        <v>87.457893923138556</v>
      </c>
      <c r="K47" s="162">
        <f>+('All Undergrad '!AN43/ALL!CD43)*100</f>
        <v>86.55453831549022</v>
      </c>
      <c r="L47" s="160">
        <f>+('Undergrad Public'!AI43/'All Undergrad '!AI43)*100</f>
        <v>86.526532317680719</v>
      </c>
      <c r="M47" s="160">
        <f>+('Undergrad Public'!AN43/'All Undergrad '!AN43)*100</f>
        <v>88.763451356907424</v>
      </c>
    </row>
    <row r="48" spans="1:13">
      <c r="A48" s="12" t="s">
        <v>50</v>
      </c>
      <c r="B48" s="12"/>
      <c r="C48" s="153">
        <f>+'All Undergrad '!AN44</f>
        <v>447180</v>
      </c>
      <c r="D48" s="154">
        <f>(('All Undergrad '!AI44-'All Undergrad '!AD44)/'All Undergrad '!AD44)*100</f>
        <v>-10.275094881990785</v>
      </c>
      <c r="E48" s="154">
        <f>+(('All Undergrad '!AN44-'All Undergrad '!AI44)/'All Undergrad '!AI44)*100</f>
        <v>-16.414953271028036</v>
      </c>
      <c r="F48" s="155">
        <f>+('Undergrad FTF'!AB44/'All Undergrad '!AI44)*100</f>
        <v>16.67196261682243</v>
      </c>
      <c r="G48" s="154">
        <f>+('Undergrad FTF'!AG44/'All Undergrad '!AN44)*100</f>
        <v>18.350999597477529</v>
      </c>
      <c r="H48" s="155">
        <f>+('Undergrad Foreign'!AF44/'All Undergrad '!AI44)*100</f>
        <v>3.337196261682243</v>
      </c>
      <c r="I48" s="156">
        <f>+('Undergrad Foreign'!AK44/'All Undergrad '!AN44)*100</f>
        <v>3.2335972091775127</v>
      </c>
      <c r="J48" s="154">
        <f>+('All Undergrad '!AI44/ALL!BY44)*100</f>
        <v>86.368611547886957</v>
      </c>
      <c r="K48" s="156">
        <f>+('All Undergrad '!AN44/ALL!CD44)*100</f>
        <v>85.097556380604047</v>
      </c>
      <c r="L48" s="154">
        <f>+('Undergrad Public'!AI44/'All Undergrad '!AI44)*100</f>
        <v>83.929719626168222</v>
      </c>
      <c r="M48" s="154">
        <f>+('Undergrad Public'!AN44/'All Undergrad '!AN44)*100</f>
        <v>87.705398273625832</v>
      </c>
    </row>
    <row r="49" spans="1:13">
      <c r="A49" s="12" t="s">
        <v>51</v>
      </c>
      <c r="B49" s="12"/>
      <c r="C49" s="153">
        <f>+'All Undergrad '!AN45</f>
        <v>271800</v>
      </c>
      <c r="D49" s="154">
        <f>(('All Undergrad '!AI45-'All Undergrad '!AD45)/'All Undergrad '!AD45)*100</f>
        <v>-9.4096775945402875</v>
      </c>
      <c r="E49" s="154">
        <f>+(('All Undergrad '!AN45-'All Undergrad '!AI45)/'All Undergrad '!AI45)*100</f>
        <v>-9.4778490498171575</v>
      </c>
      <c r="F49" s="155">
        <f>+('Undergrad FTF'!AB45/'All Undergrad '!AI45)*100</f>
        <v>15.225239627253895</v>
      </c>
      <c r="G49" s="154">
        <f>+('Undergrad FTF'!AG45/'All Undergrad '!AN45)*100</f>
        <v>15.803899926416481</v>
      </c>
      <c r="H49" s="155">
        <f>+('Undergrad Foreign'!AF45/'All Undergrad '!AI45)*100</f>
        <v>2.9378068194685905</v>
      </c>
      <c r="I49" s="156">
        <f>+('Undergrad Foreign'!AK45/'All Undergrad '!AN45)*100</f>
        <v>3.2943340691685066</v>
      </c>
      <c r="J49" s="154">
        <f>+('All Undergrad '!AI45/ALL!BY45)*100</f>
        <v>86.62829445622539</v>
      </c>
      <c r="K49" s="156">
        <f>+('All Undergrad '!AN45/ALL!CD45)*100</f>
        <v>85.890346026228471</v>
      </c>
      <c r="L49" s="154">
        <f>+('Undergrad Public'!AI45/'All Undergrad '!AI45)*100</f>
        <v>78.437543712407333</v>
      </c>
      <c r="M49" s="154">
        <f>+('Undergrad Public'!AN45/'All Undergrad '!AN45)*100</f>
        <v>80.0916114790287</v>
      </c>
    </row>
    <row r="50" spans="1:13">
      <c r="A50" s="12" t="s">
        <v>52</v>
      </c>
      <c r="B50" s="12"/>
      <c r="C50" s="153">
        <f>+'All Undergrad '!AN46</f>
        <v>287290</v>
      </c>
      <c r="D50" s="154">
        <f>(('All Undergrad '!AI46-'All Undergrad '!AD46)/'All Undergrad '!AD46)*100</f>
        <v>-1.933745351850201</v>
      </c>
      <c r="E50" s="154">
        <f>+(('All Undergrad '!AN46-'All Undergrad '!AI46)/'All Undergrad '!AI46)*100</f>
        <v>-15.749497793222774</v>
      </c>
      <c r="F50" s="155">
        <f>+('Undergrad FTF'!AB46/'All Undergrad '!AI46)*100</f>
        <v>16.810803677473277</v>
      </c>
      <c r="G50" s="154">
        <f>+('Undergrad FTF'!AG46/'All Undergrad '!AN46)*100</f>
        <v>17.230672839291309</v>
      </c>
      <c r="H50" s="155">
        <f>+('Undergrad Foreign'!AF46/'All Undergrad '!AI46)*100</f>
        <v>2.922330239446326</v>
      </c>
      <c r="I50" s="156">
        <f>+('Undergrad Foreign'!AK46/'All Undergrad '!AN46)*100</f>
        <v>2.57788297539072</v>
      </c>
      <c r="J50" s="154">
        <f>+('All Undergrad '!AI46/ALL!BY46)*100</f>
        <v>81.336465986070024</v>
      </c>
      <c r="K50" s="156">
        <f>+('All Undergrad '!AN46/ALL!CD46)*100</f>
        <v>79.24826009119522</v>
      </c>
      <c r="L50" s="154">
        <f>+('Undergrad Public'!AI46/'All Undergrad '!AI46)*100</f>
        <v>65.738207305092459</v>
      </c>
      <c r="M50" s="154">
        <f>+('Undergrad Public'!AN46/'All Undergrad '!AN46)*100</f>
        <v>69.491802708065023</v>
      </c>
    </row>
    <row r="51" spans="1:13">
      <c r="A51" s="12" t="s">
        <v>53</v>
      </c>
      <c r="B51" s="12"/>
      <c r="C51" s="153">
        <f>+'All Undergrad '!AN47</f>
        <v>110119</v>
      </c>
      <c r="D51" s="154">
        <f>(('All Undergrad '!AI47-'All Undergrad '!AD47)/'All Undergrad '!AD47)*100</f>
        <v>-5.6709938284741437</v>
      </c>
      <c r="E51" s="154">
        <f>+(('All Undergrad '!AN47-'All Undergrad '!AI47)/'All Undergrad '!AI47)*100</f>
        <v>-0.62628031007192297</v>
      </c>
      <c r="F51" s="155">
        <f>+('Undergrad FTF'!AB47/'All Undergrad '!AI47)*100</f>
        <v>16.579282214180648</v>
      </c>
      <c r="G51" s="154">
        <f>+('Undergrad FTF'!AG47/'All Undergrad '!AN47)*100</f>
        <v>16.45038549205859</v>
      </c>
      <c r="H51" s="155">
        <f>+('Undergrad Foreign'!AF47/'All Undergrad '!AI47)*100</f>
        <v>2.8805284578524182</v>
      </c>
      <c r="I51" s="156">
        <f>+('Undergrad Foreign'!AK47/'All Undergrad '!AN47)*100</f>
        <v>3.0594175392075846</v>
      </c>
      <c r="J51" s="154">
        <f>+('All Undergrad '!AI47/ALL!BY47)*100</f>
        <v>81.585127921958403</v>
      </c>
      <c r="K51" s="156">
        <f>+('All Undergrad '!AN47/ALL!CD47)*100</f>
        <v>81.263237128161222</v>
      </c>
      <c r="L51" s="154">
        <f>+('Undergrad Public'!AI47/'All Undergrad '!AI47)*100</f>
        <v>78.947415916905058</v>
      </c>
      <c r="M51" s="154">
        <f>+('Undergrad Public'!AN47/'All Undergrad '!AN47)*100</f>
        <v>77.397179414996515</v>
      </c>
    </row>
    <row r="52" spans="1:13">
      <c r="A52" s="158" t="s">
        <v>54</v>
      </c>
      <c r="B52" s="158"/>
      <c r="C52" s="159">
        <f>+'All Undergrad '!AN48</f>
        <v>44531</v>
      </c>
      <c r="D52" s="160">
        <f>(('All Undergrad '!AI48-'All Undergrad '!AD48)/'All Undergrad '!AD48)*100</f>
        <v>-4.324678515848964</v>
      </c>
      <c r="E52" s="160">
        <f>+(('All Undergrad '!AN48-'All Undergrad '!AI48)/'All Undergrad '!AI48)*100</f>
        <v>-4.6935193904631456</v>
      </c>
      <c r="F52" s="161">
        <f>+('Undergrad FTF'!AB48/'All Undergrad '!AI48)*100</f>
        <v>18.331050423765088</v>
      </c>
      <c r="G52" s="160">
        <f>+('Undergrad FTF'!AG48/'All Undergrad '!AN48)*100</f>
        <v>18.259190227032853</v>
      </c>
      <c r="H52" s="161">
        <f>+('Undergrad Foreign'!AF48/'All Undergrad '!AI48)*100</f>
        <v>3.9358787775019262</v>
      </c>
      <c r="I52" s="162">
        <f>+('Undergrad Foreign'!AK48/'All Undergrad '!AN48)*100</f>
        <v>3.0540522332756956</v>
      </c>
      <c r="J52" s="160">
        <f>+('All Undergrad '!AI48/ALL!BY48)*100</f>
        <v>86.449082297217288</v>
      </c>
      <c r="K52" s="162">
        <f>+('All Undergrad '!AN48/ALL!CD48)*100</f>
        <v>85.057493219238268</v>
      </c>
      <c r="L52" s="160">
        <f>+('Undergrad Public'!AI48/'All Undergrad '!AI48)*100</f>
        <v>89.527865764917394</v>
      </c>
      <c r="M52" s="160">
        <f>+('Undergrad Public'!AN48/'All Undergrad '!AN48)*100</f>
        <v>88.293548314657201</v>
      </c>
    </row>
    <row r="53" spans="1:13">
      <c r="A53" s="158" t="s">
        <v>55</v>
      </c>
      <c r="B53" s="158"/>
      <c r="C53" s="159">
        <f>+'All Undergrad '!AN49</f>
        <v>569767</v>
      </c>
      <c r="D53" s="160">
        <f>(('All Undergrad '!AI49-'All Undergrad '!AD49)/'All Undergrad '!AD49)*100</f>
        <v>-5.765267703405506</v>
      </c>
      <c r="E53" s="160">
        <f>+(('All Undergrad '!AN49-'All Undergrad '!AI49)/'All Undergrad '!AI49)*100</f>
        <v>-3.335278728797169</v>
      </c>
      <c r="F53" s="161">
        <f>+('Undergrad FTF'!AB49/'All Undergrad '!AI49)*100</f>
        <v>17.510764710073868</v>
      </c>
      <c r="G53" s="160">
        <f>+('Undergrad FTF'!AG49/'All Undergrad '!AN49)*100</f>
        <v>17.981911904339846</v>
      </c>
      <c r="H53" s="161">
        <f>+('Undergrad Foreign'!AF49/'All Undergrad '!AI49)*100</f>
        <v>3.0840173321163302</v>
      </c>
      <c r="I53" s="162">
        <f>+('Undergrad Foreign'!AK49/'All Undergrad '!AN49)*100</f>
        <v>3.124084055412125</v>
      </c>
      <c r="J53" s="160">
        <f>+('All Undergrad '!AI49/ALL!BY49)*100</f>
        <v>86.649966629326798</v>
      </c>
      <c r="K53" s="162">
        <f>+('All Undergrad '!AN49/ALL!CD49)*100</f>
        <v>86.795847329174563</v>
      </c>
      <c r="L53" s="160">
        <f>+('Undergrad Public'!AI49/'All Undergrad '!AI49)*100</f>
        <v>76.017854658600058</v>
      </c>
      <c r="M53" s="160">
        <f>+('Undergrad Public'!AN49/'All Undergrad '!AN49)*100</f>
        <v>79.564453539780303</v>
      </c>
    </row>
    <row r="54" spans="1:13">
      <c r="A54" s="158" t="s">
        <v>56</v>
      </c>
      <c r="B54" s="158"/>
      <c r="C54" s="159">
        <f>+'All Undergrad '!AN50</f>
        <v>45146</v>
      </c>
      <c r="D54" s="160">
        <f>(('All Undergrad '!AI50-'All Undergrad '!AD50)/'All Undergrad '!AD50)*100</f>
        <v>-0.17752229595502769</v>
      </c>
      <c r="E54" s="160">
        <f>+(('All Undergrad '!AN50-'All Undergrad '!AI50)/'All Undergrad '!AI50)*100</f>
        <v>-4.420544523013084</v>
      </c>
      <c r="F54" s="161">
        <f>+('Undergrad FTF'!AB50/'All Undergrad '!AI50)*100</f>
        <v>17.724520472540966</v>
      </c>
      <c r="G54" s="160">
        <f>+('Undergrad FTF'!AG50/'All Undergrad '!AN50)*100</f>
        <v>18.663890488636866</v>
      </c>
      <c r="H54" s="161">
        <f>+('Undergrad Foreign'!AF50/'All Undergrad '!AI50)*100</f>
        <v>1.9456323834525977</v>
      </c>
      <c r="I54" s="162">
        <f>+('Undergrad Foreign'!AK50/'All Undergrad '!AN50)*100</f>
        <v>2.2726265892880875</v>
      </c>
      <c r="J54" s="160">
        <f>+('All Undergrad '!AI50/ALL!BY50)*100</f>
        <v>87.530344865926651</v>
      </c>
      <c r="K54" s="162">
        <f>+('All Undergrad '!AN50/ALL!CD50)*100</f>
        <v>86.917849098015054</v>
      </c>
      <c r="L54" s="160">
        <f>+('Undergrad Public'!AI50/'All Undergrad '!AI50)*100</f>
        <v>81.134352373290426</v>
      </c>
      <c r="M54" s="160">
        <f>+('Undergrad Public'!AN50/'All Undergrad '!AN50)*100</f>
        <v>84.439374473929036</v>
      </c>
    </row>
    <row r="55" spans="1:13">
      <c r="A55" s="158" t="s">
        <v>57</v>
      </c>
      <c r="B55" s="158"/>
      <c r="C55" s="167">
        <f>+'All Undergrad '!AN51</f>
        <v>293143</v>
      </c>
      <c r="D55" s="168">
        <f>(('All Undergrad '!AI51-'All Undergrad '!AD51)/'All Undergrad '!AD51)*100</f>
        <v>-4.1526020325276631</v>
      </c>
      <c r="E55" s="168">
        <f>+(('All Undergrad '!AN51-'All Undergrad '!AI51)/'All Undergrad '!AI51)*100</f>
        <v>-7.9876707126064455</v>
      </c>
      <c r="F55" s="169">
        <f>+('Undergrad FTF'!AB51/'All Undergrad '!AI51)*100</f>
        <v>16.459033682684069</v>
      </c>
      <c r="G55" s="168">
        <f>+('Undergrad FTF'!AG51/'All Undergrad '!AN51)*100</f>
        <v>17.072555032867918</v>
      </c>
      <c r="H55" s="169">
        <f>+('Undergrad Foreign'!AF51/'All Undergrad '!AI51)*100</f>
        <v>2.2602647281310522</v>
      </c>
      <c r="I55" s="170">
        <f>+('Undergrad Foreign'!AK51/'All Undergrad '!AN51)*100</f>
        <v>2.6062365466683493</v>
      </c>
      <c r="J55" s="168">
        <f>+('All Undergrad '!AI51/ALL!BY51)*100</f>
        <v>88.770221848233746</v>
      </c>
      <c r="K55" s="170">
        <f>+('All Undergrad '!AN51/ALL!CD51)*100</f>
        <v>88.247176263757439</v>
      </c>
      <c r="L55" s="168">
        <f>+('Undergrad Public'!AI51/'All Undergrad '!AI51)*100</f>
        <v>82.479731065849322</v>
      </c>
      <c r="M55" s="168">
        <f>+('Undergrad Public'!AN51/'All Undergrad '!AN51)*100</f>
        <v>84.943184725543503</v>
      </c>
    </row>
    <row r="56" spans="1:13">
      <c r="A56" s="56" t="s">
        <v>58</v>
      </c>
      <c r="B56" s="56"/>
      <c r="C56" s="153">
        <f>+'All Undergrad '!AN52</f>
        <v>2665516</v>
      </c>
      <c r="D56" s="154">
        <f>(('All Undergrad '!AI52-'All Undergrad '!AD52)/'All Undergrad '!AD52)*100</f>
        <v>-1.7629116676287475</v>
      </c>
      <c r="E56" s="154">
        <f>+(('All Undergrad '!AN52-'All Undergrad '!AI52)/'All Undergrad '!AI52)*100</f>
        <v>-4.5535096919411853</v>
      </c>
      <c r="F56" s="155">
        <f>+('Undergrad FTF'!AB52/'All Undergrad '!AI52)*100</f>
        <v>19.412743524949679</v>
      </c>
      <c r="G56" s="154">
        <f>+('Undergrad FTF'!AG52/'All Undergrad '!AN52)*100</f>
        <v>19.673489110551206</v>
      </c>
      <c r="H56" s="155">
        <f>+('Undergrad Foreign'!AF52/'All Undergrad '!AI52)*100</f>
        <v>4.3345086674775963</v>
      </c>
      <c r="I56" s="156">
        <f>+('Undergrad Foreign'!AK52/'All Undergrad '!AN52)*100</f>
        <v>4.8926361725084373</v>
      </c>
      <c r="J56" s="154">
        <f>+('All Undergrad '!AI52/ALL!BY52)*100</f>
        <v>81.233688867066377</v>
      </c>
      <c r="K56" s="156">
        <f>+('All Undergrad '!AN52/ALL!CD52)*100</f>
        <v>79.405559636777241</v>
      </c>
      <c r="L56" s="154">
        <f>+('Undergrad Public'!AI52/'All Undergrad '!AI52)*100</f>
        <v>63.702513820948404</v>
      </c>
      <c r="M56" s="154">
        <f>+('Undergrad Public'!AN52/'All Undergrad '!AN52)*100</f>
        <v>61.599630240448754</v>
      </c>
    </row>
    <row r="57" spans="1:13">
      <c r="A57" s="12" t="s">
        <v>14</v>
      </c>
      <c r="B57" s="12"/>
      <c r="C57" s="156">
        <f>+'All Undergrad '!AN53</f>
        <v>16.378170705413499</v>
      </c>
      <c r="D57" s="154"/>
      <c r="E57" s="154"/>
      <c r="F57" s="155"/>
      <c r="G57" s="154"/>
      <c r="H57" s="155"/>
      <c r="I57" s="156"/>
      <c r="J57" s="154"/>
      <c r="K57" s="156"/>
      <c r="L57" s="154"/>
      <c r="M57" s="154"/>
    </row>
    <row r="58" spans="1:13">
      <c r="A58" s="158" t="s">
        <v>59</v>
      </c>
      <c r="B58" s="158"/>
      <c r="C58" s="159">
        <f>+'All Undergrad '!AN54</f>
        <v>155048</v>
      </c>
      <c r="D58" s="160">
        <f>(('All Undergrad '!AI54-'All Undergrad '!AD54)/'All Undergrad '!AD54)*100</f>
        <v>3.6627557635748396</v>
      </c>
      <c r="E58" s="160">
        <f>+(('All Undergrad '!AN54-'All Undergrad '!AI54)/'All Undergrad '!AI54)*100</f>
        <v>-5.3985454190462248</v>
      </c>
      <c r="F58" s="161">
        <f>+('Undergrad FTF'!AB54/'All Undergrad '!AI54)*100</f>
        <v>19.250012202860351</v>
      </c>
      <c r="G58" s="160">
        <f>+('Undergrad FTF'!AG54/'All Undergrad '!AN54)*100</f>
        <v>20.371110881791445</v>
      </c>
      <c r="H58" s="161">
        <f>+('Undergrad Foreign'!AF54/'All Undergrad '!AI54)*100</f>
        <v>2.5388050959144826</v>
      </c>
      <c r="I58" s="162">
        <f>+('Undergrad Foreign'!AK54/'All Undergrad '!AN54)*100</f>
        <v>3.4421598472731025</v>
      </c>
      <c r="J58" s="160">
        <f>+('All Undergrad '!AI54/ALL!BY54)*100</f>
        <v>81.94840974204871</v>
      </c>
      <c r="K58" s="162">
        <f>+('All Undergrad '!AN54/ALL!CD54)*100</f>
        <v>80.722634387609006</v>
      </c>
      <c r="L58" s="160">
        <f>+('Undergrad Public'!AI54/'All Undergrad '!AI54)*100</f>
        <v>65.109581685947177</v>
      </c>
      <c r="M58" s="160">
        <f>+('Undergrad Public'!AN54/'All Undergrad '!AN54)*100</f>
        <v>61.811181053609211</v>
      </c>
    </row>
    <row r="59" spans="1:13">
      <c r="A59" s="158" t="s">
        <v>60</v>
      </c>
      <c r="B59" s="158"/>
      <c r="C59" s="159">
        <f>+'All Undergrad '!AN55</f>
        <v>62296</v>
      </c>
      <c r="D59" s="160">
        <f>(('All Undergrad '!AI55-'All Undergrad '!AD55)/'All Undergrad '!AD55)*100</f>
        <v>0.64898465304282005</v>
      </c>
      <c r="E59" s="160">
        <f>+(('All Undergrad '!AN55-'All Undergrad '!AI55)/'All Undergrad '!AI55)*100</f>
        <v>-0.32640000000000002</v>
      </c>
      <c r="F59" s="161">
        <f>+('Undergrad FTF'!AB55/'All Undergrad '!AI55)*100</f>
        <v>18.059200000000001</v>
      </c>
      <c r="G59" s="160">
        <f>+('Undergrad FTF'!AG55/'All Undergrad '!AN55)*100</f>
        <v>18.527674329009887</v>
      </c>
      <c r="H59" s="161">
        <f>+('Undergrad Foreign'!AF55/'All Undergrad '!AI55)*100</f>
        <v>2.1568000000000001</v>
      </c>
      <c r="I59" s="162">
        <f>+('Undergrad Foreign'!AK55/'All Undergrad '!AN55)*100</f>
        <v>1.9551817131115961</v>
      </c>
      <c r="J59" s="160">
        <f>+('All Undergrad '!AI55/ALL!BY55)*100</f>
        <v>86.509979791268719</v>
      </c>
      <c r="K59" s="162">
        <f>+('All Undergrad '!AN55/ALL!CD55)*100</f>
        <v>86.935164252421231</v>
      </c>
      <c r="L59" s="160">
        <f>+('Undergrad Public'!AI55/'All Undergrad '!AI55)*100</f>
        <v>71.822400000000002</v>
      </c>
      <c r="M59" s="160">
        <f>+('Undergrad Public'!AN55/'All Undergrad '!AN55)*100</f>
        <v>70.874534480544497</v>
      </c>
    </row>
    <row r="60" spans="1:13">
      <c r="A60" s="158" t="s">
        <v>61</v>
      </c>
      <c r="B60" s="158"/>
      <c r="C60" s="159">
        <f>+'All Undergrad '!AN56</f>
        <v>349072</v>
      </c>
      <c r="D60" s="160">
        <f>(('All Undergrad '!AI56-'All Undergrad '!AD56)/'All Undergrad '!AD56)*100</f>
        <v>1.5332834704562455</v>
      </c>
      <c r="E60" s="160">
        <f>+(('All Undergrad '!AN56-'All Undergrad '!AI56)/'All Undergrad '!AI56)*100</f>
        <v>-7.5024179551386521</v>
      </c>
      <c r="F60" s="161">
        <f>+('Undergrad FTF'!AB56/'All Undergrad '!AI56)*100</f>
        <v>19.912291161545902</v>
      </c>
      <c r="G60" s="160">
        <f>+('Undergrad FTF'!AG56/'All Undergrad '!AN56)*100</f>
        <v>20.597756336801577</v>
      </c>
      <c r="H60" s="161">
        <f>+('Undergrad Foreign'!AF56/'All Undergrad '!AI56)*100</f>
        <v>6.4371927872066985</v>
      </c>
      <c r="I60" s="162">
        <f>+('Undergrad Foreign'!AK56/'All Undergrad '!AN56)*100</f>
        <v>7.782062153366641</v>
      </c>
      <c r="J60" s="160">
        <f>+('All Undergrad '!AI56/ALL!BY56)*100</f>
        <v>73.986758706140904</v>
      </c>
      <c r="K60" s="162">
        <f>+('All Undergrad '!AN56/ALL!CD56)*100</f>
        <v>70.877995195909833</v>
      </c>
      <c r="L60" s="160">
        <f>+('Undergrad Public'!AI56/'All Undergrad '!AI56)*100</f>
        <v>52.756733839447776</v>
      </c>
      <c r="M60" s="160">
        <f>+('Undergrad Public'!AN56/'All Undergrad '!AN56)*100</f>
        <v>50.258399413301561</v>
      </c>
    </row>
    <row r="61" spans="1:13">
      <c r="A61" s="158" t="s">
        <v>62</v>
      </c>
      <c r="B61" s="158"/>
      <c r="C61" s="159">
        <f>+'All Undergrad '!AN57</f>
        <v>138477</v>
      </c>
      <c r="D61" s="160">
        <f>(('All Undergrad '!AI57-'All Undergrad '!AD57)/'All Undergrad '!AD57)*100</f>
        <v>37.207629819715272</v>
      </c>
      <c r="E61" s="160">
        <f>+(('All Undergrad '!AN57-'All Undergrad '!AI57)/'All Undergrad '!AI57)*100</f>
        <v>64.961581988206561</v>
      </c>
      <c r="F61" s="161">
        <f>+('Undergrad FTF'!AB57/'All Undergrad '!AI57)*100</f>
        <v>18.240514622669604</v>
      </c>
      <c r="G61" s="160">
        <f>+('Undergrad FTF'!AG57/'All Undergrad '!AN57)*100</f>
        <v>15.066039847772556</v>
      </c>
      <c r="H61" s="161">
        <f>+('Undergrad Foreign'!AF57/'All Undergrad '!AI57)*100</f>
        <v>1.9131574245041396</v>
      </c>
      <c r="I61" s="162">
        <f>+('Undergrad Foreign'!AK57/'All Undergrad '!AN57)*100</f>
        <v>1.1431501260137062</v>
      </c>
      <c r="J61" s="160">
        <f>+('All Undergrad '!AI57/ALL!BY57)*100</f>
        <v>78.465004112764518</v>
      </c>
      <c r="K61" s="162">
        <f>+('All Undergrad '!AN57/ALL!CD57)*100</f>
        <v>81.775502249937986</v>
      </c>
      <c r="L61" s="160">
        <f>+('Undergrad Public'!AI57/'All Undergrad '!AI57)*100</f>
        <v>46.584072904878191</v>
      </c>
      <c r="M61" s="160">
        <f>+('Undergrad Public'!AN57/'All Undergrad '!AN57)*100</f>
        <v>23.872556453418255</v>
      </c>
    </row>
    <row r="62" spans="1:13">
      <c r="A62" s="12" t="s">
        <v>63</v>
      </c>
      <c r="B62" s="12"/>
      <c r="C62" s="153">
        <f>+'All Undergrad '!AN58</f>
        <v>349617</v>
      </c>
      <c r="D62" s="154">
        <f>(('All Undergrad '!AI58-'All Undergrad '!AD58)/'All Undergrad '!AD58)*100</f>
        <v>-0.38283856617332535</v>
      </c>
      <c r="E62" s="154">
        <f>+(('All Undergrad '!AN58-'All Undergrad '!AI58)/'All Undergrad '!AI58)*100</f>
        <v>-6.1723060738132549</v>
      </c>
      <c r="F62" s="155">
        <f>+('Undergrad FTF'!AB58/'All Undergrad '!AI58)*100</f>
        <v>17.954945573995747</v>
      </c>
      <c r="G62" s="154">
        <f>+('Undergrad FTF'!AG58/'All Undergrad '!AN58)*100</f>
        <v>18.630100939027564</v>
      </c>
      <c r="H62" s="155">
        <f>+('Undergrad Foreign'!AF58/'All Undergrad '!AI58)*100</f>
        <v>2.6574274856688924</v>
      </c>
      <c r="I62" s="156">
        <f>+('Undergrad Foreign'!AK58/'All Undergrad '!AN58)*100</f>
        <v>3.5558911608989265</v>
      </c>
      <c r="J62" s="154">
        <f>+('All Undergrad '!AI58/ALL!BY58)*100</f>
        <v>85.421633716025383</v>
      </c>
      <c r="K62" s="156">
        <f>+('All Undergrad '!AN58/ALL!CD58)*100</f>
        <v>84.617171900526415</v>
      </c>
      <c r="L62" s="154">
        <f>+('Undergrad Public'!AI58/'All Undergrad '!AI58)*100</f>
        <v>84.067243489275825</v>
      </c>
      <c r="M62" s="154">
        <f>+('Undergrad Public'!AN58/'All Undergrad '!AN58)*100</f>
        <v>82.471962175752324</v>
      </c>
    </row>
    <row r="63" spans="1:13">
      <c r="A63" s="12" t="s">
        <v>64</v>
      </c>
      <c r="B63" s="12"/>
      <c r="C63" s="153">
        <f>+'All Undergrad '!AN59</f>
        <v>959788</v>
      </c>
      <c r="D63" s="154">
        <f>(('All Undergrad '!AI59-'All Undergrad '!AD59)/'All Undergrad '!AD59)*100</f>
        <v>-2.7995338704342303</v>
      </c>
      <c r="E63" s="154">
        <f>+(('All Undergrad '!AN59-'All Undergrad '!AI59)/'All Undergrad '!AI59)*100</f>
        <v>-6.1437588926428806</v>
      </c>
      <c r="F63" s="155">
        <f>+('Undergrad FTF'!AB59/'All Undergrad '!AI59)*100</f>
        <v>18.491612190316005</v>
      </c>
      <c r="G63" s="154">
        <f>+('Undergrad FTF'!AG59/'All Undergrad '!AN59)*100</f>
        <v>19.315202940649392</v>
      </c>
      <c r="H63" s="155">
        <f>+('Undergrad Foreign'!AF59/'All Undergrad '!AI59)*100</f>
        <v>5.138395192716712</v>
      </c>
      <c r="I63" s="156">
        <f>+('Undergrad Foreign'!AK59/'All Undergrad '!AN59)*100</f>
        <v>5.8445198314627813</v>
      </c>
      <c r="J63" s="154">
        <f>+('All Undergrad '!AI59/ALL!BY59)*100</f>
        <v>81.486903001249459</v>
      </c>
      <c r="K63" s="156">
        <f>+('All Undergrad '!AN59/ALL!CD59)*100</f>
        <v>79.614580317748931</v>
      </c>
      <c r="L63" s="154">
        <f>+('Undergrad Public'!AI59/'All Undergrad '!AI59)*100</f>
        <v>63.884061939243999</v>
      </c>
      <c r="M63" s="154">
        <f>+('Undergrad Public'!AN59/'All Undergrad '!AN59)*100</f>
        <v>63.351906879435873</v>
      </c>
    </row>
    <row r="64" spans="1:13">
      <c r="A64" s="12" t="s">
        <v>65</v>
      </c>
      <c r="B64" s="12"/>
      <c r="C64" s="153">
        <f>+'All Undergrad '!AN60</f>
        <v>548411</v>
      </c>
      <c r="D64" s="154">
        <f>(('All Undergrad '!AI60-'All Undergrad '!AD60)/'All Undergrad '!AD60)*100</f>
        <v>-8.0832259252439691</v>
      </c>
      <c r="E64" s="154">
        <f>+(('All Undergrad '!AN60-'All Undergrad '!AI60)/'All Undergrad '!AI60)*100</f>
        <v>-8.4516893696581192</v>
      </c>
      <c r="F64" s="155">
        <f>+('Undergrad FTF'!AB60/'All Undergrad '!AI60)*100</f>
        <v>21.679019764957264</v>
      </c>
      <c r="G64" s="154">
        <f>+('Undergrad FTF'!AG60/'All Undergrad '!AN60)*100</f>
        <v>21.144360707571511</v>
      </c>
      <c r="H64" s="155">
        <f>+('Undergrad Foreign'!AF60/'All Undergrad '!AI60)*100</f>
        <v>3.7965745192307692</v>
      </c>
      <c r="I64" s="156">
        <f>+('Undergrad Foreign'!AK60/'All Undergrad '!AN60)*100</f>
        <v>4.1124266289334095</v>
      </c>
      <c r="J64" s="154">
        <f>+('All Undergrad '!AI60/ALL!BY60)*100</f>
        <v>82.044427035326052</v>
      </c>
      <c r="K64" s="156">
        <f>+('All Undergrad '!AN60/ALL!CD60)*100</f>
        <v>79.131104797551657</v>
      </c>
      <c r="L64" s="154">
        <f>+('Undergrad Public'!AI60/'All Undergrad '!AI60)*100</f>
        <v>60.207999465811966</v>
      </c>
      <c r="M64" s="154">
        <f>+('Undergrad Public'!AN60/'All Undergrad '!AN60)*100</f>
        <v>61.820970038894188</v>
      </c>
    </row>
    <row r="65" spans="1:15">
      <c r="A65" s="12" t="s">
        <v>66</v>
      </c>
      <c r="B65" s="12"/>
      <c r="C65" s="153">
        <f>+'All Undergrad '!AN61</f>
        <v>67581</v>
      </c>
      <c r="D65" s="154">
        <f>(('All Undergrad '!AI61-'All Undergrad '!AD61)/'All Undergrad '!AD61)*100</f>
        <v>-0.86412073348839724</v>
      </c>
      <c r="E65" s="154">
        <f>+(('All Undergrad '!AN61-'All Undergrad '!AI61)/'All Undergrad '!AI61)*100</f>
        <v>-7.8135017528543553</v>
      </c>
      <c r="F65" s="155">
        <f>+('Undergrad FTF'!AB61/'All Undergrad '!AI61)*100</f>
        <v>21.071082677433875</v>
      </c>
      <c r="G65" s="154">
        <f>+('Undergrad FTF'!AG61/'All Undergrad '!AN61)*100</f>
        <v>22.602506621683609</v>
      </c>
      <c r="H65" s="155">
        <f>+('Undergrad Foreign'!AF61/'All Undergrad '!AI61)*100</f>
        <v>4.4019151809464052</v>
      </c>
      <c r="I65" s="156">
        <f>+('Undergrad Foreign'!AK61/'All Undergrad '!AN61)*100</f>
        <v>3.9922463414273239</v>
      </c>
      <c r="J65" s="154">
        <f>+('All Undergrad '!AI61/ALL!BY61)*100</f>
        <v>88.048282488589962</v>
      </c>
      <c r="K65" s="156">
        <f>+('All Undergrad '!AN61/ALL!CD61)*100</f>
        <v>86.282796042132134</v>
      </c>
      <c r="L65" s="154">
        <f>+('Undergrad Public'!AI61/'All Undergrad '!AI61)*100</f>
        <v>52.735680475794247</v>
      </c>
      <c r="M65" s="154">
        <f>+('Undergrad Public'!AN61/'All Undergrad '!AN61)*100</f>
        <v>52.906882111836161</v>
      </c>
      <c r="N65" s="1"/>
      <c r="O65" s="1"/>
    </row>
    <row r="66" spans="1:15">
      <c r="A66" s="147" t="s">
        <v>67</v>
      </c>
      <c r="B66" s="147"/>
      <c r="C66" s="164">
        <f>+'All Undergrad '!AN62</f>
        <v>35226</v>
      </c>
      <c r="D66" s="149">
        <f>(('All Undergrad '!AI62-'All Undergrad '!AD62)/'All Undergrad '!AD62)*100</f>
        <v>-1.4995783259540376</v>
      </c>
      <c r="E66" s="149">
        <f>+(('All Undergrad '!AN62-'All Undergrad '!AI62)/'All Undergrad '!AI62)*100</f>
        <v>-5.7498327759197325</v>
      </c>
      <c r="F66" s="151">
        <f>+('Undergrad FTF'!AB62/'All Undergrad '!AI62)*100</f>
        <v>20.139130434782608</v>
      </c>
      <c r="G66" s="149">
        <f>+('Undergrad FTF'!AG62/'All Undergrad '!AN62)*100</f>
        <v>19.181854312155792</v>
      </c>
      <c r="H66" s="151">
        <f>+('Undergrad Foreign'!AF62/'All Undergrad '!AI62)*100</f>
        <v>3.2722408026755856</v>
      </c>
      <c r="I66" s="165">
        <f>+('Undergrad Foreign'!AK62/'All Undergrad '!AN62)*100</f>
        <v>3.7841367171975246</v>
      </c>
      <c r="J66" s="149">
        <f>+('All Undergrad '!AI62/ALL!BY62)*100</f>
        <v>84.976013459745815</v>
      </c>
      <c r="K66" s="165">
        <f>+('All Undergrad '!AN62/ALL!CD62)*100</f>
        <v>85.529063273928031</v>
      </c>
      <c r="L66" s="149">
        <f>+('Undergrad Public'!AI62/'All Undergrad '!AI62)*100</f>
        <v>62.448160535117061</v>
      </c>
      <c r="M66" s="149">
        <f>+('Undergrad Public'!AN62/'All Undergrad '!AN62)*100</f>
        <v>63.291318912167149</v>
      </c>
      <c r="N66" s="1"/>
      <c r="O66" s="1"/>
    </row>
    <row r="67" spans="1:15">
      <c r="A67" s="171" t="s">
        <v>68</v>
      </c>
      <c r="B67" s="171"/>
      <c r="C67" s="172">
        <f>+'All Undergrad '!AN63</f>
        <v>53322</v>
      </c>
      <c r="D67" s="173">
        <f>(('All Undergrad '!AI63-'All Undergrad '!AD63)/'All Undergrad '!AD63)*100</f>
        <v>-42.382655930317426</v>
      </c>
      <c r="E67" s="173">
        <f>+(('All Undergrad '!AN63-'All Undergrad '!AI63)/'All Undergrad '!AI63)*100</f>
        <v>10.727635185646649</v>
      </c>
      <c r="F67" s="174">
        <f>+('Undergrad FTF'!AB63/'All Undergrad '!AI63)*100</f>
        <v>20.720159481684526</v>
      </c>
      <c r="G67" s="173">
        <f>+('Undergrad FTF'!AG63/'All Undergrad '!AN63)*100</f>
        <v>20.070514984434194</v>
      </c>
      <c r="H67" s="174">
        <f>+('Undergrad Foreign'!AF63/'All Undergrad '!AI63)*100</f>
        <v>7.6023756125924074</v>
      </c>
      <c r="I67" s="175">
        <f>+('Undergrad Foreign'!AK63/'All Undergrad '!AN63)*100</f>
        <v>9.1200630133903449</v>
      </c>
      <c r="J67" s="173">
        <f>+('All Undergrad '!AI63/ALL!BY63)*100</f>
        <v>53.475175729847976</v>
      </c>
      <c r="K67" s="175">
        <f>+('All Undergrad '!AN63/ALL!CD63)*100</f>
        <v>53.910159843896906</v>
      </c>
      <c r="L67" s="173">
        <f>+('Undergrad Public'!AI63/'All Undergrad '!AI63)*100</f>
        <v>9.3259406927485671</v>
      </c>
      <c r="M67" s="173">
        <f>+('Undergrad Public'!AN63/'All Undergrad '!AN63)*100</f>
        <v>7.1790255429278718</v>
      </c>
      <c r="N67" s="1"/>
      <c r="O67" s="1"/>
    </row>
    <row r="68" spans="1:15" s="121" customFormat="1" ht="33" customHeight="1">
      <c r="A68" s="194" t="s">
        <v>83</v>
      </c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76"/>
      <c r="O68" s="176"/>
    </row>
    <row r="69" spans="1:15" s="121" customFormat="1" ht="24.75" customHeight="1">
      <c r="A69" s="195" t="s">
        <v>84</v>
      </c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76"/>
      <c r="O69" s="177"/>
    </row>
    <row r="70" spans="1:15" s="121" customFormat="1" ht="12.75" customHeight="1">
      <c r="A70" s="189"/>
      <c r="B70" s="190"/>
      <c r="C70" s="190"/>
      <c r="D70" s="190"/>
      <c r="E70" s="190"/>
      <c r="F70" s="190"/>
      <c r="G70" s="190"/>
      <c r="H70" s="191"/>
      <c r="I70" s="191"/>
      <c r="J70" s="191"/>
      <c r="K70" s="191"/>
      <c r="L70" s="191"/>
      <c r="M70" s="191"/>
      <c r="N70" s="176"/>
      <c r="O70" s="177"/>
    </row>
    <row r="71" spans="1:15" ht="20.25" customHeight="1">
      <c r="A71" s="178" t="s">
        <v>69</v>
      </c>
      <c r="B71" s="187" t="s">
        <v>70</v>
      </c>
      <c r="C71" s="188"/>
      <c r="D71" s="188"/>
      <c r="E71" s="188"/>
      <c r="F71" s="188"/>
      <c r="G71" s="188"/>
      <c r="H71" s="188"/>
      <c r="I71" s="188"/>
      <c r="J71" s="188"/>
      <c r="K71" s="179"/>
      <c r="L71" s="179"/>
      <c r="M71" s="179"/>
      <c r="N71" s="1"/>
      <c r="O71" s="1"/>
    </row>
    <row r="72" spans="1:15">
      <c r="A72" s="1"/>
      <c r="B72" s="1"/>
      <c r="C72" s="1"/>
      <c r="D72" s="1"/>
      <c r="E72" s="1"/>
      <c r="F72" s="1"/>
      <c r="G72" s="1"/>
      <c r="H72" s="126"/>
      <c r="I72" s="126"/>
      <c r="J72" s="126"/>
      <c r="K72" s="126"/>
      <c r="L72" s="126"/>
      <c r="M72" s="123">
        <v>44348</v>
      </c>
      <c r="N72" s="1"/>
      <c r="O72" s="1"/>
    </row>
  </sheetData>
  <mergeCells count="6">
    <mergeCell ref="B71:J71"/>
    <mergeCell ref="A70:M70"/>
    <mergeCell ref="D6:D7"/>
    <mergeCell ref="E6:E7"/>
    <mergeCell ref="A68:M68"/>
    <mergeCell ref="A69:M69"/>
  </mergeCells>
  <phoneticPr fontId="8" type="noConversion"/>
  <pageMargins left="0.75" right="0.75" top="0.75" bottom="0.75" header="0.5" footer="0.5"/>
  <pageSetup scale="75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CD99"/>
  <sheetViews>
    <sheetView showZeros="0" zoomScale="80" zoomScaleNormal="80" workbookViewId="0">
      <pane xSplit="1" ySplit="3" topLeftCell="BU4" activePane="bottomRight" state="frozen"/>
      <selection pane="topRight" activeCell="P50" sqref="P50"/>
      <selection pane="bottomLeft" activeCell="P50" sqref="P50"/>
      <selection pane="bottomRight" activeCell="CF55" sqref="CF55"/>
    </sheetView>
  </sheetViews>
  <sheetFormatPr defaultColWidth="9.1796875" defaultRowHeight="13" customHeight="1"/>
  <cols>
    <col min="1" max="1" width="23.7265625" style="21" customWidth="1"/>
    <col min="2" max="68" width="12.81640625" style="12" customWidth="1"/>
    <col min="69" max="76" width="12.81640625" style="1" customWidth="1"/>
    <col min="77" max="77" width="10.81640625" style="58" bestFit="1" customWidth="1"/>
    <col min="78" max="79" width="10.81640625" style="1" bestFit="1" customWidth="1"/>
    <col min="80" max="80" width="11.1796875" style="1" customWidth="1"/>
    <col min="81" max="81" width="10.81640625" style="1" bestFit="1" customWidth="1"/>
    <col min="82" max="82" width="10.81640625" style="1" customWidth="1"/>
    <col min="83" max="16384" width="9.1796875" style="1"/>
  </cols>
  <sheetData>
    <row r="1" spans="1:82" s="5" customFormat="1" ht="13" customHeight="1">
      <c r="A1" s="5" t="str">
        <f>+[8]ALL!A1</f>
        <v>Total Enrollment in ALL Institutions of Higher Education (grandtot)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7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V1" s="5">
        <f>+[8]ALL!BU1</f>
        <v>0</v>
      </c>
      <c r="BY1" s="57">
        <f>+[8]ALL!BY1</f>
        <v>0</v>
      </c>
    </row>
    <row r="2" spans="1:82" s="9" customFormat="1" ht="13" customHeight="1">
      <c r="A2" s="5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6"/>
      <c r="AA2" s="6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V2" s="9">
        <f>+[8]ALL!BU2</f>
        <v>0</v>
      </c>
      <c r="BY2" s="57">
        <f>+[8]ALL!BY2</f>
        <v>0</v>
      </c>
    </row>
    <row r="3" spans="1:82" s="101" customFormat="1" ht="13" customHeight="1">
      <c r="A3" s="10"/>
      <c r="B3" s="61">
        <f>+[9]ALL!B3</f>
        <v>1869</v>
      </c>
      <c r="C3" s="61">
        <f>+[9]ALL!C3</f>
        <v>1879</v>
      </c>
      <c r="D3" s="61">
        <f>+[9]ALL!D3</f>
        <v>1889</v>
      </c>
      <c r="E3" s="62">
        <f>+[9]ALL!E3</f>
        <v>1899</v>
      </c>
      <c r="F3" s="61">
        <f>+[9]ALL!F3</f>
        <v>1909</v>
      </c>
      <c r="G3" s="61">
        <f>+[9]ALL!G3</f>
        <v>1919</v>
      </c>
      <c r="H3" s="61">
        <f>+[9]ALL!H3</f>
        <v>1929</v>
      </c>
      <c r="I3" s="61">
        <f>+[9]ALL!I3</f>
        <v>1939</v>
      </c>
      <c r="J3" s="61">
        <f>+[9]ALL!J3</f>
        <v>1947</v>
      </c>
      <c r="K3" s="63">
        <f>+[9]ALL!K3</f>
        <v>1948</v>
      </c>
      <c r="L3" s="61">
        <f>+[9]ALL!L3</f>
        <v>1949</v>
      </c>
      <c r="M3" s="61">
        <f>+[9]ALL!M3</f>
        <v>1950</v>
      </c>
      <c r="N3" s="63">
        <f>+[9]ALL!N3</f>
        <v>1951</v>
      </c>
      <c r="O3" s="63">
        <f>+[9]ALL!O3</f>
        <v>1952</v>
      </c>
      <c r="P3" s="63">
        <f>+[9]ALL!P3</f>
        <v>1953</v>
      </c>
      <c r="Q3" s="63">
        <f>+[9]ALL!Q3</f>
        <v>1954</v>
      </c>
      <c r="R3" s="63">
        <f>+[9]ALL!R3</f>
        <v>1955</v>
      </c>
      <c r="S3" s="63">
        <f>+[9]ALL!S3</f>
        <v>1956</v>
      </c>
      <c r="T3" s="63">
        <f>+[9]ALL!T3</f>
        <v>1957</v>
      </c>
      <c r="U3" s="63">
        <f>+[9]ALL!U3</f>
        <v>1958</v>
      </c>
      <c r="V3" s="61">
        <f>+[9]ALL!V3</f>
        <v>1959</v>
      </c>
      <c r="W3" s="61">
        <f>+[9]ALL!W3</f>
        <v>1960</v>
      </c>
      <c r="X3" s="63">
        <f>+[9]ALL!X3</f>
        <v>1961</v>
      </c>
      <c r="Y3" s="63">
        <f>+[9]ALL!Y3</f>
        <v>1962</v>
      </c>
      <c r="Z3" s="61">
        <f>+[9]ALL!Z3</f>
        <v>1963</v>
      </c>
      <c r="AA3" s="61">
        <f>+[9]ALL!AA3</f>
        <v>1964</v>
      </c>
      <c r="AB3" s="63">
        <f>+[9]ALL!AB3</f>
        <v>1965</v>
      </c>
      <c r="AC3" s="63">
        <f>+[9]ALL!AC3</f>
        <v>1966</v>
      </c>
      <c r="AD3" s="63">
        <f>+[9]ALL!AD3</f>
        <v>1967</v>
      </c>
      <c r="AE3" s="63">
        <f>+[9]ALL!AE3</f>
        <v>1968</v>
      </c>
      <c r="AF3" s="61">
        <f>+[9]ALL!AF3</f>
        <v>1969</v>
      </c>
      <c r="AG3" s="61">
        <f>+[9]ALL!AG3</f>
        <v>1970</v>
      </c>
      <c r="AH3" s="61">
        <f>+[9]ALL!AH3</f>
        <v>1971</v>
      </c>
      <c r="AI3" s="61">
        <f>+[9]ALL!AI3</f>
        <v>1972</v>
      </c>
      <c r="AJ3" s="61">
        <f>+[9]ALL!AJ3</f>
        <v>1973</v>
      </c>
      <c r="AK3" s="61">
        <f>+[9]ALL!AK3</f>
        <v>1974</v>
      </c>
      <c r="AL3" s="61">
        <f>+[9]ALL!AL3</f>
        <v>1975</v>
      </c>
      <c r="AM3" s="61">
        <f>+[9]ALL!AM3</f>
        <v>1976</v>
      </c>
      <c r="AN3" s="61">
        <f>+[9]ALL!AN3</f>
        <v>1977</v>
      </c>
      <c r="AO3" s="61">
        <f>+[9]ALL!AO3</f>
        <v>1978</v>
      </c>
      <c r="AP3" s="61">
        <f>+[9]ALL!AP3</f>
        <v>1979</v>
      </c>
      <c r="AQ3" s="61">
        <f>+[9]ALL!AQ3</f>
        <v>1980</v>
      </c>
      <c r="AR3" s="61">
        <f>+[9]ALL!AR3</f>
        <v>1981</v>
      </c>
      <c r="AS3" s="61">
        <f>+[9]ALL!AS3</f>
        <v>1982</v>
      </c>
      <c r="AT3" s="61">
        <f>+[9]ALL!AT3</f>
        <v>1983</v>
      </c>
      <c r="AU3" s="61">
        <f>+[9]ALL!AU3</f>
        <v>1984</v>
      </c>
      <c r="AV3" s="61">
        <f>+[9]ALL!AV3</f>
        <v>1985</v>
      </c>
      <c r="AW3" s="61">
        <f>+[9]ALL!AW3</f>
        <v>1986</v>
      </c>
      <c r="AX3" s="61">
        <f>+[9]ALL!AX3</f>
        <v>1987</v>
      </c>
      <c r="AY3" s="61">
        <f>+[9]ALL!AY3</f>
        <v>1988</v>
      </c>
      <c r="AZ3" s="61">
        <f>+[9]ALL!AZ3</f>
        <v>1989</v>
      </c>
      <c r="BA3" s="61">
        <f>+[9]ALL!BA3</f>
        <v>1990</v>
      </c>
      <c r="BB3" s="61">
        <f>+[9]ALL!BB3</f>
        <v>1991</v>
      </c>
      <c r="BC3" s="61">
        <f>+[9]ALL!BC3</f>
        <v>1992</v>
      </c>
      <c r="BD3" s="61">
        <f>+[9]ALL!BD3</f>
        <v>1993</v>
      </c>
      <c r="BE3" s="61">
        <f>+[9]ALL!BE3</f>
        <v>1994</v>
      </c>
      <c r="BF3" s="61">
        <f>+[9]ALL!BF3</f>
        <v>1995</v>
      </c>
      <c r="BG3" s="61">
        <f>+[9]ALL!BG3</f>
        <v>1996</v>
      </c>
      <c r="BH3" s="61">
        <f>+[9]ALL!BH3</f>
        <v>1997</v>
      </c>
      <c r="BI3" s="61">
        <f>+[9]ALL!BI3</f>
        <v>1998</v>
      </c>
      <c r="BJ3" s="61">
        <f>+[9]ALL!BJ3</f>
        <v>1999</v>
      </c>
      <c r="BK3" s="61">
        <f>+[9]ALL!BK3</f>
        <v>2000</v>
      </c>
      <c r="BL3" s="61">
        <f>+[9]ALL!BL3</f>
        <v>2001</v>
      </c>
      <c r="BM3" s="61">
        <f>+[9]ALL!BM3</f>
        <v>2002</v>
      </c>
      <c r="BN3" s="61">
        <f>+[9]ALL!BN3</f>
        <v>2003</v>
      </c>
      <c r="BO3" s="61">
        <f>+[9]ALL!BO3</f>
        <v>2004</v>
      </c>
      <c r="BP3" s="61">
        <f>+[9]ALL!BP3</f>
        <v>2005</v>
      </c>
      <c r="BQ3" s="61">
        <v>2006</v>
      </c>
      <c r="BR3" s="61">
        <v>2007</v>
      </c>
      <c r="BS3" s="61">
        <v>2008</v>
      </c>
      <c r="BT3" s="64">
        <v>2009</v>
      </c>
      <c r="BU3" s="64">
        <v>2010</v>
      </c>
      <c r="BV3" s="64">
        <v>2011</v>
      </c>
      <c r="BW3" s="64" t="s">
        <v>71</v>
      </c>
      <c r="BX3" s="64" t="s">
        <v>72</v>
      </c>
      <c r="BY3" s="61" t="s">
        <v>73</v>
      </c>
      <c r="BZ3" s="97" t="s">
        <v>74</v>
      </c>
      <c r="CA3" s="97" t="s">
        <v>75</v>
      </c>
      <c r="CB3" s="97" t="s">
        <v>76</v>
      </c>
      <c r="CC3" s="97" t="s">
        <v>77</v>
      </c>
      <c r="CD3" s="97" t="s">
        <v>79</v>
      </c>
    </row>
    <row r="4" spans="1:82" ht="13" customHeight="1">
      <c r="A4" s="98" t="str">
        <f>+[8]ALL!A4</f>
        <v>50 States and D.C.</v>
      </c>
      <c r="B4" s="99">
        <f>+[9]ALL!B4</f>
        <v>63885.451101400002</v>
      </c>
      <c r="C4" s="99">
        <f>+[9]ALL!C4</f>
        <v>117873.36854</v>
      </c>
      <c r="D4" s="99">
        <f>+[9]ALL!D4</f>
        <v>159133.10200000001</v>
      </c>
      <c r="E4" s="99">
        <f>+[9]ALL!E4</f>
        <v>256673.58000000002</v>
      </c>
      <c r="F4" s="99">
        <f>+[9]ALL!F4</f>
        <v>354219</v>
      </c>
      <c r="G4" s="99">
        <f>+[9]ALL!G4</f>
        <v>594890</v>
      </c>
      <c r="H4" s="99">
        <f>+[9]ALL!H4</f>
        <v>1098428</v>
      </c>
      <c r="I4" s="99">
        <f>+[9]ALL!I4</f>
        <v>1492875</v>
      </c>
      <c r="J4" s="99">
        <f>+[9]ALL!J4</f>
        <v>2342049</v>
      </c>
      <c r="K4" s="99">
        <f>+[9]ALL!K4</f>
        <v>2408044</v>
      </c>
      <c r="L4" s="99">
        <f>+[9]ALL!L4</f>
        <v>2442710</v>
      </c>
      <c r="M4" s="99">
        <f>+[9]ALL!M4</f>
        <v>2272446.5</v>
      </c>
      <c r="N4" s="99">
        <f>+[9]ALL!N4</f>
        <v>2107109</v>
      </c>
      <c r="O4" s="99">
        <f>+[9]ALL!O4</f>
        <v>2136977</v>
      </c>
      <c r="P4" s="99">
        <f>+[9]ALL!P4</f>
        <v>2228175</v>
      </c>
      <c r="Q4" s="99">
        <f>+[9]ALL!Q4</f>
        <v>2475737</v>
      </c>
      <c r="R4" s="99">
        <f>+[9]ALL!R4</f>
        <v>2652063</v>
      </c>
      <c r="S4" s="99">
        <f>+[9]ALL!S4</f>
        <v>2917841</v>
      </c>
      <c r="T4" s="99">
        <f>+[9]ALL!T4</f>
        <v>3037464</v>
      </c>
      <c r="U4" s="99">
        <f>+[9]ALL!U4</f>
        <v>3254606</v>
      </c>
      <c r="V4" s="99">
        <f>+[9]ALL!V4</f>
        <v>3626436</v>
      </c>
      <c r="W4" s="99">
        <f>+[9]ALL!W4</f>
        <v>3569077</v>
      </c>
      <c r="X4" s="99">
        <f>+[9]ALL!X4</f>
        <v>3847253</v>
      </c>
      <c r="Y4" s="99">
        <f>+[9]ALL!Y4</f>
        <v>4160722</v>
      </c>
      <c r="Z4" s="99">
        <f>+[9]ALL!Z4</f>
        <v>4750667</v>
      </c>
      <c r="AA4" s="99">
        <f>+[9]ALL!AA4</f>
        <v>5265736</v>
      </c>
      <c r="AB4" s="99">
        <f>+[9]ALL!AB4</f>
        <v>5907239</v>
      </c>
      <c r="AC4" s="99">
        <f>+[9]ALL!AC4</f>
        <v>6375619</v>
      </c>
      <c r="AD4" s="99">
        <f>+[9]ALL!AD4</f>
        <v>6897169</v>
      </c>
      <c r="AE4" s="99">
        <f>+[9]ALL!AE4</f>
        <v>7497864</v>
      </c>
      <c r="AF4" s="99">
        <f>+[9]ALL!AF4</f>
        <v>7988832</v>
      </c>
      <c r="AG4" s="99">
        <f>+[9]ALL!AG4</f>
        <v>8563808</v>
      </c>
      <c r="AH4" s="99">
        <f>+[9]ALL!AH4</f>
        <v>8931677</v>
      </c>
      <c r="AI4" s="99">
        <f>+[9]ALL!AI4</f>
        <v>9198040</v>
      </c>
      <c r="AJ4" s="99">
        <f>+[9]ALL!AJ4</f>
        <v>9585550</v>
      </c>
      <c r="AK4" s="99">
        <f>+[9]ALL!AK4</f>
        <v>10194494</v>
      </c>
      <c r="AL4" s="99">
        <f>+[9]ALL!AL4</f>
        <v>11147962</v>
      </c>
      <c r="AM4" s="99">
        <f>+[9]ALL!AM4</f>
        <v>10994637</v>
      </c>
      <c r="AN4" s="99">
        <f>+[9]ALL!AN4</f>
        <v>11267597</v>
      </c>
      <c r="AO4" s="99">
        <f>+[9]ALL!AO4</f>
        <v>11242106</v>
      </c>
      <c r="AP4" s="99">
        <f>+[9]ALL!AP4</f>
        <v>11551797</v>
      </c>
      <c r="AQ4" s="99">
        <f>+[9]ALL!AQ4</f>
        <v>12047087</v>
      </c>
      <c r="AR4" s="99">
        <f>+[9]ALL!AR4</f>
        <v>12317584</v>
      </c>
      <c r="AS4" s="99">
        <f>+[9]ALL!AS4</f>
        <v>12365195</v>
      </c>
      <c r="AT4" s="99">
        <f>+[9]ALL!AT4</f>
        <v>12410973</v>
      </c>
      <c r="AU4" s="99">
        <f>+[9]ALL!AU4</f>
        <v>12188534</v>
      </c>
      <c r="AV4" s="99">
        <f>+[9]ALL!AV4</f>
        <v>12192336</v>
      </c>
      <c r="AW4" s="99">
        <f>+[9]ALL!AW4</f>
        <v>12449507</v>
      </c>
      <c r="AX4" s="99">
        <f>+[9]ALL!AX4</f>
        <v>12705310</v>
      </c>
      <c r="AY4" s="99">
        <f>+[9]ALL!AY4</f>
        <v>13009515</v>
      </c>
      <c r="AZ4" s="99">
        <f>+[9]ALL!AZ4</f>
        <v>13482953</v>
      </c>
      <c r="BA4" s="99">
        <f>+[9]ALL!BA4</f>
        <v>13769945</v>
      </c>
      <c r="BB4" s="99">
        <f>+[9]ALL!BB4</f>
        <v>14305421</v>
      </c>
      <c r="BC4" s="99">
        <f>+[9]ALL!BC4</f>
        <v>14434030</v>
      </c>
      <c r="BD4" s="99">
        <f>+[9]ALL!BD4</f>
        <v>14253011</v>
      </c>
      <c r="BE4" s="99">
        <f>+[9]ALL!BE4</f>
        <v>14226851</v>
      </c>
      <c r="BF4" s="99">
        <f>+[9]ALL!BF4</f>
        <v>14173330</v>
      </c>
      <c r="BG4" s="99">
        <f>+[9]ALL!BG4</f>
        <v>14285851</v>
      </c>
      <c r="BH4" s="99">
        <f>+[9]ALL!BH4</f>
        <v>14408941</v>
      </c>
      <c r="BI4" s="99">
        <f>+[9]ALL!BI4</f>
        <v>14513193</v>
      </c>
      <c r="BJ4" s="99">
        <f>+[9]ALL!BJ4</f>
        <v>14800162</v>
      </c>
      <c r="BK4" s="99">
        <f>+[9]ALL!BK4</f>
        <v>15298814</v>
      </c>
      <c r="BL4" s="99">
        <f>+[9]ALL!BL4</f>
        <v>15913426</v>
      </c>
      <c r="BM4" s="99">
        <f>+[9]ALL!BM4</f>
        <v>16597291</v>
      </c>
      <c r="BN4" s="99">
        <f>+[9]ALL!BN4</f>
        <v>16885843</v>
      </c>
      <c r="BO4" s="99">
        <f>+[9]ALL!BO4</f>
        <v>17237390</v>
      </c>
      <c r="BP4" s="99">
        <f>+[9]ALL!BP4</f>
        <v>17472210</v>
      </c>
      <c r="BQ4" s="99">
        <f>+[9]ALL!BQ4</f>
        <v>17502877</v>
      </c>
      <c r="BR4" s="99">
        <f>+[9]ALL!BR4</f>
        <v>18232843</v>
      </c>
      <c r="BS4" s="99">
        <f>+[9]ALL!BS4</f>
        <v>19087275</v>
      </c>
      <c r="BT4" s="99">
        <f>+[9]ALL!BT4</f>
        <v>20565739</v>
      </c>
      <c r="BU4" s="99">
        <f>+[9]ALL!BU4</f>
        <v>20896875</v>
      </c>
      <c r="BV4" s="99">
        <f>+[9]ALL!BV4</f>
        <v>20354835</v>
      </c>
      <c r="BW4" s="99">
        <f>+[9]ALL!BW4</f>
        <v>20272282</v>
      </c>
      <c r="BX4" s="99">
        <f>+[9]ALL!BX4</f>
        <v>19997159</v>
      </c>
      <c r="BY4" s="99">
        <f>+[9]ALL!BY4</f>
        <v>19809309</v>
      </c>
      <c r="BZ4" s="66">
        <f>+[9]ALL!BZ4</f>
        <v>19548303</v>
      </c>
      <c r="CA4" s="66">
        <f>+[9]ALL!CA4</f>
        <v>19429568</v>
      </c>
      <c r="CB4" s="66">
        <f>+[9]ALL!CB4</f>
        <v>19348627</v>
      </c>
      <c r="CC4" s="66">
        <f>+[9]ALL!CC4</f>
        <v>19188437</v>
      </c>
      <c r="CD4" s="66">
        <f>+[10]ALL!CD4</f>
        <v>19188726</v>
      </c>
    </row>
    <row r="5" spans="1:82" s="98" customFormat="1" ht="13" customHeight="1">
      <c r="A5" s="98" t="str">
        <f>+[8]ALL!A5</f>
        <v>SREB States</v>
      </c>
      <c r="B5" s="100">
        <f>+[9]ALL!B5</f>
        <v>14016.4511014</v>
      </c>
      <c r="C5" s="100">
        <f>+[9]ALL!C5</f>
        <v>32255.368539999999</v>
      </c>
      <c r="D5" s="100">
        <f>+[9]ALL!D5</f>
        <v>39377.101999999999</v>
      </c>
      <c r="E5" s="100">
        <f>+[9]ALL!E5</f>
        <v>57923.08</v>
      </c>
      <c r="F5" s="100">
        <f>+[9]ALL!F5</f>
        <v>76474</v>
      </c>
      <c r="G5" s="100">
        <f>+[9]ALL!G5</f>
        <v>118690</v>
      </c>
      <c r="H5" s="100">
        <f>+[9]ALL!H5</f>
        <v>245836</v>
      </c>
      <c r="I5" s="100">
        <f>+[9]ALL!I5</f>
        <v>369066</v>
      </c>
      <c r="J5" s="100">
        <f>+[9]ALL!J5</f>
        <v>584615</v>
      </c>
      <c r="K5" s="100">
        <f>+[9]ALL!K5</f>
        <v>595446</v>
      </c>
      <c r="L5" s="100">
        <f>+[9]ALL!L5</f>
        <v>597280</v>
      </c>
      <c r="M5" s="100">
        <f>+[9]ALL!M5</f>
        <v>551289</v>
      </c>
      <c r="N5" s="100">
        <f>+[9]ALL!N5</f>
        <v>514791</v>
      </c>
      <c r="O5" s="100">
        <f>+[9]ALL!O5</f>
        <v>533238</v>
      </c>
      <c r="P5" s="100">
        <f>+[9]ALL!P5</f>
        <v>546277</v>
      </c>
      <c r="Q5" s="100">
        <f>+[9]ALL!Q5</f>
        <v>625222</v>
      </c>
      <c r="R5" s="100">
        <f>+[9]ALL!R5</f>
        <v>673433</v>
      </c>
      <c r="S5" s="100">
        <f>+[9]ALL!S5</f>
        <v>736991</v>
      </c>
      <c r="T5" s="100">
        <f>+[9]ALL!T5</f>
        <v>761261</v>
      </c>
      <c r="U5" s="100">
        <f>+[9]ALL!U5</f>
        <v>843255</v>
      </c>
      <c r="V5" s="100">
        <f>+[9]ALL!V5</f>
        <v>880444</v>
      </c>
      <c r="W5" s="100">
        <f>+[9]ALL!W5</f>
        <v>883414</v>
      </c>
      <c r="X5" s="100">
        <f>+[9]ALL!X5</f>
        <v>954636</v>
      </c>
      <c r="Y5" s="100">
        <f>+[9]ALL!Y5</f>
        <v>1032222</v>
      </c>
      <c r="Z5" s="100">
        <f>+[9]ALL!Z5</f>
        <v>1130760</v>
      </c>
      <c r="AA5" s="100">
        <f>+[9]ALL!AA5</f>
        <v>1266974</v>
      </c>
      <c r="AB5" s="100">
        <f>+[9]ALL!AB5</f>
        <v>1445021</v>
      </c>
      <c r="AC5" s="100">
        <f>+[9]ALL!AC5</f>
        <v>1586274</v>
      </c>
      <c r="AD5" s="100">
        <f>+[9]ALL!AD5</f>
        <v>1723610</v>
      </c>
      <c r="AE5" s="100">
        <f>+[9]ALL!AE5</f>
        <v>1876905</v>
      </c>
      <c r="AF5" s="100">
        <f>+[9]ALL!AF5</f>
        <v>1990129</v>
      </c>
      <c r="AG5" s="100">
        <f>+[9]ALL!AG5</f>
        <v>2130228</v>
      </c>
      <c r="AH5" s="100">
        <f>+[9]ALL!AH5</f>
        <v>2266615</v>
      </c>
      <c r="AI5" s="100">
        <f>+[9]ALL!AI5</f>
        <v>2382259</v>
      </c>
      <c r="AJ5" s="100">
        <f>+[9]ALL!AJ5</f>
        <v>2490118</v>
      </c>
      <c r="AK5" s="100">
        <f>+[9]ALL!AK5</f>
        <v>2693048</v>
      </c>
      <c r="AL5" s="100">
        <f>+[9]ALL!AL5</f>
        <v>3024738</v>
      </c>
      <c r="AM5" s="100">
        <f>+[9]ALL!AM5</f>
        <v>3002540</v>
      </c>
      <c r="AN5" s="100">
        <f>+[9]ALL!AN5</f>
        <v>3109518</v>
      </c>
      <c r="AO5" s="100">
        <f>+[9]ALL!AO5</f>
        <v>3143978</v>
      </c>
      <c r="AP5" s="100">
        <f>+[9]ALL!AP5</f>
        <v>3228595</v>
      </c>
      <c r="AQ5" s="100">
        <f>+[9]ALL!AQ5</f>
        <v>3350327</v>
      </c>
      <c r="AR5" s="100">
        <f>+[9]ALL!AR5</f>
        <v>3424389</v>
      </c>
      <c r="AS5" s="100">
        <f>+[9]ALL!AS5</f>
        <v>3505074</v>
      </c>
      <c r="AT5" s="100">
        <f>+[9]ALL!AT5</f>
        <v>3586993</v>
      </c>
      <c r="AU5" s="100">
        <f>+[9]ALL!AU5</f>
        <v>3553818</v>
      </c>
      <c r="AV5" s="100">
        <f>+[9]ALL!AV5</f>
        <v>3552292</v>
      </c>
      <c r="AW5" s="100">
        <f>+[9]ALL!AW5</f>
        <v>3610218</v>
      </c>
      <c r="AX5" s="100">
        <f>+[9]ALL!AX5</f>
        <v>3719621</v>
      </c>
      <c r="AY5" s="100">
        <f>+[9]ALL!AY5</f>
        <v>3875083</v>
      </c>
      <c r="AZ5" s="100">
        <f>+[9]ALL!AZ5</f>
        <v>4067254</v>
      </c>
      <c r="BA5" s="99">
        <f>+[9]ALL!BA5</f>
        <v>4188733</v>
      </c>
      <c r="BB5" s="99">
        <f>+[9]ALL!BB5</f>
        <v>4349963</v>
      </c>
      <c r="BC5" s="99">
        <f>+[9]ALL!BC5</f>
        <v>4436285</v>
      </c>
      <c r="BD5" s="99">
        <f>+[9]ALL!BD5</f>
        <v>4435719</v>
      </c>
      <c r="BE5" s="99">
        <f>+[9]ALL!BE5</f>
        <v>4453049</v>
      </c>
      <c r="BF5" s="99">
        <f>+[9]ALL!BF5</f>
        <v>4459178</v>
      </c>
      <c r="BG5" s="99">
        <f>+[9]ALL!BG5</f>
        <v>4474579</v>
      </c>
      <c r="BH5" s="99">
        <f>+[9]ALL!BH5</f>
        <v>4543944</v>
      </c>
      <c r="BI5" s="99">
        <f>+[9]ALL!BI5</f>
        <v>4595997</v>
      </c>
      <c r="BJ5" s="99">
        <f>+[9]ALL!BJ5</f>
        <v>4677369</v>
      </c>
      <c r="BK5" s="99">
        <f>+[9]ALL!BK5</f>
        <v>4806457</v>
      </c>
      <c r="BL5" s="99">
        <f>+[9]ALL!BL5</f>
        <v>5030543</v>
      </c>
      <c r="BM5" s="99">
        <f>+[9]ALL!BM5</f>
        <v>5278394</v>
      </c>
      <c r="BN5" s="99">
        <f>+[9]ALL!BN5</f>
        <v>5472906</v>
      </c>
      <c r="BO5" s="99">
        <f>+[9]ALL!BO5</f>
        <v>5595644</v>
      </c>
      <c r="BP5" s="99">
        <f>+[9]ALL!BP5</f>
        <v>5623254</v>
      </c>
      <c r="BQ5" s="99">
        <f>+[9]ALL!BQ5</f>
        <v>5735623</v>
      </c>
      <c r="BR5" s="99">
        <f>+[9]ALL!BR5</f>
        <v>5894460</v>
      </c>
      <c r="BS5" s="99">
        <f>+[9]ALL!BS5</f>
        <v>6192312</v>
      </c>
      <c r="BT5" s="99">
        <f>+[9]ALL!BT5</f>
        <v>6763237</v>
      </c>
      <c r="BU5" s="99">
        <f>+[9]ALL!BU5</f>
        <v>7001302</v>
      </c>
      <c r="BV5" s="99">
        <f>+[9]ALL!BV5</f>
        <v>7028456</v>
      </c>
      <c r="BW5" s="99">
        <f>+[9]ALL!BW5</f>
        <v>6960878</v>
      </c>
      <c r="BX5" s="99">
        <f>+[9]ALL!BX5</f>
        <v>6860822</v>
      </c>
      <c r="BY5" s="99">
        <f>+[9]ALL!BY5</f>
        <v>6804387</v>
      </c>
      <c r="BZ5" s="99">
        <f>+[9]ALL!BZ5</f>
        <v>6727859</v>
      </c>
      <c r="CA5" s="99">
        <f>+[9]ALL!CA5</f>
        <v>6730634</v>
      </c>
      <c r="CB5" s="99">
        <f>+[9]ALL!CB5</f>
        <v>6755370</v>
      </c>
      <c r="CC5" s="99">
        <f>+[9]ALL!CC5</f>
        <v>6743726</v>
      </c>
      <c r="CD5" s="66">
        <f>+[10]ALL!CD5</f>
        <v>6769990</v>
      </c>
    </row>
    <row r="6" spans="1:82" s="3" customFormat="1" ht="13" customHeight="1">
      <c r="A6" s="3" t="str">
        <f>+[8]ALL!A6</f>
        <v xml:space="preserve">   as a percent of U.S.</v>
      </c>
      <c r="B6" s="67">
        <f>+[9]ALL!B6</f>
        <v>21.93997359297482</v>
      </c>
      <c r="C6" s="67">
        <f>+[9]ALL!C6</f>
        <v>27.364424160877554</v>
      </c>
      <c r="D6" s="67">
        <f>+[9]ALL!D6</f>
        <v>24.744758636075602</v>
      </c>
      <c r="E6" s="67">
        <f>+[9]ALL!E6</f>
        <v>22.566825927312035</v>
      </c>
      <c r="F6" s="67">
        <f>+[9]ALL!F6</f>
        <v>21.589468662042407</v>
      </c>
      <c r="G6" s="67">
        <f>+[9]ALL!G6</f>
        <v>19.951587688480224</v>
      </c>
      <c r="H6" s="67">
        <f>+[9]ALL!H6</f>
        <v>22.380711343847754</v>
      </c>
      <c r="I6" s="67">
        <f>+[9]ALL!I6</f>
        <v>24.721828686259734</v>
      </c>
      <c r="J6" s="67">
        <f>+[9]ALL!J6</f>
        <v>24.961689529125991</v>
      </c>
      <c r="K6" s="67">
        <f>+[9]ALL!K6</f>
        <v>24.727372091207638</v>
      </c>
      <c r="L6" s="67">
        <f>+[9]ALL!L6</f>
        <v>24.451531291066068</v>
      </c>
      <c r="M6" s="67">
        <f>+[9]ALL!M6</f>
        <v>24.259713044949574</v>
      </c>
      <c r="N6" s="67">
        <f>+[9]ALL!N6</f>
        <v>24.431151876813207</v>
      </c>
      <c r="O6" s="67">
        <f>+[9]ALL!O6</f>
        <v>24.952912455304855</v>
      </c>
      <c r="P6" s="67">
        <f>+[9]ALL!P6</f>
        <v>24.516790647054204</v>
      </c>
      <c r="Q6" s="67">
        <f>+[9]ALL!Q6</f>
        <v>25.253974876976027</v>
      </c>
      <c r="R6" s="67">
        <f>+[9]ALL!R6</f>
        <v>25.392797984059957</v>
      </c>
      <c r="S6" s="67">
        <f>+[9]ALL!S6</f>
        <v>25.258093227149804</v>
      </c>
      <c r="T6" s="67">
        <f>+[9]ALL!T6</f>
        <v>25.062387570683963</v>
      </c>
      <c r="U6" s="67">
        <f>+[9]ALL!U6</f>
        <v>25.909587827220872</v>
      </c>
      <c r="V6" s="67">
        <f>+[9]ALL!V6</f>
        <v>24.278492712955639</v>
      </c>
      <c r="W6" s="67">
        <f>+[9]ALL!W6</f>
        <v>24.751889634210748</v>
      </c>
      <c r="X6" s="67">
        <f>+[9]ALL!X6</f>
        <v>24.813444813741128</v>
      </c>
      <c r="Y6" s="67">
        <f>+[9]ALL!Y6</f>
        <v>24.808723101423265</v>
      </c>
      <c r="Z6" s="67">
        <f>+[9]ALL!Z6</f>
        <v>23.802131363869535</v>
      </c>
      <c r="AA6" s="67">
        <f>+[9]ALL!AA6</f>
        <v>24.060720096867747</v>
      </c>
      <c r="AB6" s="67">
        <f>+[9]ALL!AB6</f>
        <v>24.461867887857593</v>
      </c>
      <c r="AC6" s="67">
        <f>+[9]ALL!AC6</f>
        <v>24.880313582100815</v>
      </c>
      <c r="AD6" s="67">
        <f>+[9]ALL!AD6</f>
        <v>24.990108260360156</v>
      </c>
      <c r="AE6" s="67">
        <f>+[9]ALL!AE6</f>
        <v>25.032529264334478</v>
      </c>
      <c r="AF6" s="67">
        <f>+[9]ALL!AF6</f>
        <v>24.911388798763074</v>
      </c>
      <c r="AG6" s="67">
        <f>+[9]ALL!AG6</f>
        <v>24.874775333589916</v>
      </c>
      <c r="AH6" s="67">
        <f>+[9]ALL!AH6</f>
        <v>25.377261179507499</v>
      </c>
      <c r="AI6" s="67">
        <f>+[9]ALL!AI6</f>
        <v>25.899637314036468</v>
      </c>
      <c r="AJ6" s="67">
        <f>+[9]ALL!AJ6</f>
        <v>25.977831214692948</v>
      </c>
      <c r="AK6" s="67">
        <f>+[9]ALL!AK6</f>
        <v>26.416691206056917</v>
      </c>
      <c r="AL6" s="67">
        <f>+[9]ALL!AL6</f>
        <v>27.132654381132621</v>
      </c>
      <c r="AM6" s="67">
        <f>+[9]ALL!AM6</f>
        <v>27.309132625297224</v>
      </c>
      <c r="AN6" s="67">
        <f>+[9]ALL!AN6</f>
        <v>27.59699339619619</v>
      </c>
      <c r="AO6" s="67">
        <f>+[9]ALL!AO6</f>
        <v>27.966094608963836</v>
      </c>
      <c r="AP6" s="67">
        <f>+[9]ALL!AP6</f>
        <v>27.948855056923179</v>
      </c>
      <c r="AQ6" s="67">
        <f>+[9]ALL!AQ6</f>
        <v>27.810266498448961</v>
      </c>
      <c r="AR6" s="67">
        <f>+[9]ALL!AR6</f>
        <v>27.800817108290065</v>
      </c>
      <c r="AS6" s="67">
        <f>+[9]ALL!AS6</f>
        <v>28.346289726931118</v>
      </c>
      <c r="AT6" s="67">
        <f>+[9]ALL!AT6</f>
        <v>28.901787152385232</v>
      </c>
      <c r="AU6" s="67">
        <f>+[9]ALL!AU6</f>
        <v>29.157058592936608</v>
      </c>
      <c r="AV6" s="67">
        <f>+[9]ALL!AV6</f>
        <v>29.135450335358211</v>
      </c>
      <c r="AW6" s="67">
        <f>+[9]ALL!AW6</f>
        <v>28.998883248951142</v>
      </c>
      <c r="AX6" s="67">
        <f>+[9]ALL!AX6</f>
        <v>29.276113687898999</v>
      </c>
      <c r="AY6" s="67">
        <f>+[9]ALL!AY6</f>
        <v>29.786529321039257</v>
      </c>
      <c r="AZ6" s="67">
        <f>+[9]ALL!AZ6</f>
        <v>30.165899117203775</v>
      </c>
      <c r="BA6" s="67">
        <f>+[9]ALL!BA6</f>
        <v>30.419388022247002</v>
      </c>
      <c r="BB6" s="67">
        <f>+[9]ALL!BB6</f>
        <v>30.40779435991433</v>
      </c>
      <c r="BC6" s="67">
        <f>+[9]ALL!BC6</f>
        <v>30.734902172158435</v>
      </c>
      <c r="BD6" s="67">
        <f>+[9]ALL!BD6</f>
        <v>31.12127676039821</v>
      </c>
      <c r="BE6" s="67">
        <f>+[9]ALL!BE6</f>
        <v>31.300313751792295</v>
      </c>
      <c r="BF6" s="67">
        <f>+[9]ALL!BF6</f>
        <v>31.461752460430965</v>
      </c>
      <c r="BG6" s="67">
        <f>+[9]ALL!BG6</f>
        <v>31.321753250821388</v>
      </c>
      <c r="BH6" s="67">
        <f>+[9]ALL!BH6</f>
        <v>31.535586133637437</v>
      </c>
      <c r="BI6" s="67">
        <f>+[9]ALL!BI6</f>
        <v>31.667717779264699</v>
      </c>
      <c r="BJ6" s="67">
        <f>+[9]ALL!BJ6</f>
        <v>31.603498664406509</v>
      </c>
      <c r="BK6" s="67">
        <f>+[9]ALL!BK6</f>
        <v>31.417186979330552</v>
      </c>
      <c r="BL6" s="67">
        <f>+[9]ALL!BL6</f>
        <v>31.611942016759937</v>
      </c>
      <c r="BM6" s="67">
        <f>+[9]ALL!BM6</f>
        <v>31.802744194820708</v>
      </c>
      <c r="BN6" s="67">
        <f>+[9]ALL!BN6</f>
        <v>32.411209792724001</v>
      </c>
      <c r="BO6" s="67">
        <f>+[9]ALL!BO6</f>
        <v>32.46224631455226</v>
      </c>
      <c r="BP6" s="67">
        <f>+[9]ALL!BP6</f>
        <v>32.18398817321907</v>
      </c>
      <c r="BQ6" s="67">
        <f>+[9]ALL!BQ6</f>
        <v>32.769601248983236</v>
      </c>
      <c r="BR6" s="67">
        <f>+[9]ALL!BR6</f>
        <v>32.328803577149209</v>
      </c>
      <c r="BS6" s="67">
        <f>+[9]ALL!BS6</f>
        <v>32.442095584623786</v>
      </c>
      <c r="BT6" s="67">
        <f>+[9]ALL!BT6</f>
        <v>32.885942002862137</v>
      </c>
      <c r="BU6" s="67">
        <f>+[9]ALL!BU6</f>
        <v>33.504062210258709</v>
      </c>
      <c r="BV6" s="67">
        <f>+[9]ALL!BV6</f>
        <v>34.529663345342762</v>
      </c>
      <c r="BW6" s="67">
        <f>+[9]ALL!BW6</f>
        <v>34.336923687229685</v>
      </c>
      <c r="BX6" s="67">
        <f>+[9]ALL!BX6</f>
        <v>34.308983591119116</v>
      </c>
      <c r="BY6" s="67">
        <f>+[9]ALL!BY6</f>
        <v>34.349441467140522</v>
      </c>
      <c r="BZ6" s="66">
        <f>+[9]ALL!BZ6</f>
        <v>34.416588488525065</v>
      </c>
      <c r="CA6" s="66">
        <f>+[9]ALL!CA6</f>
        <v>34.641192228257466</v>
      </c>
      <c r="CB6" s="66">
        <f>+[9]ALL!CB6</f>
        <v>34.913950224995297</v>
      </c>
      <c r="CC6" s="66">
        <f>+[9]ALL!CC6</f>
        <v>35.144738469318789</v>
      </c>
      <c r="CD6" s="181">
        <f>+[10]ALL!CD6</f>
        <v>35.281081193196464</v>
      </c>
    </row>
    <row r="7" spans="1:82" ht="13" customHeight="1">
      <c r="A7" s="1" t="str">
        <f>+[8]ALL!A7</f>
        <v>Alabama</v>
      </c>
      <c r="B7" s="68">
        <f>+[9]ALL!B7</f>
        <v>560</v>
      </c>
      <c r="C7" s="68">
        <f>+[9]ALL!C7</f>
        <v>2250</v>
      </c>
      <c r="D7" s="68">
        <f>+[9]ALL!D7</f>
        <v>3003</v>
      </c>
      <c r="E7" s="69">
        <f>+[9]ALL!E7</f>
        <v>3902.5</v>
      </c>
      <c r="F7" s="68">
        <f>+[9]ALL!F7</f>
        <v>4802</v>
      </c>
      <c r="G7" s="68">
        <f>+[9]ALL!G7</f>
        <v>6421</v>
      </c>
      <c r="H7" s="68">
        <f>+[9]ALL!H7</f>
        <v>15290</v>
      </c>
      <c r="I7" s="68">
        <f>+[9]ALL!I7</f>
        <v>19987</v>
      </c>
      <c r="J7" s="68">
        <f>+[9]ALL!J7</f>
        <v>32046</v>
      </c>
      <c r="K7" s="70">
        <f>+[9]ALL!K7</f>
        <v>32597</v>
      </c>
      <c r="L7" s="68">
        <f>+[9]ALL!L7</f>
        <v>31760</v>
      </c>
      <c r="M7" s="68">
        <f>+[9]ALL!M7</f>
        <v>29621</v>
      </c>
      <c r="N7" s="70">
        <f>+[9]ALL!N7</f>
        <v>26611</v>
      </c>
      <c r="O7" s="70">
        <f>+[9]ALL!O7</f>
        <v>27321</v>
      </c>
      <c r="P7" s="70">
        <f>+[9]ALL!P7</f>
        <v>28609</v>
      </c>
      <c r="Q7" s="70">
        <f>+[9]ALL!Q7</f>
        <v>33963</v>
      </c>
      <c r="R7" s="70">
        <f>+[9]ALL!R7</f>
        <v>38131</v>
      </c>
      <c r="S7" s="70">
        <f>+[9]ALL!S7</f>
        <v>40528</v>
      </c>
      <c r="T7" s="70">
        <f>+[9]ALL!T7</f>
        <v>41534</v>
      </c>
      <c r="U7" s="70">
        <f>+[9]ALL!U7</f>
        <v>44036</v>
      </c>
      <c r="V7" s="68">
        <f>+[9]ALL!V7</f>
        <v>46397</v>
      </c>
      <c r="W7" s="68">
        <f>+[9]ALL!W7</f>
        <v>45843</v>
      </c>
      <c r="X7" s="70">
        <f>+[9]ALL!X7</f>
        <v>47967</v>
      </c>
      <c r="Y7" s="70">
        <f>+[9]ALL!Y7</f>
        <v>47654</v>
      </c>
      <c r="Z7" s="68">
        <f>+[9]ALL!Z7</f>
        <v>45718</v>
      </c>
      <c r="AA7" s="68">
        <f>+[9]ALL!AA7</f>
        <v>56182</v>
      </c>
      <c r="AB7" s="70">
        <f>+[9]ALL!AB7</f>
        <v>67151</v>
      </c>
      <c r="AC7" s="70">
        <f>+[9]ALL!AC7</f>
        <v>81125</v>
      </c>
      <c r="AD7" s="70">
        <f>+[9]ALL!AD7</f>
        <v>88575</v>
      </c>
      <c r="AE7" s="70">
        <f>+[9]ALL!AE7</f>
        <v>94850</v>
      </c>
      <c r="AF7" s="68">
        <f>+[9]ALL!AF7</f>
        <v>97816</v>
      </c>
      <c r="AG7" s="68">
        <f>+[9]ALL!AG7</f>
        <v>103936</v>
      </c>
      <c r="AH7" s="68">
        <f>+[9]ALL!AH7</f>
        <v>111305</v>
      </c>
      <c r="AI7" s="68">
        <f>+[9]ALL!AI7</f>
        <v>118755</v>
      </c>
      <c r="AJ7" s="68">
        <f>+[9]ALL!AJ7</f>
        <v>126829</v>
      </c>
      <c r="AK7" s="68">
        <f>+[9]ALL!AK7</f>
        <v>143188</v>
      </c>
      <c r="AL7" s="68">
        <f>+[9]ALL!AL7</f>
        <v>164700</v>
      </c>
      <c r="AM7" s="68">
        <f>+[9]ALL!AM7</f>
        <v>156173</v>
      </c>
      <c r="AN7" s="68">
        <f>+[9]ALL!AN7</f>
        <v>162308</v>
      </c>
      <c r="AO7" s="68">
        <f>+[9]ALL!AO7</f>
        <v>161579</v>
      </c>
      <c r="AP7" s="68">
        <f>+[9]ALL!AP7</f>
        <v>159784</v>
      </c>
      <c r="AQ7" s="68">
        <f>+[9]ALL!AQ7</f>
        <v>164306</v>
      </c>
      <c r="AR7" s="68">
        <f>+[9]ALL!AR7</f>
        <v>166375</v>
      </c>
      <c r="AS7" s="68">
        <f>+[9]ALL!AS7</f>
        <v>167753</v>
      </c>
      <c r="AT7" s="68">
        <f>+[9]ALL!AT7</f>
        <v>171381</v>
      </c>
      <c r="AU7" s="68">
        <f>+[9]ALL!AU7</f>
        <v>171631</v>
      </c>
      <c r="AV7" s="68">
        <f>+[9]ALL!AV7</f>
        <v>179343</v>
      </c>
      <c r="AW7" s="68">
        <f>+[9]ALL!AW7</f>
        <v>181443</v>
      </c>
      <c r="AX7" s="68">
        <f>+[9]ALL!AX7</f>
        <v>183348</v>
      </c>
      <c r="AY7" s="68">
        <f>+[9]ALL!AY7</f>
        <v>197352</v>
      </c>
      <c r="AZ7" s="68">
        <f>+[9]ALL!AZ7</f>
        <v>208562</v>
      </c>
      <c r="BA7" s="68">
        <f>+[9]ALL!BA7</f>
        <v>218589</v>
      </c>
      <c r="BB7" s="68">
        <f>+[9]ALL!BB7</f>
        <v>224331</v>
      </c>
      <c r="BC7" s="68">
        <f>+[9]ALL!BC7</f>
        <v>230537</v>
      </c>
      <c r="BD7" s="68">
        <f>+[9]ALL!BD7</f>
        <v>233525</v>
      </c>
      <c r="BE7" s="68">
        <f>+[9]ALL!BE7</f>
        <v>229511</v>
      </c>
      <c r="BF7" s="68">
        <f>+[9]ALL!BF7</f>
        <v>225612</v>
      </c>
      <c r="BG7" s="71">
        <f>+[9]ALL!BG7</f>
        <v>220711</v>
      </c>
      <c r="BH7" s="71">
        <f>+[9]ALL!BH7</f>
        <v>218785</v>
      </c>
      <c r="BI7" s="71">
        <f>+[9]ALL!BI7</f>
        <v>216241</v>
      </c>
      <c r="BJ7" s="71">
        <f>+[9]ALL!BJ7</f>
        <v>223144</v>
      </c>
      <c r="BK7" s="71">
        <f>+[9]ALL!BK7</f>
        <v>233962</v>
      </c>
      <c r="BL7" s="71">
        <f>+[9]ALL!BL7</f>
        <v>236146</v>
      </c>
      <c r="BM7" s="71">
        <f>+[9]ALL!BM7</f>
        <v>246414</v>
      </c>
      <c r="BN7" s="71">
        <f>+[9]ALL!BN7</f>
        <v>253846</v>
      </c>
      <c r="BO7" s="71">
        <f>+[9]ALL!BO7</f>
        <v>255826</v>
      </c>
      <c r="BP7" s="71">
        <f>+[9]ALL!BP7</f>
        <v>256389</v>
      </c>
      <c r="BQ7" s="72">
        <f>+[9]ALL!BQ7</f>
        <v>258408</v>
      </c>
      <c r="BR7" s="72">
        <f>+[9]ALL!BR7</f>
        <v>268183</v>
      </c>
      <c r="BS7" s="73">
        <f>+[9]ALL!BS7</f>
        <v>310941</v>
      </c>
      <c r="BT7" s="73">
        <f>+[9]ALL!BT7</f>
        <v>312956</v>
      </c>
      <c r="BU7" s="73">
        <f>+[9]ALL!BU7</f>
        <v>325931</v>
      </c>
      <c r="BV7" s="73">
        <f>+[9]ALL!BV7</f>
        <v>301227</v>
      </c>
      <c r="BW7" s="73">
        <f>+[9]ALL!BW7</f>
        <v>310311</v>
      </c>
      <c r="BX7" s="73">
        <f>+[9]ALL!BX7</f>
        <v>305712</v>
      </c>
      <c r="BY7" s="68">
        <f>+[9]ALL!BY7</f>
        <v>305028</v>
      </c>
      <c r="BZ7" s="68">
        <f>+[9]ALL!BZ7</f>
        <v>281509</v>
      </c>
      <c r="CA7" s="68">
        <f>+[9]ALL!CA7</f>
        <v>282013</v>
      </c>
      <c r="CB7" s="68">
        <f>+[9]ALL!CB7</f>
        <v>285329</v>
      </c>
      <c r="CC7" s="68">
        <f>+[9]ALL!CC7</f>
        <v>282323</v>
      </c>
      <c r="CD7" s="68">
        <f>+[10]ALL!CD7</f>
        <v>282163</v>
      </c>
    </row>
    <row r="8" spans="1:82" ht="13" customHeight="1">
      <c r="A8" s="1" t="str">
        <f>+[8]ALL!A8</f>
        <v>Arkansas</v>
      </c>
      <c r="B8" s="68">
        <f>+[9]ALL!B8</f>
        <v>80</v>
      </c>
      <c r="C8" s="68">
        <f>+[9]ALL!C8</f>
        <v>709</v>
      </c>
      <c r="D8" s="68">
        <f>+[9]ALL!D8</f>
        <v>454</v>
      </c>
      <c r="E8" s="69">
        <f>+[9]ALL!E8</f>
        <v>1398.5</v>
      </c>
      <c r="F8" s="68">
        <f>+[9]ALL!F8</f>
        <v>2343</v>
      </c>
      <c r="G8" s="68">
        <f>+[9]ALL!G8</f>
        <v>2900</v>
      </c>
      <c r="H8" s="68">
        <f>+[9]ALL!H8</f>
        <v>6445</v>
      </c>
      <c r="I8" s="68">
        <f>+[9]ALL!I8</f>
        <v>10928</v>
      </c>
      <c r="J8" s="68">
        <f>+[9]ALL!J8</f>
        <v>17765</v>
      </c>
      <c r="K8" s="70">
        <f>+[9]ALL!K8</f>
        <v>18068</v>
      </c>
      <c r="L8" s="68">
        <f>+[9]ALL!L8</f>
        <v>19445</v>
      </c>
      <c r="M8" s="68">
        <f>+[9]ALL!M8</f>
        <v>18102</v>
      </c>
      <c r="N8" s="70">
        <f>+[9]ALL!N8</f>
        <v>15811</v>
      </c>
      <c r="O8" s="70">
        <f>+[9]ALL!O8</f>
        <v>17067</v>
      </c>
      <c r="P8" s="70">
        <f>+[9]ALL!P8</f>
        <v>16274</v>
      </c>
      <c r="Q8" s="70">
        <f>+[9]ALL!Q8</f>
        <v>17975</v>
      </c>
      <c r="R8" s="70">
        <f>+[9]ALL!R8</f>
        <v>18192</v>
      </c>
      <c r="S8" s="70">
        <f>+[9]ALL!S8</f>
        <v>19030</v>
      </c>
      <c r="T8" s="70">
        <f>+[9]ALL!T8</f>
        <v>21257</v>
      </c>
      <c r="U8" s="70">
        <f>+[9]ALL!U8</f>
        <v>23054</v>
      </c>
      <c r="V8" s="68">
        <f>+[9]ALL!V8</f>
        <v>24371</v>
      </c>
      <c r="W8" s="68">
        <f>+[9]ALL!W8</f>
        <v>25040</v>
      </c>
      <c r="X8" s="70">
        <f>+[9]ALL!X8</f>
        <v>27719</v>
      </c>
      <c r="Y8" s="70">
        <f>+[9]ALL!Y8</f>
        <v>30878</v>
      </c>
      <c r="Z8" s="68">
        <f>+[9]ALL!Z8</f>
        <v>32680</v>
      </c>
      <c r="AA8" s="68">
        <f>+[9]ALL!AA8</f>
        <v>36196</v>
      </c>
      <c r="AB8" s="70">
        <f>+[9]ALL!AB8</f>
        <v>43026</v>
      </c>
      <c r="AC8" s="70">
        <f>+[9]ALL!AC8</f>
        <v>45583</v>
      </c>
      <c r="AD8" s="70">
        <f>+[9]ALL!AD8</f>
        <v>48505</v>
      </c>
      <c r="AE8" s="70">
        <f>+[9]ALL!AE8</f>
        <v>50615</v>
      </c>
      <c r="AF8" s="68">
        <f>+[9]ALL!AF8</f>
        <v>51530</v>
      </c>
      <c r="AG8" s="68">
        <f>+[9]ALL!AG8</f>
        <v>52039</v>
      </c>
      <c r="AH8" s="68">
        <f>+[9]ALL!AH8</f>
        <v>53565</v>
      </c>
      <c r="AI8" s="68">
        <f>+[9]ALL!AI8</f>
        <v>53762</v>
      </c>
      <c r="AJ8" s="68">
        <f>+[9]ALL!AJ8</f>
        <v>53509</v>
      </c>
      <c r="AK8" s="68">
        <f>+[9]ALL!AK8</f>
        <v>56487</v>
      </c>
      <c r="AL8" s="68">
        <f>+[9]ALL!AL8</f>
        <v>65326</v>
      </c>
      <c r="AM8" s="68">
        <f>+[9]ALL!AM8</f>
        <v>67222</v>
      </c>
      <c r="AN8" s="68">
        <f>+[9]ALL!AN8</f>
        <v>71000</v>
      </c>
      <c r="AO8" s="68">
        <f>+[9]ALL!AO8</f>
        <v>72056</v>
      </c>
      <c r="AP8" s="68">
        <f>+[9]ALL!AP8</f>
        <v>74453</v>
      </c>
      <c r="AQ8" s="68">
        <f>+[9]ALL!AQ8</f>
        <v>77347</v>
      </c>
      <c r="AR8" s="68">
        <f>+[9]ALL!AR8</f>
        <v>75782</v>
      </c>
      <c r="AS8" s="68">
        <f>+[9]ALL!AS8</f>
        <v>76704</v>
      </c>
      <c r="AT8" s="68">
        <f>+[9]ALL!AT8</f>
        <v>76467</v>
      </c>
      <c r="AU8" s="68">
        <f>+[9]ALL!AU8</f>
        <v>78570</v>
      </c>
      <c r="AV8" s="68">
        <f>+[9]ALL!AV8</f>
        <v>77747</v>
      </c>
      <c r="AW8" s="68">
        <f>+[9]ALL!AW8</f>
        <v>79182</v>
      </c>
      <c r="AX8" s="68">
        <f>+[9]ALL!AX8</f>
        <v>79273</v>
      </c>
      <c r="AY8" s="68">
        <f>+[9]ALL!AY8</f>
        <v>84562</v>
      </c>
      <c r="AZ8" s="68">
        <f>+[9]ALL!AZ8</f>
        <v>88572</v>
      </c>
      <c r="BA8" s="68">
        <f>+[9]ALL!BA8</f>
        <v>90425</v>
      </c>
      <c r="BB8" s="68">
        <f>+[9]ALL!BB8</f>
        <v>94340</v>
      </c>
      <c r="BC8" s="68">
        <f>+[9]ALL!BC8</f>
        <v>97578</v>
      </c>
      <c r="BD8" s="68">
        <f>+[9]ALL!BD8</f>
        <v>99262</v>
      </c>
      <c r="BE8" s="68">
        <f>+[9]ALL!BE8</f>
        <v>96294</v>
      </c>
      <c r="BF8" s="68">
        <f>+[9]ALL!BF8</f>
        <v>98180</v>
      </c>
      <c r="BG8" s="71">
        <f>+[9]ALL!BG8</f>
        <v>108636</v>
      </c>
      <c r="BH8" s="71">
        <f>+[9]ALL!BH8</f>
        <v>112342</v>
      </c>
      <c r="BI8" s="71">
        <f>+[9]ALL!BI8</f>
        <v>113751</v>
      </c>
      <c r="BJ8" s="71">
        <f>+[9]ALL!BJ8</f>
        <v>115092</v>
      </c>
      <c r="BK8" s="71">
        <f>+[9]ALL!BK8</f>
        <v>115172</v>
      </c>
      <c r="BL8" s="71">
        <f>+[9]ALL!BL8</f>
        <v>122282</v>
      </c>
      <c r="BM8" s="71">
        <f>+[9]ALL!BM8</f>
        <v>127372</v>
      </c>
      <c r="BN8" s="71">
        <f>+[9]ALL!BN8</f>
        <v>133950</v>
      </c>
      <c r="BO8" s="71">
        <f>+[9]ALL!BO8</f>
        <v>138399</v>
      </c>
      <c r="BP8" s="71">
        <f>+[9]ALL!BP8</f>
        <v>143272</v>
      </c>
      <c r="BQ8" s="72">
        <f>+[9]ALL!BQ8</f>
        <v>147391</v>
      </c>
      <c r="BR8" s="72">
        <f>+[9]ALL!BR8</f>
        <v>152168</v>
      </c>
      <c r="BS8" s="73">
        <f>+[9]ALL!BS8</f>
        <v>158374</v>
      </c>
      <c r="BT8" s="73">
        <f>+[9]ALL!BT8</f>
        <v>169444</v>
      </c>
      <c r="BU8" s="73">
        <f>+[9]ALL!BU8</f>
        <v>175544</v>
      </c>
      <c r="BV8" s="73">
        <f>+[9]ALL!BV8</f>
        <v>179281</v>
      </c>
      <c r="BW8" s="73">
        <f>+[9]ALL!BW8</f>
        <v>176458</v>
      </c>
      <c r="BX8" s="73">
        <f>+[9]ALL!BX8</f>
        <v>172224</v>
      </c>
      <c r="BY8" s="68">
        <f>+[9]ALL!BY8</f>
        <v>169571</v>
      </c>
      <c r="BZ8" s="68">
        <f>+[9]ALL!BZ8</f>
        <v>168402</v>
      </c>
      <c r="CA8" s="68">
        <f>+[9]ALL!CA8</f>
        <v>167320</v>
      </c>
      <c r="CB8" s="68">
        <f>+[9]ALL!CB8</f>
        <v>164082</v>
      </c>
      <c r="CC8" s="68">
        <f>+[9]ALL!CC8</f>
        <v>159738</v>
      </c>
      <c r="CD8" s="68">
        <f>+[10]ALL!CD8</f>
        <v>157788</v>
      </c>
    </row>
    <row r="9" spans="1:82" ht="13" customHeight="1">
      <c r="A9" s="1" t="str">
        <f>+[8]ALL!A9</f>
        <v>Delaware</v>
      </c>
      <c r="B9" s="68">
        <f>+[9]ALL!B9</f>
        <v>188</v>
      </c>
      <c r="C9" s="68">
        <f>+[9]ALL!C9</f>
        <v>96</v>
      </c>
      <c r="D9" s="68">
        <f>+[9]ALL!D9</f>
        <v>169</v>
      </c>
      <c r="E9" s="69">
        <f>+[9]ALL!E9</f>
        <v>197</v>
      </c>
      <c r="F9" s="68">
        <f>+[9]ALL!F9</f>
        <v>225</v>
      </c>
      <c r="G9" s="68">
        <f>+[9]ALL!G9</f>
        <v>498</v>
      </c>
      <c r="H9" s="68">
        <f>+[9]ALL!H9</f>
        <v>711</v>
      </c>
      <c r="I9" s="68">
        <f>+[9]ALL!I9</f>
        <v>1118</v>
      </c>
      <c r="J9" s="68">
        <f>+[9]ALL!J9</f>
        <v>2728</v>
      </c>
      <c r="K9" s="70">
        <f>+[9]ALL!K9</f>
        <v>3105</v>
      </c>
      <c r="L9" s="68">
        <f>+[9]ALL!L9</f>
        <v>3441</v>
      </c>
      <c r="M9" s="68">
        <f>+[9]ALL!M9</f>
        <v>3208</v>
      </c>
      <c r="N9" s="70">
        <f>+[9]ALL!N9</f>
        <v>2865</v>
      </c>
      <c r="O9" s="70">
        <f>+[9]ALL!O9</f>
        <v>3035</v>
      </c>
      <c r="P9" s="70">
        <f>+[9]ALL!P9</f>
        <v>4603</v>
      </c>
      <c r="Q9" s="70">
        <f>+[9]ALL!Q9</f>
        <v>5119</v>
      </c>
      <c r="R9" s="70">
        <f>+[9]ALL!R9</f>
        <v>5282</v>
      </c>
      <c r="S9" s="70">
        <f>+[9]ALL!S9</f>
        <v>5334</v>
      </c>
      <c r="T9" s="70">
        <f>+[9]ALL!T9</f>
        <v>6101</v>
      </c>
      <c r="U9" s="70">
        <f>+[9]ALL!U9</f>
        <v>6865</v>
      </c>
      <c r="V9" s="68">
        <f>+[9]ALL!V9</f>
        <v>6783</v>
      </c>
      <c r="W9" s="68">
        <f>+[9]ALL!W9</f>
        <v>7144</v>
      </c>
      <c r="X9" s="70">
        <f>+[9]ALL!X9</f>
        <v>8002</v>
      </c>
      <c r="Y9" s="70">
        <f>+[9]ALL!Y9</f>
        <v>8979</v>
      </c>
      <c r="Z9" s="68">
        <f>+[9]ALL!Z9</f>
        <v>10851</v>
      </c>
      <c r="AA9" s="68">
        <f>+[9]ALL!AA9</f>
        <v>12431</v>
      </c>
      <c r="AB9" s="70">
        <f>+[9]ALL!AB9</f>
        <v>13167</v>
      </c>
      <c r="AC9" s="70">
        <f>+[9]ALL!AC9</f>
        <v>14304</v>
      </c>
      <c r="AD9" s="70">
        <f>+[9]ALL!AD9</f>
        <v>15173</v>
      </c>
      <c r="AE9" s="70">
        <f>+[9]ALL!AE9</f>
        <v>18517</v>
      </c>
      <c r="AF9" s="68">
        <f>+[9]ALL!AF9</f>
        <v>23012</v>
      </c>
      <c r="AG9" s="68">
        <f>+[9]ALL!AG9</f>
        <v>25260</v>
      </c>
      <c r="AH9" s="68">
        <f>+[9]ALL!AH9</f>
        <v>27704</v>
      </c>
      <c r="AI9" s="68">
        <f>+[9]ALL!AI9</f>
        <v>27761</v>
      </c>
      <c r="AJ9" s="68">
        <f>+[9]ALL!AJ9</f>
        <v>28888</v>
      </c>
      <c r="AK9" s="68">
        <f>+[9]ALL!AK9</f>
        <v>30357</v>
      </c>
      <c r="AL9" s="68">
        <f>+[9]ALL!AL9</f>
        <v>32389</v>
      </c>
      <c r="AM9" s="68">
        <f>+[9]ALL!AM9</f>
        <v>31182</v>
      </c>
      <c r="AN9" s="68">
        <f>+[9]ALL!AN9</f>
        <v>30960</v>
      </c>
      <c r="AO9" s="68">
        <f>+[9]ALL!AO9</f>
        <v>30918</v>
      </c>
      <c r="AP9" s="68">
        <f>+[9]ALL!AP9</f>
        <v>32308</v>
      </c>
      <c r="AQ9" s="68">
        <f>+[9]ALL!AQ9</f>
        <v>32939</v>
      </c>
      <c r="AR9" s="68">
        <f>+[9]ALL!AR9</f>
        <v>33746</v>
      </c>
      <c r="AS9" s="68">
        <f>+[9]ALL!AS9</f>
        <v>34074</v>
      </c>
      <c r="AT9" s="68">
        <f>+[9]ALL!AT9</f>
        <v>33590</v>
      </c>
      <c r="AU9" s="68">
        <f>+[9]ALL!AU9</f>
        <v>33494</v>
      </c>
      <c r="AV9" s="68">
        <f>+[9]ALL!AV9</f>
        <v>33401</v>
      </c>
      <c r="AW9" s="68">
        <f>+[9]ALL!AW9</f>
        <v>33895</v>
      </c>
      <c r="AX9" s="68">
        <f>+[9]ALL!AX9</f>
        <v>36637</v>
      </c>
      <c r="AY9" s="68">
        <f>+[9]ALL!AY9</f>
        <v>38261</v>
      </c>
      <c r="AZ9" s="68">
        <f>+[9]ALL!AZ9</f>
        <v>40562</v>
      </c>
      <c r="BA9" s="68">
        <f>+[9]ALL!BA9</f>
        <v>42004</v>
      </c>
      <c r="BB9" s="68">
        <f>+[9]ALL!BB9</f>
        <v>42988</v>
      </c>
      <c r="BC9" s="68">
        <f>+[9]ALL!BC9</f>
        <v>42763</v>
      </c>
      <c r="BD9" s="68">
        <f>+[9]ALL!BD9</f>
        <v>43528</v>
      </c>
      <c r="BE9" s="68">
        <f>+[9]ALL!BE9</f>
        <v>44197</v>
      </c>
      <c r="BF9" s="68">
        <f>+[9]ALL!BF9</f>
        <v>44307</v>
      </c>
      <c r="BG9" s="71">
        <f>+[9]ALL!BG9</f>
        <v>44838</v>
      </c>
      <c r="BH9" s="71">
        <f>+[9]ALL!BH9</f>
        <v>44890</v>
      </c>
      <c r="BI9" s="71">
        <f>+[9]ALL!BI9</f>
        <v>46260</v>
      </c>
      <c r="BJ9" s="71">
        <f>+[9]ALL!BJ9</f>
        <v>46613</v>
      </c>
      <c r="BK9" s="71">
        <f>+[9]ALL!BK9</f>
        <v>43897</v>
      </c>
      <c r="BL9" s="71">
        <f>+[9]ALL!BL9</f>
        <v>47104</v>
      </c>
      <c r="BM9" s="71">
        <f>+[9]ALL!BM9</f>
        <v>49228</v>
      </c>
      <c r="BN9" s="71">
        <f>+[9]ALL!BN9</f>
        <v>49595</v>
      </c>
      <c r="BO9" s="71">
        <f>+[9]ALL!BO9</f>
        <v>49804</v>
      </c>
      <c r="BP9" s="71">
        <f>+[9]ALL!BP9</f>
        <v>51612</v>
      </c>
      <c r="BQ9" s="72">
        <f>+[9]ALL!BQ9</f>
        <v>51238</v>
      </c>
      <c r="BR9" s="72">
        <f>+[9]ALL!BR9</f>
        <v>52343</v>
      </c>
      <c r="BS9" s="73">
        <f>+[9]ALL!BS9</f>
        <v>53088</v>
      </c>
      <c r="BT9" s="73">
        <f>+[9]ALL!BT9</f>
        <v>55227</v>
      </c>
      <c r="BU9" s="73">
        <f>+[9]ALL!BU9</f>
        <v>55241</v>
      </c>
      <c r="BV9" s="73">
        <f>+[9]ALL!BV9</f>
        <v>56516</v>
      </c>
      <c r="BW9" s="73">
        <f>+[9]ALL!BW9</f>
        <v>58128</v>
      </c>
      <c r="BX9" s="73">
        <f>+[9]ALL!BX9</f>
        <v>59615</v>
      </c>
      <c r="BY9" s="68">
        <f>+[9]ALL!BY9</f>
        <v>60368</v>
      </c>
      <c r="BZ9" s="68">
        <f>+[9]ALL!BZ9</f>
        <v>60392</v>
      </c>
      <c r="CA9" s="68">
        <f>+[9]ALL!CA9</f>
        <v>61139</v>
      </c>
      <c r="CB9" s="68">
        <f>+[9]ALL!CB9</f>
        <v>60338</v>
      </c>
      <c r="CC9" s="68">
        <f>+[9]ALL!CC9</f>
        <v>60700</v>
      </c>
      <c r="CD9" s="68">
        <f>+[10]ALL!CD9</f>
        <v>59983</v>
      </c>
    </row>
    <row r="10" spans="1:82" ht="13" customHeight="1">
      <c r="A10" s="1" t="str">
        <f>+[8]ALL!A10</f>
        <v>Florida</v>
      </c>
      <c r="B10" s="68">
        <f>+[9]ALL!B10</f>
        <v>238</v>
      </c>
      <c r="C10" s="68">
        <f>+[9]ALL!C10</f>
        <v>39</v>
      </c>
      <c r="D10" s="68">
        <f>+[9]ALL!D10</f>
        <v>185</v>
      </c>
      <c r="E10" s="69">
        <f>+[9]ALL!E10</f>
        <v>417.5</v>
      </c>
      <c r="F10" s="68">
        <f>+[9]ALL!F10</f>
        <v>650</v>
      </c>
      <c r="G10" s="68">
        <f>+[9]ALL!G10</f>
        <v>1794</v>
      </c>
      <c r="H10" s="68">
        <f>+[9]ALL!H10</f>
        <v>5857</v>
      </c>
      <c r="I10" s="68">
        <f>+[9]ALL!I10</f>
        <v>11473</v>
      </c>
      <c r="J10" s="68">
        <f>+[9]ALL!J10</f>
        <v>31215</v>
      </c>
      <c r="K10" s="70">
        <f>+[9]ALL!K10</f>
        <v>34405</v>
      </c>
      <c r="L10" s="68">
        <f>+[9]ALL!L10</f>
        <v>36093</v>
      </c>
      <c r="M10" s="68">
        <f>+[9]ALL!M10</f>
        <v>33875</v>
      </c>
      <c r="N10" s="70">
        <f>+[9]ALL!N10</f>
        <v>31003</v>
      </c>
      <c r="O10" s="70">
        <f>+[9]ALL!O10</f>
        <v>35569</v>
      </c>
      <c r="P10" s="70">
        <f>+[9]ALL!P10</f>
        <v>35778</v>
      </c>
      <c r="Q10" s="70">
        <f>+[9]ALL!Q10</f>
        <v>39693</v>
      </c>
      <c r="R10" s="70">
        <f>+[9]ALL!R10</f>
        <v>44492</v>
      </c>
      <c r="S10" s="70">
        <f>+[9]ALL!S10</f>
        <v>51890</v>
      </c>
      <c r="T10" s="70">
        <f>+[9]ALL!T10</f>
        <v>53440</v>
      </c>
      <c r="U10" s="70">
        <f>+[9]ALL!U10</f>
        <v>59573</v>
      </c>
      <c r="V10" s="68">
        <f>+[9]ALL!V10</f>
        <v>70788</v>
      </c>
      <c r="W10" s="68">
        <f>+[9]ALL!W10</f>
        <v>67022</v>
      </c>
      <c r="X10" s="70">
        <f>+[9]ALL!X10</f>
        <v>79660</v>
      </c>
      <c r="Y10" s="70">
        <f>+[9]ALL!Y10</f>
        <v>89802</v>
      </c>
      <c r="Z10" s="68">
        <f>+[9]ALL!Z10</f>
        <v>108429</v>
      </c>
      <c r="AA10" s="68">
        <f>+[9]ALL!AA10</f>
        <v>124204</v>
      </c>
      <c r="AB10" s="70">
        <f>+[9]ALL!AB10</f>
        <v>141591</v>
      </c>
      <c r="AC10" s="70">
        <f>+[9]ALL!AC10</f>
        <v>160926</v>
      </c>
      <c r="AD10" s="70">
        <f>+[9]ALL!AD10</f>
        <v>179847</v>
      </c>
      <c r="AE10" s="70">
        <f>+[9]ALL!AE10</f>
        <v>201914</v>
      </c>
      <c r="AF10" s="68">
        <f>+[9]ALL!AF10</f>
        <v>218303</v>
      </c>
      <c r="AG10" s="68">
        <f>+[9]ALL!AG10</f>
        <v>235525</v>
      </c>
      <c r="AH10" s="68">
        <f>+[9]ALL!AH10</f>
        <v>251861</v>
      </c>
      <c r="AI10" s="68">
        <f>+[9]ALL!AI10</f>
        <v>260148</v>
      </c>
      <c r="AJ10" s="68">
        <f>+[9]ALL!AJ10</f>
        <v>281104</v>
      </c>
      <c r="AK10" s="68">
        <f>+[9]ALL!AK10</f>
        <v>306680</v>
      </c>
      <c r="AL10" s="68">
        <f>+[9]ALL!AL10</f>
        <v>344267</v>
      </c>
      <c r="AM10" s="68">
        <f>+[9]ALL!AM10</f>
        <v>345743</v>
      </c>
      <c r="AN10" s="68">
        <f>+[9]ALL!AN10</f>
        <v>364509</v>
      </c>
      <c r="AO10" s="68">
        <f>+[9]ALL!AO10</f>
        <v>377100</v>
      </c>
      <c r="AP10" s="68">
        <f>+[9]ALL!AP10</f>
        <v>395233</v>
      </c>
      <c r="AQ10" s="68">
        <f>+[9]ALL!AQ10</f>
        <v>411891</v>
      </c>
      <c r="AR10" s="68">
        <f>+[9]ALL!AR10</f>
        <v>426570</v>
      </c>
      <c r="AS10" s="68">
        <f>+[9]ALL!AS10</f>
        <v>436606</v>
      </c>
      <c r="AT10" s="68">
        <f>+[9]ALL!AT10</f>
        <v>443436</v>
      </c>
      <c r="AU10" s="68">
        <f>+[9]ALL!AU10</f>
        <v>444062</v>
      </c>
      <c r="AV10" s="68">
        <f>+[9]ALL!AV10</f>
        <v>451392</v>
      </c>
      <c r="AW10" s="68">
        <f>+[9]ALL!AW10</f>
        <v>483958</v>
      </c>
      <c r="AX10" s="68">
        <f>+[9]ALL!AX10</f>
        <v>489964</v>
      </c>
      <c r="AY10" s="68">
        <f>+[9]ALL!AY10</f>
        <v>516508</v>
      </c>
      <c r="AZ10" s="68">
        <f>+[9]ALL!AZ10</f>
        <v>578123</v>
      </c>
      <c r="BA10" s="68">
        <f>+[9]ALL!BA10</f>
        <v>588086</v>
      </c>
      <c r="BB10" s="68">
        <f>+[9]ALL!BB10</f>
        <v>611781</v>
      </c>
      <c r="BC10" s="68">
        <f>+[9]ALL!BC10</f>
        <v>618285</v>
      </c>
      <c r="BD10" s="68">
        <f>+[9]ALL!BD10</f>
        <v>623403</v>
      </c>
      <c r="BE10" s="68">
        <f>+[9]ALL!BE10</f>
        <v>634237</v>
      </c>
      <c r="BF10" s="68">
        <f>+[9]ALL!BF10</f>
        <v>637303</v>
      </c>
      <c r="BG10" s="71">
        <f>+[9]ALL!BG10</f>
        <v>645832</v>
      </c>
      <c r="BH10" s="71">
        <f>+[9]ALL!BH10</f>
        <v>658259</v>
      </c>
      <c r="BI10" s="71">
        <f>+[9]ALL!BI10</f>
        <v>661187</v>
      </c>
      <c r="BJ10" s="71">
        <f>+[9]ALL!BJ10</f>
        <v>684745</v>
      </c>
      <c r="BK10" s="71">
        <f>+[9]ALL!BK10</f>
        <v>707684</v>
      </c>
      <c r="BL10" s="71">
        <f>+[9]ALL!BL10</f>
        <v>753554</v>
      </c>
      <c r="BM10" s="71">
        <f>+[9]ALL!BM10</f>
        <v>792079</v>
      </c>
      <c r="BN10" s="71">
        <f>+[9]ALL!BN10</f>
        <v>839735</v>
      </c>
      <c r="BO10" s="71">
        <f>+[9]ALL!BO10</f>
        <v>866665</v>
      </c>
      <c r="BP10" s="71">
        <f>+[9]ALL!BP10</f>
        <v>872662</v>
      </c>
      <c r="BQ10" s="72">
        <f>+[9]ALL!BQ10</f>
        <v>885651</v>
      </c>
      <c r="BR10" s="72">
        <f>+[9]ALL!BR10</f>
        <v>913793</v>
      </c>
      <c r="BS10" s="73">
        <f>+[9]ALL!BS10</f>
        <v>972699</v>
      </c>
      <c r="BT10" s="73">
        <f>+[9]ALL!BT10</f>
        <v>1085768</v>
      </c>
      <c r="BU10" s="73">
        <f>+[9]ALL!BU10</f>
        <v>1119963</v>
      </c>
      <c r="BV10" s="73">
        <f>+[9]ALL!BV10</f>
        <v>1141645</v>
      </c>
      <c r="BW10" s="73">
        <f>+[9]ALL!BW10</f>
        <v>1149864</v>
      </c>
      <c r="BX10" s="73">
        <f>+[9]ALL!BX10</f>
        <v>1120858</v>
      </c>
      <c r="BY10" s="68">
        <f>+[9]ALL!BY10</f>
        <v>1105732</v>
      </c>
      <c r="BZ10" s="68">
        <f>+[9]ALL!BZ10</f>
        <v>1077767</v>
      </c>
      <c r="CA10" s="68">
        <f>+[9]ALL!CA10</f>
        <v>1070082</v>
      </c>
      <c r="CB10" s="68">
        <f>+[9]ALL!CB10</f>
        <v>1065654</v>
      </c>
      <c r="CC10" s="68">
        <f>+[9]ALL!CC10</f>
        <v>1061843</v>
      </c>
      <c r="CD10" s="68">
        <f>+[10]ALL!CD10</f>
        <v>1060649</v>
      </c>
    </row>
    <row r="11" spans="1:82" ht="13" customHeight="1">
      <c r="A11" s="1" t="str">
        <f>+[8]ALL!A11</f>
        <v>Georgia</v>
      </c>
      <c r="B11" s="68">
        <f>+[9]ALL!B11</f>
        <v>957</v>
      </c>
      <c r="C11" s="68">
        <f>+[9]ALL!C11</f>
        <v>2990</v>
      </c>
      <c r="D11" s="68">
        <f>+[9]ALL!D11</f>
        <v>3366</v>
      </c>
      <c r="E11" s="69">
        <f>+[9]ALL!E11</f>
        <v>4824.5</v>
      </c>
      <c r="F11" s="68">
        <f>+[9]ALL!F11</f>
        <v>6283</v>
      </c>
      <c r="G11" s="68">
        <f>+[9]ALL!G11</f>
        <v>9442</v>
      </c>
      <c r="H11" s="68">
        <f>+[9]ALL!H11</f>
        <v>15838</v>
      </c>
      <c r="I11" s="68">
        <f>+[9]ALL!I11</f>
        <v>23229</v>
      </c>
      <c r="J11" s="68">
        <f>+[9]ALL!J11</f>
        <v>39634</v>
      </c>
      <c r="K11" s="70">
        <f>+[9]ALL!K11</f>
        <v>40094</v>
      </c>
      <c r="L11" s="68">
        <f>+[9]ALL!L11</f>
        <v>39094</v>
      </c>
      <c r="M11" s="68">
        <f>+[9]ALL!M11</f>
        <v>25743</v>
      </c>
      <c r="N11" s="70">
        <f>+[9]ALL!N11</f>
        <v>31613</v>
      </c>
      <c r="O11" s="70">
        <f>+[9]ALL!O11</f>
        <v>31849</v>
      </c>
      <c r="P11" s="70">
        <f>+[9]ALL!P11</f>
        <v>34001</v>
      </c>
      <c r="Q11" s="70">
        <f>+[9]ALL!Q11</f>
        <v>39402</v>
      </c>
      <c r="R11" s="70">
        <f>+[9]ALL!R11</f>
        <v>41788</v>
      </c>
      <c r="S11" s="70">
        <f>+[9]ALL!S11</f>
        <v>45914</v>
      </c>
      <c r="T11" s="70">
        <f>+[9]ALL!T11</f>
        <v>45645</v>
      </c>
      <c r="U11" s="70">
        <f>+[9]ALL!U11</f>
        <v>48739</v>
      </c>
      <c r="V11" s="68">
        <f>+[9]ALL!V11</f>
        <v>49054</v>
      </c>
      <c r="W11" s="68">
        <f>+[9]ALL!W11</f>
        <v>50220</v>
      </c>
      <c r="X11" s="70">
        <f>+[9]ALL!X11</f>
        <v>51955</v>
      </c>
      <c r="Y11" s="70">
        <f>+[9]ALL!Y11</f>
        <v>56228</v>
      </c>
      <c r="Z11" s="68">
        <f>+[9]ALL!Z11</f>
        <v>62236</v>
      </c>
      <c r="AA11" s="68">
        <f>+[9]ALL!AA11</f>
        <v>69527</v>
      </c>
      <c r="AB11" s="70">
        <f>+[9]ALL!AB11</f>
        <v>82347</v>
      </c>
      <c r="AC11" s="70">
        <f>+[9]ALL!AC11</f>
        <v>91280</v>
      </c>
      <c r="AD11" s="70">
        <f>+[9]ALL!AD11</f>
        <v>98476</v>
      </c>
      <c r="AE11" s="70">
        <f>+[9]ALL!AE11</f>
        <v>108816</v>
      </c>
      <c r="AF11" s="68">
        <f>+[9]ALL!AF11</f>
        <v>117198</v>
      </c>
      <c r="AG11" s="68">
        <f>+[9]ALL!AG11</f>
        <v>126511</v>
      </c>
      <c r="AH11" s="68">
        <f>+[9]ALL!AH11</f>
        <v>136232</v>
      </c>
      <c r="AI11" s="68">
        <f>+[9]ALL!AI11</f>
        <v>141179</v>
      </c>
      <c r="AJ11" s="68">
        <f>+[9]ALL!AJ11</f>
        <v>146601</v>
      </c>
      <c r="AK11" s="68">
        <f>+[9]ALL!AK11</f>
        <v>155924</v>
      </c>
      <c r="AL11" s="68">
        <f>+[9]ALL!AL11</f>
        <v>173585</v>
      </c>
      <c r="AM11" s="68">
        <f>+[9]ALL!AM11</f>
        <v>169643</v>
      </c>
      <c r="AN11" s="68">
        <f>+[9]ALL!AN11</f>
        <v>173708</v>
      </c>
      <c r="AO11" s="68">
        <f>+[9]ALL!AO11</f>
        <v>174867</v>
      </c>
      <c r="AP11" s="68">
        <f>+[9]ALL!AP11</f>
        <v>178017</v>
      </c>
      <c r="AQ11" s="68">
        <f>+[9]ALL!AQ11</f>
        <v>184159</v>
      </c>
      <c r="AR11" s="68">
        <f>+[9]ALL!AR11</f>
        <v>191384</v>
      </c>
      <c r="AS11" s="68">
        <f>+[9]ALL!AS11</f>
        <v>198367</v>
      </c>
      <c r="AT11" s="68">
        <f>+[9]ALL!AT11</f>
        <v>201453</v>
      </c>
      <c r="AU11" s="68">
        <f>+[9]ALL!AU11</f>
        <v>196869</v>
      </c>
      <c r="AV11" s="68">
        <f>+[9]ALL!AV11</f>
        <v>196826</v>
      </c>
      <c r="AW11" s="68">
        <f>+[9]ALL!AW11</f>
        <v>195124</v>
      </c>
      <c r="AX11" s="68">
        <f>+[9]ALL!AX11</f>
        <v>224066</v>
      </c>
      <c r="AY11" s="68">
        <f>+[9]ALL!AY11</f>
        <v>230893</v>
      </c>
      <c r="AZ11" s="68">
        <f>+[9]ALL!AZ11</f>
        <v>242289</v>
      </c>
      <c r="BA11" s="68">
        <f>+[9]ALL!BA11</f>
        <v>251786</v>
      </c>
      <c r="BB11" s="68">
        <f>+[9]ALL!BB11</f>
        <v>277023</v>
      </c>
      <c r="BC11" s="68">
        <f>+[9]ALL!BC11</f>
        <v>293606</v>
      </c>
      <c r="BD11" s="68">
        <f>+[9]ALL!BD11</f>
        <v>302844</v>
      </c>
      <c r="BE11" s="68">
        <f>+[9]ALL!BE11</f>
        <v>308587</v>
      </c>
      <c r="BF11" s="68">
        <f>+[9]ALL!BF11</f>
        <v>314712</v>
      </c>
      <c r="BG11" s="71">
        <f>+[9]ALL!BG11</f>
        <v>300795</v>
      </c>
      <c r="BH11" s="74">
        <f>+[9]ALL!BH11</f>
        <v>325024</v>
      </c>
      <c r="BI11" s="74">
        <f>+[9]ALL!BI11</f>
        <v>323902</v>
      </c>
      <c r="BJ11" s="74">
        <f>+[9]ALL!BJ11</f>
        <v>334094</v>
      </c>
      <c r="BK11" s="71">
        <f>+[9]ALL!BK11</f>
        <v>346204</v>
      </c>
      <c r="BL11" s="71">
        <f>+[9]ALL!BL11</f>
        <v>376098</v>
      </c>
      <c r="BM11" s="71">
        <f>+[9]ALL!BM11</f>
        <v>397604</v>
      </c>
      <c r="BN11" s="71">
        <f>+[9]ALL!BN11</f>
        <v>411061</v>
      </c>
      <c r="BO11" s="71">
        <f>+[9]ALL!BO11</f>
        <v>414383</v>
      </c>
      <c r="BP11" s="71">
        <f>+[9]ALL!BP11</f>
        <v>426650</v>
      </c>
      <c r="BQ11" s="72">
        <f>+[9]ALL!BQ11</f>
        <v>435403</v>
      </c>
      <c r="BR11" s="72">
        <f>+[9]ALL!BR11</f>
        <v>453711</v>
      </c>
      <c r="BS11" s="73">
        <f>+[9]ALL!BS11</f>
        <v>476581</v>
      </c>
      <c r="BT11" s="73">
        <f>+[9]ALL!BT11</f>
        <v>533477</v>
      </c>
      <c r="BU11" s="73">
        <f>+[9]ALL!BU11</f>
        <v>560283</v>
      </c>
      <c r="BV11" s="73">
        <f>+[9]ALL!BV11</f>
        <v>542915</v>
      </c>
      <c r="BW11" s="73">
        <f>+[9]ALL!BW11</f>
        <v>532994</v>
      </c>
      <c r="BX11" s="73">
        <f>+[9]ALL!BX11</f>
        <v>522281</v>
      </c>
      <c r="BY11" s="68">
        <f>+[9]ALL!BY11</f>
        <v>519482</v>
      </c>
      <c r="BZ11" s="68">
        <f>+[9]ALL!BZ11</f>
        <v>520518</v>
      </c>
      <c r="CA11" s="68">
        <f>+[9]ALL!CA11</f>
        <v>523953</v>
      </c>
      <c r="CB11" s="68">
        <f>+[9]ALL!CB11</f>
        <v>530549</v>
      </c>
      <c r="CC11" s="68">
        <f>+[9]ALL!CC11</f>
        <v>536539</v>
      </c>
      <c r="CD11" s="68">
        <f>+[10]ALL!CD11</f>
        <v>547560</v>
      </c>
    </row>
    <row r="12" spans="1:82" ht="13" customHeight="1">
      <c r="A12" s="1" t="str">
        <f>+[8]ALL!A12</f>
        <v>Kentucky</v>
      </c>
      <c r="B12" s="68">
        <f>+[9]ALL!B12</f>
        <v>2097</v>
      </c>
      <c r="C12" s="68">
        <f>+[9]ALL!C12</f>
        <v>3945</v>
      </c>
      <c r="D12" s="68">
        <f>+[9]ALL!D12</f>
        <v>4779</v>
      </c>
      <c r="E12" s="69">
        <f>+[9]ALL!E12</f>
        <v>5920</v>
      </c>
      <c r="F12" s="68">
        <f>+[9]ALL!F12</f>
        <v>7061</v>
      </c>
      <c r="G12" s="68">
        <f>+[9]ALL!G12</f>
        <v>7048</v>
      </c>
      <c r="H12" s="68">
        <f>+[9]ALL!H12</f>
        <v>16877</v>
      </c>
      <c r="I12" s="68">
        <f>+[9]ALL!I12</f>
        <v>22414</v>
      </c>
      <c r="J12" s="68">
        <f>+[9]ALL!J12</f>
        <v>31760</v>
      </c>
      <c r="K12" s="70">
        <f>+[9]ALL!K12</f>
        <v>32139</v>
      </c>
      <c r="L12" s="68">
        <f>+[9]ALL!L12</f>
        <v>32455</v>
      </c>
      <c r="M12" s="68">
        <f>+[9]ALL!M12</f>
        <v>25878</v>
      </c>
      <c r="N12" s="70">
        <f>+[9]ALL!N12</f>
        <v>25955</v>
      </c>
      <c r="O12" s="70">
        <f>+[9]ALL!O12</f>
        <v>26800</v>
      </c>
      <c r="P12" s="70">
        <f>+[9]ALL!P12</f>
        <v>26653</v>
      </c>
      <c r="Q12" s="70">
        <f>+[9]ALL!Q12</f>
        <v>30907</v>
      </c>
      <c r="R12" s="70">
        <f>+[9]ALL!R12</f>
        <v>33585</v>
      </c>
      <c r="S12" s="70">
        <f>+[9]ALL!S12</f>
        <v>38340</v>
      </c>
      <c r="T12" s="70">
        <f>+[9]ALL!T12</f>
        <v>39472</v>
      </c>
      <c r="U12" s="70">
        <f>+[9]ALL!U12</f>
        <v>42703</v>
      </c>
      <c r="V12" s="68">
        <f>+[9]ALL!V12</f>
        <v>45360</v>
      </c>
      <c r="W12" s="68">
        <f>+[9]ALL!W12</f>
        <v>47799</v>
      </c>
      <c r="X12" s="70">
        <f>+[9]ALL!X12</f>
        <v>51784</v>
      </c>
      <c r="Y12" s="70">
        <f>+[9]ALL!Y12</f>
        <v>53361</v>
      </c>
      <c r="Z12" s="68">
        <f>+[9]ALL!Z12</f>
        <v>57391</v>
      </c>
      <c r="AA12" s="68">
        <f>+[9]ALL!AA12</f>
        <v>64643</v>
      </c>
      <c r="AB12" s="70">
        <f>+[9]ALL!AB12</f>
        <v>76440</v>
      </c>
      <c r="AC12" s="70">
        <f>+[9]ALL!AC12</f>
        <v>84692</v>
      </c>
      <c r="AD12" s="70">
        <f>+[9]ALL!AD12</f>
        <v>90211</v>
      </c>
      <c r="AE12" s="70">
        <f>+[9]ALL!AE12</f>
        <v>94020</v>
      </c>
      <c r="AF12" s="68">
        <f>+[9]ALL!AF12</f>
        <v>97243</v>
      </c>
      <c r="AG12" s="68">
        <f>+[9]ALL!AG12</f>
        <v>98591</v>
      </c>
      <c r="AH12" s="68">
        <f>+[9]ALL!AH12</f>
        <v>104798</v>
      </c>
      <c r="AI12" s="68">
        <f>+[9]ALL!AI12</f>
        <v>108178</v>
      </c>
      <c r="AJ12" s="68">
        <f>+[9]ALL!AJ12</f>
        <v>110759</v>
      </c>
      <c r="AK12" s="68">
        <f>+[9]ALL!AK12</f>
        <v>113755</v>
      </c>
      <c r="AL12" s="68">
        <f>+[9]ALL!AL12</f>
        <v>125253</v>
      </c>
      <c r="AM12" s="68">
        <f>+[9]ALL!AM12</f>
        <v>128866</v>
      </c>
      <c r="AN12" s="68">
        <f>+[9]ALL!AN12</f>
        <v>131515</v>
      </c>
      <c r="AO12" s="68">
        <f>+[9]ALL!AO12</f>
        <v>132706</v>
      </c>
      <c r="AP12" s="68">
        <f>+[9]ALL!AP12</f>
        <v>135179</v>
      </c>
      <c r="AQ12" s="68">
        <f>+[9]ALL!AQ12</f>
        <v>143066</v>
      </c>
      <c r="AR12" s="68">
        <f>+[9]ALL!AR12</f>
        <v>144154</v>
      </c>
      <c r="AS12" s="68">
        <f>+[9]ALL!AS12</f>
        <v>144159</v>
      </c>
      <c r="AT12" s="68">
        <f>+[9]ALL!AT12</f>
        <v>146503</v>
      </c>
      <c r="AU12" s="68">
        <f>+[9]ALL!AU12</f>
        <v>143555</v>
      </c>
      <c r="AV12" s="68">
        <f>+[9]ALL!AV12</f>
        <v>141724</v>
      </c>
      <c r="AW12" s="68">
        <f>+[9]ALL!AW12</f>
        <v>144560</v>
      </c>
      <c r="AX12" s="68">
        <f>+[9]ALL!AX12</f>
        <v>153351</v>
      </c>
      <c r="AY12" s="68">
        <f>+[9]ALL!AY12</f>
        <v>160208</v>
      </c>
      <c r="AZ12" s="68">
        <f>+[9]ALL!AZ12</f>
        <v>166014</v>
      </c>
      <c r="BA12" s="68">
        <f>+[9]ALL!BA12</f>
        <v>177852</v>
      </c>
      <c r="BB12" s="68">
        <f>+[9]ALL!BB12</f>
        <v>187958</v>
      </c>
      <c r="BC12" s="68">
        <f>+[9]ALL!BC12</f>
        <v>188322</v>
      </c>
      <c r="BD12" s="68">
        <f>+[9]ALL!BD12</f>
        <v>187332</v>
      </c>
      <c r="BE12" s="68">
        <f>+[9]ALL!BE12</f>
        <v>182577</v>
      </c>
      <c r="BF12" s="68">
        <f>+[9]ALL!BF12</f>
        <v>178858</v>
      </c>
      <c r="BG12" s="71">
        <f>+[9]ALL!BG12</f>
        <v>178904</v>
      </c>
      <c r="BH12" s="71">
        <f>+[9]ALL!BH12</f>
        <v>178924</v>
      </c>
      <c r="BI12" s="71">
        <f>+[9]ALL!BI12</f>
        <v>180550</v>
      </c>
      <c r="BJ12" s="71">
        <f>+[9]ALL!BJ12</f>
        <v>181626</v>
      </c>
      <c r="BK12" s="71">
        <f>+[9]ALL!BK12</f>
        <v>188341</v>
      </c>
      <c r="BL12" s="71">
        <f>+[9]ALL!BL12</f>
        <v>214839</v>
      </c>
      <c r="BM12" s="71">
        <f>+[9]ALL!BM12</f>
        <v>225489</v>
      </c>
      <c r="BN12" s="71">
        <f>+[9]ALL!BN12</f>
        <v>235743</v>
      </c>
      <c r="BO12" s="71">
        <f>+[9]ALL!BO12</f>
        <v>240097</v>
      </c>
      <c r="BP12" s="71">
        <f>+[9]ALL!BP12</f>
        <v>244969</v>
      </c>
      <c r="BQ12" s="72">
        <f>+[9]ALL!BQ12</f>
        <v>248567</v>
      </c>
      <c r="BR12" s="72">
        <f>+[9]ALL!BR12</f>
        <v>258213</v>
      </c>
      <c r="BS12" s="73">
        <f>+[9]ALL!BS12</f>
        <v>257583</v>
      </c>
      <c r="BT12" s="73">
        <f>+[9]ALL!BT12</f>
        <v>280635</v>
      </c>
      <c r="BU12" s="73">
        <f>+[9]ALL!BU12</f>
        <v>289418</v>
      </c>
      <c r="BV12" s="73">
        <f>+[9]ALL!BV12</f>
        <v>292063</v>
      </c>
      <c r="BW12" s="73">
        <f>+[9]ALL!BW12</f>
        <v>280326</v>
      </c>
      <c r="BX12" s="73">
        <f>+[9]ALL!BX12</f>
        <v>271278</v>
      </c>
      <c r="BY12" s="68">
        <f>+[9]ALL!BY12</f>
        <v>262462</v>
      </c>
      <c r="BZ12" s="68">
        <f>+[9]ALL!BZ12</f>
        <v>254117</v>
      </c>
      <c r="CA12" s="68">
        <f>+[9]ALL!CA12</f>
        <v>253288</v>
      </c>
      <c r="CB12" s="68">
        <f>+[9]ALL!CB12</f>
        <v>256494</v>
      </c>
      <c r="CC12" s="68">
        <f>+[9]ALL!CC12</f>
        <v>260821</v>
      </c>
      <c r="CD12" s="68">
        <f>+[10]ALL!CD12</f>
        <v>264270</v>
      </c>
    </row>
    <row r="13" spans="1:82" ht="13" customHeight="1">
      <c r="A13" s="1" t="str">
        <f>+[8]ALL!A13</f>
        <v>Louisiana</v>
      </c>
      <c r="B13" s="68">
        <f>+[9]ALL!B13</f>
        <v>1097</v>
      </c>
      <c r="C13" s="68">
        <f>+[9]ALL!C13</f>
        <v>851</v>
      </c>
      <c r="D13" s="68">
        <f>+[9]ALL!D13</f>
        <v>2389</v>
      </c>
      <c r="E13" s="69">
        <f>+[9]ALL!E13</f>
        <v>3136</v>
      </c>
      <c r="F13" s="68">
        <f>+[9]ALL!F13</f>
        <v>3883</v>
      </c>
      <c r="G13" s="68">
        <f>+[9]ALL!G13</f>
        <v>4829</v>
      </c>
      <c r="H13" s="68">
        <f>+[9]ALL!H13</f>
        <v>11180</v>
      </c>
      <c r="I13" s="68">
        <f>+[9]ALL!I13</f>
        <v>25996</v>
      </c>
      <c r="J13" s="68">
        <f>+[9]ALL!J13</f>
        <v>38151</v>
      </c>
      <c r="K13" s="70">
        <f>+[9]ALL!K13</f>
        <v>37392</v>
      </c>
      <c r="L13" s="68">
        <f>+[9]ALL!L13</f>
        <v>35641</v>
      </c>
      <c r="M13" s="68">
        <f>+[9]ALL!M13</f>
        <v>32546</v>
      </c>
      <c r="N13" s="70">
        <f>+[9]ALL!N13</f>
        <v>31223</v>
      </c>
      <c r="O13" s="70">
        <f>+[9]ALL!O13</f>
        <v>33506</v>
      </c>
      <c r="P13" s="70">
        <f>+[9]ALL!P13</f>
        <v>36674</v>
      </c>
      <c r="Q13" s="70">
        <f>+[9]ALL!Q13</f>
        <v>39758</v>
      </c>
      <c r="R13" s="70">
        <f>+[9]ALL!R13</f>
        <v>43401</v>
      </c>
      <c r="S13" s="70">
        <f>+[9]ALL!S13</f>
        <v>46614</v>
      </c>
      <c r="T13" s="70">
        <f>+[9]ALL!T13</f>
        <v>48462</v>
      </c>
      <c r="U13" s="70">
        <f>+[9]ALL!U13</f>
        <v>52479</v>
      </c>
      <c r="V13" s="68">
        <f>+[9]ALL!V13</f>
        <v>54958</v>
      </c>
      <c r="W13" s="68">
        <f>+[9]ALL!W13</f>
        <v>57155</v>
      </c>
      <c r="X13" s="70">
        <f>+[9]ALL!X13</f>
        <v>62312</v>
      </c>
      <c r="Y13" s="70">
        <f>+[9]ALL!Y13</f>
        <v>66692</v>
      </c>
      <c r="Z13" s="68">
        <f>+[9]ALL!Z13</f>
        <v>70709</v>
      </c>
      <c r="AA13" s="68">
        <f>+[9]ALL!AA13</f>
        <v>83027</v>
      </c>
      <c r="AB13" s="70">
        <f>+[9]ALL!AB13</f>
        <v>89050</v>
      </c>
      <c r="AC13" s="70">
        <f>+[9]ALL!AC13</f>
        <v>97386</v>
      </c>
      <c r="AD13" s="70">
        <f>+[9]ALL!AD13</f>
        <v>104171</v>
      </c>
      <c r="AE13" s="70">
        <f>+[9]ALL!AE13</f>
        <v>115332</v>
      </c>
      <c r="AF13" s="68">
        <f>+[9]ALL!AF13</f>
        <v>114995</v>
      </c>
      <c r="AG13" s="68">
        <f>+[9]ALL!AG13</f>
        <v>120728</v>
      </c>
      <c r="AH13" s="68">
        <f>+[9]ALL!AH13</f>
        <v>129995</v>
      </c>
      <c r="AI13" s="68">
        <f>+[9]ALL!AI13</f>
        <v>134389</v>
      </c>
      <c r="AJ13" s="68">
        <f>+[9]ALL!AJ13</f>
        <v>135237</v>
      </c>
      <c r="AK13" s="68">
        <f>+[9]ALL!AK13</f>
        <v>140565</v>
      </c>
      <c r="AL13" s="68">
        <f>+[9]ALL!AL13</f>
        <v>153213</v>
      </c>
      <c r="AM13" s="68">
        <f>+[9]ALL!AM13</f>
        <v>154386</v>
      </c>
      <c r="AN13" s="68">
        <f>+[9]ALL!AN13</f>
        <v>153982</v>
      </c>
      <c r="AO13" s="68">
        <f>+[9]ALL!AO13</f>
        <v>152207</v>
      </c>
      <c r="AP13" s="68">
        <f>+[9]ALL!AP13</f>
        <v>153812</v>
      </c>
      <c r="AQ13" s="68">
        <f>+[9]ALL!AQ13</f>
        <v>160058</v>
      </c>
      <c r="AR13" s="68">
        <f>+[9]ALL!AR13</f>
        <v>174656</v>
      </c>
      <c r="AS13" s="68">
        <f>+[9]ALL!AS13</f>
        <v>176505</v>
      </c>
      <c r="AT13" s="68">
        <f>+[9]ALL!AT13</f>
        <v>179647</v>
      </c>
      <c r="AU13" s="68">
        <f>+[9]ALL!AU13</f>
        <v>179988</v>
      </c>
      <c r="AV13" s="68">
        <f>+[9]ALL!AV13</f>
        <v>177176</v>
      </c>
      <c r="AW13" s="68">
        <f>+[9]ALL!AW13</f>
        <v>171332</v>
      </c>
      <c r="AX13" s="68">
        <f>+[9]ALL!AX13</f>
        <v>173229</v>
      </c>
      <c r="AY13" s="68">
        <f>+[9]ALL!AY13</f>
        <v>176051</v>
      </c>
      <c r="AZ13" s="68">
        <f>+[9]ALL!AZ13</f>
        <v>180202</v>
      </c>
      <c r="BA13" s="68">
        <f>+[9]ALL!BA13</f>
        <v>186840</v>
      </c>
      <c r="BB13" s="68">
        <f>+[9]ALL!BB13</f>
        <v>197438</v>
      </c>
      <c r="BC13" s="68">
        <f>+[9]ALL!BC13</f>
        <v>204379</v>
      </c>
      <c r="BD13" s="68">
        <f>+[9]ALL!BD13</f>
        <v>201987</v>
      </c>
      <c r="BE13" s="68">
        <f>+[9]ALL!BE13</f>
        <v>203567</v>
      </c>
      <c r="BF13" s="68">
        <f>+[9]ALL!BF13</f>
        <v>203935</v>
      </c>
      <c r="BG13" s="71">
        <f>+[9]ALL!BG13</f>
        <v>213993</v>
      </c>
      <c r="BH13" s="71">
        <f>+[9]ALL!BH13</f>
        <v>219196</v>
      </c>
      <c r="BI13" s="71">
        <f>+[9]ALL!BI13</f>
        <v>221110</v>
      </c>
      <c r="BJ13" s="71">
        <f>+[9]ALL!BJ13</f>
        <v>221348</v>
      </c>
      <c r="BK13" s="71">
        <f>+[9]ALL!BK13</f>
        <v>223800</v>
      </c>
      <c r="BL13" s="71">
        <f>+[9]ALL!BL13</f>
        <v>228871</v>
      </c>
      <c r="BM13" s="71">
        <f>+[9]ALL!BM13</f>
        <v>232140</v>
      </c>
      <c r="BN13" s="71">
        <f>+[9]ALL!BN13</f>
        <v>244455</v>
      </c>
      <c r="BO13" s="71">
        <f>+[9]ALL!BO13</f>
        <v>246301</v>
      </c>
      <c r="BP13" s="71">
        <f>+[9]ALL!BP13</f>
        <v>197713</v>
      </c>
      <c r="BQ13" s="72">
        <f>+[9]ALL!BQ13</f>
        <v>224147</v>
      </c>
      <c r="BR13" s="72">
        <f>+[9]ALL!BR13</f>
        <v>224754</v>
      </c>
      <c r="BS13" s="73">
        <f>+[9]ALL!BS13</f>
        <v>236375</v>
      </c>
      <c r="BT13" s="73">
        <f>+[9]ALL!BT13</f>
        <v>252534</v>
      </c>
      <c r="BU13" s="73">
        <f>+[9]ALL!BU13</f>
        <v>263486</v>
      </c>
      <c r="BV13" s="73">
        <f>+[9]ALL!BV13</f>
        <v>265856</v>
      </c>
      <c r="BW13" s="73">
        <f>+[9]ALL!BW13</f>
        <v>258825</v>
      </c>
      <c r="BX13" s="73">
        <f>+[9]ALL!BX13</f>
        <v>251887</v>
      </c>
      <c r="BY13" s="68">
        <f>+[9]ALL!BY13</f>
        <v>245938</v>
      </c>
      <c r="BZ13" s="68">
        <f>+[9]ALL!BZ13</f>
        <v>244660</v>
      </c>
      <c r="CA13" s="68">
        <f>+[9]ALL!CA13</f>
        <v>239287</v>
      </c>
      <c r="CB13" s="68">
        <f>+[9]ALL!CB13</f>
        <v>242065</v>
      </c>
      <c r="CC13" s="68">
        <f>+[9]ALL!CC13</f>
        <v>241401</v>
      </c>
      <c r="CD13" s="68">
        <f>+[10]ALL!CD13</f>
        <v>243750</v>
      </c>
    </row>
    <row r="14" spans="1:82" ht="13" customHeight="1">
      <c r="A14" s="1" t="str">
        <f>+[8]ALL!A14</f>
        <v>Maryland</v>
      </c>
      <c r="B14" s="68">
        <f>+[9]ALL!B14</f>
        <v>1715</v>
      </c>
      <c r="C14" s="68">
        <f>+[9]ALL!C14</f>
        <v>3601</v>
      </c>
      <c r="D14" s="68">
        <f>+[9]ALL!D14</f>
        <v>3162</v>
      </c>
      <c r="E14" s="69">
        <f>+[9]ALL!E14</f>
        <v>4186.5</v>
      </c>
      <c r="F14" s="68">
        <f>+[9]ALL!F14</f>
        <v>5211</v>
      </c>
      <c r="G14" s="68">
        <f>+[9]ALL!G14</f>
        <v>7430</v>
      </c>
      <c r="H14" s="68">
        <f>+[9]ALL!H14</f>
        <v>13084</v>
      </c>
      <c r="I14" s="68">
        <f>+[9]ALL!I14</f>
        <v>18557</v>
      </c>
      <c r="J14" s="68">
        <f>+[9]ALL!J14</f>
        <v>34937</v>
      </c>
      <c r="K14" s="70">
        <f>+[9]ALL!K14</f>
        <v>37010</v>
      </c>
      <c r="L14" s="68">
        <f>+[9]ALL!L14</f>
        <v>36570</v>
      </c>
      <c r="M14" s="68">
        <f>+[9]ALL!M14</f>
        <v>40468</v>
      </c>
      <c r="N14" s="70">
        <f>+[9]ALL!N14</f>
        <v>37300</v>
      </c>
      <c r="O14" s="70">
        <f>+[9]ALL!O14</f>
        <v>37093</v>
      </c>
      <c r="P14" s="70">
        <f>+[9]ALL!P14</f>
        <v>32978</v>
      </c>
      <c r="Q14" s="70">
        <f>+[9]ALL!Q14</f>
        <v>36925</v>
      </c>
      <c r="R14" s="70">
        <f>+[9]ALL!R14</f>
        <v>38562</v>
      </c>
      <c r="S14" s="70">
        <f>+[9]ALL!S14</f>
        <v>42362</v>
      </c>
      <c r="T14" s="70">
        <f>+[9]ALL!T14</f>
        <v>44200</v>
      </c>
      <c r="U14" s="70">
        <f>+[9]ALL!U14</f>
        <v>46029</v>
      </c>
      <c r="V14" s="68">
        <f>+[9]ALL!V14</f>
        <v>59267</v>
      </c>
      <c r="W14" s="68">
        <f>+[9]ALL!W14</f>
        <v>52496</v>
      </c>
      <c r="X14" s="70">
        <f>+[9]ALL!X14</f>
        <v>59931</v>
      </c>
      <c r="Y14" s="70">
        <f>+[9]ALL!Y14</f>
        <v>65110</v>
      </c>
      <c r="Z14" s="68">
        <f>+[9]ALL!Z14</f>
        <v>75556</v>
      </c>
      <c r="AA14" s="68">
        <f>+[9]ALL!AA14</f>
        <v>85027</v>
      </c>
      <c r="AB14" s="70">
        <f>+[9]ALL!AB14</f>
        <v>98594</v>
      </c>
      <c r="AC14" s="70">
        <f>+[9]ALL!AC14</f>
        <v>103692</v>
      </c>
      <c r="AD14" s="70">
        <f>+[9]ALL!AD14</f>
        <v>115510</v>
      </c>
      <c r="AE14" s="70">
        <f>+[9]ALL!AE14</f>
        <v>124993</v>
      </c>
      <c r="AF14" s="68">
        <f>+[9]ALL!AF14</f>
        <v>135712</v>
      </c>
      <c r="AG14" s="68">
        <f>+[9]ALL!AG14</f>
        <v>149677</v>
      </c>
      <c r="AH14" s="68">
        <f>+[9]ALL!AH14</f>
        <v>159045</v>
      </c>
      <c r="AI14" s="68">
        <f>+[9]ALL!AI14</f>
        <v>168128</v>
      </c>
      <c r="AJ14" s="68">
        <f>+[9]ALL!AJ14</f>
        <v>177501</v>
      </c>
      <c r="AK14" s="68">
        <f>+[9]ALL!AK14</f>
        <v>188114</v>
      </c>
      <c r="AL14" s="68">
        <f>+[9]ALL!AL14</f>
        <v>205285</v>
      </c>
      <c r="AM14" s="68">
        <f>+[9]ALL!AM14</f>
        <v>209238</v>
      </c>
      <c r="AN14" s="68">
        <f>+[9]ALL!AN14</f>
        <v>216330</v>
      </c>
      <c r="AO14" s="68">
        <f>+[9]ALL!AO14</f>
        <v>214438</v>
      </c>
      <c r="AP14" s="68">
        <f>+[9]ALL!AP14</f>
        <v>218447</v>
      </c>
      <c r="AQ14" s="68">
        <f>+[9]ALL!AQ14</f>
        <v>225180</v>
      </c>
      <c r="AR14" s="68">
        <f>+[9]ALL!AR14</f>
        <v>229583</v>
      </c>
      <c r="AS14" s="68">
        <f>+[9]ALL!AS14</f>
        <v>234243</v>
      </c>
      <c r="AT14" s="68">
        <f>+[9]ALL!AT14</f>
        <v>238867</v>
      </c>
      <c r="AU14" s="68">
        <f>+[9]ALL!AU14</f>
        <v>233949</v>
      </c>
      <c r="AV14" s="68">
        <f>+[9]ALL!AV14</f>
        <v>231317</v>
      </c>
      <c r="AW14" s="68">
        <f>+[9]ALL!AW14</f>
        <v>233492</v>
      </c>
      <c r="AX14" s="68">
        <f>+[9]ALL!AX14</f>
        <v>239362</v>
      </c>
      <c r="AY14" s="68">
        <f>+[9]ALL!AY14</f>
        <v>248136</v>
      </c>
      <c r="AZ14" s="68">
        <f>+[9]ALL!AZ14</f>
        <v>254533</v>
      </c>
      <c r="BA14" s="68">
        <f>+[9]ALL!BA14</f>
        <v>259700</v>
      </c>
      <c r="BB14" s="68">
        <f>+[9]ALL!BB14</f>
        <v>267931</v>
      </c>
      <c r="BC14" s="68">
        <f>+[9]ALL!BC14</f>
        <v>268399</v>
      </c>
      <c r="BD14" s="68">
        <f>+[9]ALL!BD14</f>
        <v>268005</v>
      </c>
      <c r="BE14" s="68">
        <f>+[9]ALL!BE14</f>
        <v>266214</v>
      </c>
      <c r="BF14" s="68">
        <f>+[9]ALL!BF14</f>
        <v>266310</v>
      </c>
      <c r="BG14" s="71">
        <f>+[9]ALL!BG14</f>
        <v>260757</v>
      </c>
      <c r="BH14" s="71">
        <f>+[9]ALL!BH14</f>
        <v>261262</v>
      </c>
      <c r="BI14" s="71">
        <f>+[9]ALL!BI14</f>
        <v>265173</v>
      </c>
      <c r="BJ14" s="71">
        <f>+[9]ALL!BJ14</f>
        <v>268820</v>
      </c>
      <c r="BK14" s="71">
        <f>+[9]ALL!BK14</f>
        <v>273745</v>
      </c>
      <c r="BL14" s="71">
        <f>+[9]ALL!BL14</f>
        <v>288224</v>
      </c>
      <c r="BM14" s="71">
        <f>+[9]ALL!BM14</f>
        <v>300269</v>
      </c>
      <c r="BN14" s="71">
        <f>+[9]ALL!BN14</f>
        <v>307543</v>
      </c>
      <c r="BO14" s="71">
        <f>+[9]ALL!BO14</f>
        <v>312493</v>
      </c>
      <c r="BP14" s="71">
        <f>+[9]ALL!BP14</f>
        <v>314151</v>
      </c>
      <c r="BQ14" s="72">
        <f>+[9]ALL!BQ14</f>
        <v>319460</v>
      </c>
      <c r="BR14" s="72">
        <f>+[9]ALL!BR14</f>
        <v>327597</v>
      </c>
      <c r="BS14" s="73">
        <f>+[9]ALL!BS14</f>
        <v>338914</v>
      </c>
      <c r="BT14" s="73">
        <f>+[9]ALL!BT14</f>
        <v>360108</v>
      </c>
      <c r="BU14" s="73">
        <f>+[9]ALL!BU14</f>
        <v>372487</v>
      </c>
      <c r="BV14" s="73">
        <f>+[9]ALL!BV14</f>
        <v>380097</v>
      </c>
      <c r="BW14" s="73">
        <f>+[9]ALL!BW14</f>
        <v>374496</v>
      </c>
      <c r="BX14" s="73">
        <f>+[9]ALL!BX14</f>
        <v>363771</v>
      </c>
      <c r="BY14" s="68">
        <f>+[9]ALL!BY14</f>
        <v>365597</v>
      </c>
      <c r="BZ14" s="68">
        <f>+[9]ALL!BZ14</f>
        <v>363931</v>
      </c>
      <c r="CA14" s="68">
        <f>+[9]ALL!CA14</f>
        <v>365667</v>
      </c>
      <c r="CB14" s="68">
        <f>+[9]ALL!CB14</f>
        <v>364207</v>
      </c>
      <c r="CC14" s="68">
        <f>+[9]ALL!CC14</f>
        <v>361442</v>
      </c>
      <c r="CD14" s="68">
        <f>+[10]ALL!CD14</f>
        <v>354913</v>
      </c>
    </row>
    <row r="15" spans="1:82" ht="13" customHeight="1">
      <c r="A15" s="1" t="str">
        <f>+[8]ALL!A15</f>
        <v>Mississippi</v>
      </c>
      <c r="B15" s="68">
        <f>+[9]ALL!B15</f>
        <v>251</v>
      </c>
      <c r="C15" s="68">
        <f>+[9]ALL!C15</f>
        <v>1527</v>
      </c>
      <c r="D15" s="68">
        <f>+[9]ALL!D15</f>
        <v>1989</v>
      </c>
      <c r="E15" s="69">
        <f>+[9]ALL!E15</f>
        <v>2643.5</v>
      </c>
      <c r="F15" s="68">
        <f>+[9]ALL!F15</f>
        <v>3298</v>
      </c>
      <c r="G15" s="68">
        <f>+[9]ALL!G15</f>
        <v>4521</v>
      </c>
      <c r="H15" s="68">
        <f>+[9]ALL!H15</f>
        <v>10070</v>
      </c>
      <c r="I15" s="68">
        <f>+[9]ALL!I15</f>
        <v>14019</v>
      </c>
      <c r="J15" s="68">
        <f>+[9]ALL!J15</f>
        <v>19216</v>
      </c>
      <c r="K15" s="70">
        <f>+[9]ALL!K15</f>
        <v>19502</v>
      </c>
      <c r="L15" s="68">
        <f>+[9]ALL!L15</f>
        <v>19695</v>
      </c>
      <c r="M15" s="68">
        <f>+[9]ALL!M15</f>
        <v>19525</v>
      </c>
      <c r="N15" s="70">
        <f>+[9]ALL!N15</f>
        <v>17996</v>
      </c>
      <c r="O15" s="70">
        <f>+[9]ALL!O15</f>
        <v>18010</v>
      </c>
      <c r="P15" s="70">
        <f>+[9]ALL!P15</f>
        <v>20185</v>
      </c>
      <c r="Q15" s="70">
        <f>+[9]ALL!Q15</f>
        <v>24113</v>
      </c>
      <c r="R15" s="70">
        <f>+[9]ALL!R15</f>
        <v>25646</v>
      </c>
      <c r="S15" s="70">
        <f>+[9]ALL!S15</f>
        <v>27287</v>
      </c>
      <c r="T15" s="70">
        <f>+[9]ALL!T15</f>
        <v>27971</v>
      </c>
      <c r="U15" s="70">
        <f>+[9]ALL!U15</f>
        <v>30250</v>
      </c>
      <c r="V15" s="68">
        <f>+[9]ALL!V15</f>
        <v>34501</v>
      </c>
      <c r="W15" s="68">
        <f>+[9]ALL!W15</f>
        <v>35473</v>
      </c>
      <c r="X15" s="70">
        <f>+[9]ALL!X15</f>
        <v>38572</v>
      </c>
      <c r="Y15" s="70">
        <f>+[9]ALL!Y15</f>
        <v>41163</v>
      </c>
      <c r="Z15" s="68">
        <f>+[9]ALL!Z15</f>
        <v>43282</v>
      </c>
      <c r="AA15" s="68">
        <f>+[9]ALL!AA15</f>
        <v>48298</v>
      </c>
      <c r="AB15" s="70">
        <f>+[9]ALL!AB15</f>
        <v>55790</v>
      </c>
      <c r="AC15" s="70">
        <f>+[9]ALL!AC15</f>
        <v>61509</v>
      </c>
      <c r="AD15" s="70">
        <f>+[9]ALL!AD15</f>
        <v>64716</v>
      </c>
      <c r="AE15" s="70">
        <f>+[9]ALL!AE15</f>
        <v>68667</v>
      </c>
      <c r="AF15" s="68">
        <f>+[9]ALL!AF15</f>
        <v>68594</v>
      </c>
      <c r="AG15" s="68">
        <f>+[9]ALL!AG15</f>
        <v>73967</v>
      </c>
      <c r="AH15" s="68">
        <f>+[9]ALL!AH15</f>
        <v>77284</v>
      </c>
      <c r="AI15" s="68">
        <f>+[9]ALL!AI15</f>
        <v>80276</v>
      </c>
      <c r="AJ15" s="68">
        <f>+[9]ALL!AJ15</f>
        <v>82314</v>
      </c>
      <c r="AK15" s="68">
        <f>+[9]ALL!AK15</f>
        <v>87167</v>
      </c>
      <c r="AL15" s="68">
        <f>+[9]ALL!AL15</f>
        <v>99962</v>
      </c>
      <c r="AM15" s="68">
        <f>+[9]ALL!AM15</f>
        <v>97703</v>
      </c>
      <c r="AN15" s="68">
        <f>+[9]ALL!AN15</f>
        <v>98420</v>
      </c>
      <c r="AO15" s="68">
        <f>+[9]ALL!AO15</f>
        <v>97569</v>
      </c>
      <c r="AP15" s="68">
        <f>+[9]ALL!AP15</f>
        <v>100272</v>
      </c>
      <c r="AQ15" s="68">
        <f>+[9]ALL!AQ15</f>
        <v>102364</v>
      </c>
      <c r="AR15" s="68">
        <f>+[9]ALL!AR15</f>
        <v>106029</v>
      </c>
      <c r="AS15" s="68">
        <f>+[9]ALL!AS15</f>
        <v>106010</v>
      </c>
      <c r="AT15" s="68">
        <f>+[9]ALL!AT15</f>
        <v>109728</v>
      </c>
      <c r="AU15" s="68">
        <f>+[9]ALL!AU15</f>
        <v>104339</v>
      </c>
      <c r="AV15" s="68">
        <f>+[9]ALL!AV15</f>
        <v>101180</v>
      </c>
      <c r="AW15" s="68">
        <f>+[9]ALL!AW15</f>
        <v>101104</v>
      </c>
      <c r="AX15" s="68">
        <f>+[9]ALL!AX15</f>
        <v>105510</v>
      </c>
      <c r="AY15" s="68">
        <f>+[9]ALL!AY15</f>
        <v>111262</v>
      </c>
      <c r="AZ15" s="68">
        <f>+[9]ALL!AZ15</f>
        <v>116370</v>
      </c>
      <c r="BA15" s="68">
        <f>+[9]ALL!BA15</f>
        <v>122883</v>
      </c>
      <c r="BB15" s="68">
        <f>+[9]ALL!BB15</f>
        <v>125350</v>
      </c>
      <c r="BC15" s="68">
        <f>+[9]ALL!BC15</f>
        <v>123754</v>
      </c>
      <c r="BD15" s="68">
        <f>+[9]ALL!BD15</f>
        <v>122408</v>
      </c>
      <c r="BE15" s="68">
        <f>+[9]ALL!BE15</f>
        <v>120884</v>
      </c>
      <c r="BF15" s="68">
        <f>+[9]ALL!BF15</f>
        <v>122690</v>
      </c>
      <c r="BG15" s="71">
        <f>+[9]ALL!BG15</f>
        <v>126027</v>
      </c>
      <c r="BH15" s="71">
        <f>+[9]ALL!BH15</f>
        <v>130561</v>
      </c>
      <c r="BI15" s="71">
        <f>+[9]ALL!BI15</f>
        <v>132438</v>
      </c>
      <c r="BJ15" s="71">
        <f>+[9]ALL!BJ15</f>
        <v>133170</v>
      </c>
      <c r="BK15" s="71">
        <f>+[9]ALL!BK15</f>
        <v>137389</v>
      </c>
      <c r="BL15" s="71">
        <f>+[9]ALL!BL15</f>
        <v>137882</v>
      </c>
      <c r="BM15" s="71">
        <f>+[9]ALL!BM15</f>
        <v>147077</v>
      </c>
      <c r="BN15" s="71">
        <f>+[9]ALL!BN15</f>
        <v>148584</v>
      </c>
      <c r="BO15" s="71">
        <f>+[9]ALL!BO15</f>
        <v>152115</v>
      </c>
      <c r="BP15" s="71">
        <f>+[9]ALL!BP15</f>
        <v>150457</v>
      </c>
      <c r="BQ15" s="72">
        <f>+[9]ALL!BQ15</f>
        <v>151137</v>
      </c>
      <c r="BR15" s="72">
        <f>+[9]ALL!BR15</f>
        <v>155232</v>
      </c>
      <c r="BS15" s="73">
        <f>+[9]ALL!BS15</f>
        <v>160441</v>
      </c>
      <c r="BT15" s="73">
        <f>+[9]ALL!BT15</f>
        <v>173474</v>
      </c>
      <c r="BU15" s="73">
        <f>+[9]ALL!BU15</f>
        <v>177964</v>
      </c>
      <c r="BV15" s="73">
        <f>+[9]ALL!BV15</f>
        <v>179090</v>
      </c>
      <c r="BW15" s="73">
        <f>+[9]ALL!BW15</f>
        <v>176665</v>
      </c>
      <c r="BX15" s="73">
        <f>+[9]ALL!BX15</f>
        <v>173634</v>
      </c>
      <c r="BY15" s="68">
        <f>+[9]ALL!BY15</f>
        <v>170728</v>
      </c>
      <c r="BZ15" s="68">
        <f>+[9]ALL!BZ15</f>
        <v>172136</v>
      </c>
      <c r="CA15" s="68">
        <f>+[9]ALL!CA15</f>
        <v>172712</v>
      </c>
      <c r="CB15" s="68">
        <f>+[9]ALL!CB15</f>
        <v>171751</v>
      </c>
      <c r="CC15" s="68">
        <f>+[9]ALL!CC15</f>
        <v>169360</v>
      </c>
      <c r="CD15" s="68">
        <f>+[10]ALL!CD15</f>
        <v>166969</v>
      </c>
    </row>
    <row r="16" spans="1:82" ht="13" customHeight="1">
      <c r="A16" s="1" t="str">
        <f>+[8]ALL!A16</f>
        <v>North Carolina</v>
      </c>
      <c r="B16" s="68">
        <f>+[9]ALL!B16</f>
        <v>885</v>
      </c>
      <c r="C16" s="68">
        <f>+[9]ALL!C16</f>
        <v>2396</v>
      </c>
      <c r="D16" s="68">
        <f>+[9]ALL!D16</f>
        <v>2311</v>
      </c>
      <c r="E16" s="69">
        <f>+[9]ALL!E16</f>
        <v>4604.5</v>
      </c>
      <c r="F16" s="68">
        <f>+[9]ALL!F16</f>
        <v>6898</v>
      </c>
      <c r="G16" s="68">
        <f>+[9]ALL!G16</f>
        <v>9109</v>
      </c>
      <c r="H16" s="68">
        <f>+[9]ALL!H16</f>
        <v>18901</v>
      </c>
      <c r="I16" s="68">
        <f>+[9]ALL!I16</f>
        <v>32118</v>
      </c>
      <c r="J16" s="68">
        <f>+[9]ALL!J16</f>
        <v>46112</v>
      </c>
      <c r="K16" s="70">
        <f>+[9]ALL!K16</f>
        <v>45481</v>
      </c>
      <c r="L16" s="68">
        <f>+[9]ALL!L16</f>
        <v>45195</v>
      </c>
      <c r="M16" s="68">
        <f>+[9]ALL!M16</f>
        <v>43998</v>
      </c>
      <c r="N16" s="70">
        <f>+[9]ALL!N16</f>
        <v>40482</v>
      </c>
      <c r="O16" s="70">
        <f>+[9]ALL!O16</f>
        <v>41765</v>
      </c>
      <c r="P16" s="70">
        <f>+[9]ALL!P16</f>
        <v>42840</v>
      </c>
      <c r="Q16" s="70">
        <f>+[9]ALL!Q16</f>
        <v>46870</v>
      </c>
      <c r="R16" s="70">
        <f>+[9]ALL!R16</f>
        <v>50652</v>
      </c>
      <c r="S16" s="70">
        <f>+[9]ALL!S16</f>
        <v>56401</v>
      </c>
      <c r="T16" s="70">
        <f>+[9]ALL!T16</f>
        <v>58669</v>
      </c>
      <c r="U16" s="70">
        <f>+[9]ALL!U16</f>
        <v>61872</v>
      </c>
      <c r="V16" s="68">
        <f>+[9]ALL!V16</f>
        <v>68500</v>
      </c>
      <c r="W16" s="68">
        <f>+[9]ALL!W16</f>
        <v>69144</v>
      </c>
      <c r="X16" s="70">
        <f>+[9]ALL!X16</f>
        <v>77481</v>
      </c>
      <c r="Y16" s="70">
        <f>+[9]ALL!Y16</f>
        <v>84387</v>
      </c>
      <c r="Z16" s="68">
        <f>+[9]ALL!Z16</f>
        <v>91273</v>
      </c>
      <c r="AA16" s="68">
        <f>+[9]ALL!AA16</f>
        <v>99075</v>
      </c>
      <c r="AB16" s="70">
        <f>+[9]ALL!AB16</f>
        <v>110977</v>
      </c>
      <c r="AC16" s="70">
        <f>+[9]ALL!AC16</f>
        <v>124088</v>
      </c>
      <c r="AD16" s="70">
        <f>+[9]ALL!AD16</f>
        <v>134979</v>
      </c>
      <c r="AE16" s="70">
        <f>+[9]ALL!AE16</f>
        <v>148370</v>
      </c>
      <c r="AF16" s="68">
        <f>+[9]ALL!AF16</f>
        <v>161038</v>
      </c>
      <c r="AG16" s="68">
        <f>+[9]ALL!AG16</f>
        <v>171925</v>
      </c>
      <c r="AH16" s="68">
        <f>+[9]ALL!AH16</f>
        <v>184519</v>
      </c>
      <c r="AI16" s="68">
        <f>+[9]ALL!AI16</f>
        <v>198510</v>
      </c>
      <c r="AJ16" s="68">
        <f>+[9]ALL!AJ16</f>
        <v>204633</v>
      </c>
      <c r="AK16" s="68">
        <f>+[9]ALL!AK16</f>
        <v>224418</v>
      </c>
      <c r="AL16" s="68">
        <f>+[9]ALL!AL16</f>
        <v>251786</v>
      </c>
      <c r="AM16" s="68">
        <f>+[9]ALL!AM16</f>
        <v>248480</v>
      </c>
      <c r="AN16" s="68">
        <f>+[9]ALL!AN16</f>
        <v>257198</v>
      </c>
      <c r="AO16" s="68">
        <f>+[9]ALL!AO16</f>
        <v>262757</v>
      </c>
      <c r="AP16" s="68">
        <f>+[9]ALL!AP16</f>
        <v>269065</v>
      </c>
      <c r="AQ16" s="68">
        <f>+[9]ALL!AQ16</f>
        <v>287537</v>
      </c>
      <c r="AR16" s="68">
        <f>+[9]ALL!AR16</f>
        <v>295771</v>
      </c>
      <c r="AS16" s="68">
        <f>+[9]ALL!AS16</f>
        <v>300910</v>
      </c>
      <c r="AT16" s="68">
        <f>+[9]ALL!AT16</f>
        <v>301675</v>
      </c>
      <c r="AU16" s="68">
        <f>+[9]ALL!AU16</f>
        <v>309249</v>
      </c>
      <c r="AV16" s="68">
        <f>+[9]ALL!AV16</f>
        <v>327288</v>
      </c>
      <c r="AW16" s="68">
        <f>+[9]ALL!AW16</f>
        <v>322980</v>
      </c>
      <c r="AX16" s="68">
        <f>+[9]ALL!AX16</f>
        <v>321251</v>
      </c>
      <c r="AY16" s="68">
        <f>+[9]ALL!AY16</f>
        <v>332226</v>
      </c>
      <c r="AZ16" s="68">
        <f>+[9]ALL!AZ16</f>
        <v>345502</v>
      </c>
      <c r="BA16" s="68">
        <f>+[9]ALL!BA16</f>
        <v>352138</v>
      </c>
      <c r="BB16" s="68">
        <f>+[9]ALL!BB16</f>
        <v>371968</v>
      </c>
      <c r="BC16" s="68">
        <f>+[9]ALL!BC16</f>
        <v>383453</v>
      </c>
      <c r="BD16" s="68">
        <f>+[9]ALL!BD16</f>
        <v>371280</v>
      </c>
      <c r="BE16" s="68">
        <f>+[9]ALL!BE16</f>
        <v>369386</v>
      </c>
      <c r="BF16" s="68">
        <f>+[9]ALL!BF16</f>
        <v>372030</v>
      </c>
      <c r="BG16" s="71">
        <f>+[9]ALL!BG16</f>
        <v>372993</v>
      </c>
      <c r="BH16" s="71">
        <f>+[9]ALL!BH16</f>
        <v>373717</v>
      </c>
      <c r="BI16" s="71">
        <f>+[9]ALL!BI16</f>
        <v>387407</v>
      </c>
      <c r="BJ16" s="71">
        <f>+[9]ALL!BJ16</f>
        <v>395907</v>
      </c>
      <c r="BK16" s="71">
        <f>+[9]ALL!BK16</f>
        <v>404652</v>
      </c>
      <c r="BL16" s="71">
        <f>+[9]ALL!BL16</f>
        <v>427784</v>
      </c>
      <c r="BM16" s="71">
        <f>+[9]ALL!BM16</f>
        <v>447335</v>
      </c>
      <c r="BN16" s="71">
        <f>+[9]ALL!BN16</f>
        <v>464430</v>
      </c>
      <c r="BO16" s="71">
        <f>+[9]ALL!BO16</f>
        <v>472709</v>
      </c>
      <c r="BP16" s="71">
        <f>+[9]ALL!BP16</f>
        <v>484392</v>
      </c>
      <c r="BQ16" s="72">
        <f>+[9]ALL!BQ16</f>
        <v>495633</v>
      </c>
      <c r="BR16" s="72">
        <f>+[9]ALL!BR16</f>
        <v>502330</v>
      </c>
      <c r="BS16" s="73">
        <f>+[9]ALL!BS16</f>
        <v>528977</v>
      </c>
      <c r="BT16" s="73">
        <f>+[9]ALL!BT16</f>
        <v>571407</v>
      </c>
      <c r="BU16" s="73">
        <f>+[9]ALL!BU16</f>
        <v>579530</v>
      </c>
      <c r="BV16" s="73">
        <f>+[9]ALL!BV16</f>
        <v>585013</v>
      </c>
      <c r="BW16" s="73">
        <f>+[9]ALL!BW16</f>
        <v>578031</v>
      </c>
      <c r="BX16" s="73">
        <f>+[9]ALL!BX16</f>
        <v>575198</v>
      </c>
      <c r="BY16" s="68">
        <f>+[9]ALL!BY16</f>
        <v>570045</v>
      </c>
      <c r="BZ16" s="68">
        <f>+[9]ALL!BZ16</f>
        <v>562442</v>
      </c>
      <c r="CA16" s="68">
        <f>+[9]ALL!CA16</f>
        <v>561496</v>
      </c>
      <c r="CB16" s="68">
        <f>+[9]ALL!CB16</f>
        <v>563831</v>
      </c>
      <c r="CC16" s="68">
        <f>+[9]ALL!CC16</f>
        <v>563678</v>
      </c>
      <c r="CD16" s="68">
        <f>+[10]ALL!CD16</f>
        <v>568438</v>
      </c>
    </row>
    <row r="17" spans="1:82" ht="13" customHeight="1">
      <c r="A17" s="1" t="str">
        <f>+[8]ALL!A17</f>
        <v>Oklahoma</v>
      </c>
      <c r="B17" s="75">
        <f>+[9]ALL!B17</f>
        <v>750.45110139999997</v>
      </c>
      <c r="C17" s="75">
        <f>+[9]ALL!C17</f>
        <v>1830.3685399999999</v>
      </c>
      <c r="D17" s="75">
        <f>+[9]ALL!D17</f>
        <v>2377.1019999999999</v>
      </c>
      <c r="E17" s="75">
        <f>+[9]ALL!E17</f>
        <v>3657.08</v>
      </c>
      <c r="F17" s="68">
        <f>+[9]ALL!F17</f>
        <v>4942</v>
      </c>
      <c r="G17" s="68">
        <f>+[9]ALL!G17</f>
        <v>11671</v>
      </c>
      <c r="H17" s="68">
        <f>+[9]ALL!H17</f>
        <v>22770</v>
      </c>
      <c r="I17" s="68">
        <f>+[9]ALL!I17</f>
        <v>32908</v>
      </c>
      <c r="J17" s="68">
        <f>+[9]ALL!J17</f>
        <v>45175</v>
      </c>
      <c r="K17" s="70">
        <f>+[9]ALL!K17</f>
        <v>44746</v>
      </c>
      <c r="L17" s="68">
        <f>+[9]ALL!L17</f>
        <v>45401</v>
      </c>
      <c r="M17" s="68">
        <f>+[9]ALL!M17</f>
        <v>38403</v>
      </c>
      <c r="N17" s="70">
        <f>+[9]ALL!N17</f>
        <v>33610</v>
      </c>
      <c r="O17" s="70">
        <f>+[9]ALL!O17</f>
        <v>36650</v>
      </c>
      <c r="P17" s="70">
        <f>+[9]ALL!P17</f>
        <v>36436</v>
      </c>
      <c r="Q17" s="70">
        <f>+[9]ALL!Q17</f>
        <v>44791</v>
      </c>
      <c r="R17" s="70">
        <f>+[9]ALL!R17</f>
        <v>46552</v>
      </c>
      <c r="S17" s="70">
        <f>+[9]ALL!S17</f>
        <v>50585</v>
      </c>
      <c r="T17" s="70">
        <f>+[9]ALL!T17</f>
        <v>51205</v>
      </c>
      <c r="U17" s="70">
        <f>+[9]ALL!U17</f>
        <v>53105</v>
      </c>
      <c r="V17" s="68">
        <f>+[9]ALL!V17</f>
        <v>57836</v>
      </c>
      <c r="W17" s="68">
        <f>+[9]ALL!W17</f>
        <v>57584</v>
      </c>
      <c r="X17" s="70">
        <f>+[9]ALL!X17</f>
        <v>59623</v>
      </c>
      <c r="Y17" s="70">
        <f>+[9]ALL!Y17</f>
        <v>63697</v>
      </c>
      <c r="Z17" s="68">
        <f>+[9]ALL!Z17</f>
        <v>71541</v>
      </c>
      <c r="AA17" s="68">
        <f>+[9]ALL!AA17</f>
        <v>79051</v>
      </c>
      <c r="AB17" s="70">
        <f>+[9]ALL!AB17</f>
        <v>89326</v>
      </c>
      <c r="AC17" s="70">
        <f>+[9]ALL!AC17</f>
        <v>92573</v>
      </c>
      <c r="AD17" s="70">
        <f>+[9]ALL!AD17</f>
        <v>100352</v>
      </c>
      <c r="AE17" s="70">
        <f>+[9]ALL!AE17</f>
        <v>106130</v>
      </c>
      <c r="AF17" s="68">
        <f>+[9]ALL!AF17</f>
        <v>106269</v>
      </c>
      <c r="AG17" s="68">
        <f>+[9]ALL!AG17</f>
        <v>110155</v>
      </c>
      <c r="AH17" s="68">
        <f>+[9]ALL!AH17</f>
        <v>119089</v>
      </c>
      <c r="AI17" s="68">
        <f>+[9]ALL!AI17</f>
        <v>122183</v>
      </c>
      <c r="AJ17" s="68">
        <f>+[9]ALL!AJ17</f>
        <v>125963</v>
      </c>
      <c r="AK17" s="68">
        <f>+[9]ALL!AK17</f>
        <v>132829</v>
      </c>
      <c r="AL17" s="68">
        <f>+[9]ALL!AL17</f>
        <v>146613</v>
      </c>
      <c r="AM17" s="68">
        <f>+[9]ALL!AM17</f>
        <v>145196</v>
      </c>
      <c r="AN17" s="68">
        <f>+[9]ALL!AN17</f>
        <v>149501</v>
      </c>
      <c r="AO17" s="68">
        <f>+[9]ALL!AO17</f>
        <v>149397</v>
      </c>
      <c r="AP17" s="68">
        <f>+[9]ALL!AP17</f>
        <v>152683</v>
      </c>
      <c r="AQ17" s="68">
        <f>+[9]ALL!AQ17</f>
        <v>160295</v>
      </c>
      <c r="AR17" s="68">
        <f>+[9]ALL!AR17</f>
        <v>162825</v>
      </c>
      <c r="AS17" s="68">
        <f>+[9]ALL!AS17</f>
        <v>168186</v>
      </c>
      <c r="AT17" s="68">
        <f>+[9]ALL!AT17</f>
        <v>174171</v>
      </c>
      <c r="AU17" s="68">
        <f>+[9]ALL!AU17</f>
        <v>168034</v>
      </c>
      <c r="AV17" s="68">
        <f>+[9]ALL!AV17</f>
        <v>169173</v>
      </c>
      <c r="AW17" s="68">
        <f>+[9]ALL!AW17</f>
        <v>170840</v>
      </c>
      <c r="AX17" s="68">
        <f>+[9]ALL!AX17</f>
        <v>172730</v>
      </c>
      <c r="AY17" s="68">
        <f>+[9]ALL!AY17</f>
        <v>176308</v>
      </c>
      <c r="AZ17" s="68">
        <f>+[9]ALL!AZ17</f>
        <v>175855</v>
      </c>
      <c r="BA17" s="68">
        <f>+[9]ALL!BA17</f>
        <v>173221</v>
      </c>
      <c r="BB17" s="68">
        <f>+[9]ALL!BB17</f>
        <v>183536</v>
      </c>
      <c r="BC17" s="68">
        <f>+[9]ALL!BC17</f>
        <v>187846</v>
      </c>
      <c r="BD17" s="68">
        <f>+[9]ALL!BD17</f>
        <v>183342</v>
      </c>
      <c r="BE17" s="68">
        <f>+[9]ALL!BE17</f>
        <v>185174</v>
      </c>
      <c r="BF17" s="68">
        <f>+[9]ALL!BF17</f>
        <v>180676</v>
      </c>
      <c r="BG17" s="71">
        <f>+[9]ALL!BG17</f>
        <v>177166</v>
      </c>
      <c r="BH17" s="71">
        <f>+[9]ALL!BH17</f>
        <v>176808</v>
      </c>
      <c r="BI17" s="71">
        <f>+[9]ALL!BI17</f>
        <v>178507</v>
      </c>
      <c r="BJ17" s="71">
        <f>+[9]ALL!BJ17</f>
        <v>179055</v>
      </c>
      <c r="BK17" s="71">
        <f>+[9]ALL!BK17</f>
        <v>178016</v>
      </c>
      <c r="BL17" s="71">
        <f>+[9]ALL!BL17</f>
        <v>189785</v>
      </c>
      <c r="BM17" s="71">
        <f>+[9]ALL!BM17</f>
        <v>198423</v>
      </c>
      <c r="BN17" s="71">
        <f>+[9]ALL!BN17</f>
        <v>207781</v>
      </c>
      <c r="BO17" s="71">
        <f>+[9]ALL!BO17</f>
        <v>207625</v>
      </c>
      <c r="BP17" s="71">
        <f>+[9]ALL!BP17</f>
        <v>208053</v>
      </c>
      <c r="BQ17" s="72">
        <f>+[9]ALL!BQ17</f>
        <v>206236</v>
      </c>
      <c r="BR17" s="72">
        <f>+[9]ALL!BR17</f>
        <v>206382</v>
      </c>
      <c r="BS17" s="73">
        <f>+[9]ALL!BS17</f>
        <v>206757</v>
      </c>
      <c r="BT17" s="73">
        <f>+[9]ALL!BT17</f>
        <v>230860</v>
      </c>
      <c r="BU17" s="73">
        <f>+[9]ALL!BU17</f>
        <v>230573</v>
      </c>
      <c r="BV17" s="73">
        <f>+[9]ALL!BV17</f>
        <v>230154</v>
      </c>
      <c r="BW17" s="73">
        <f>+[9]ALL!BW17</f>
        <v>228464</v>
      </c>
      <c r="BX17" s="73">
        <f>+[9]ALL!BX17</f>
        <v>220897</v>
      </c>
      <c r="BY17" s="68">
        <f>+[9]ALL!BY17</f>
        <v>215349</v>
      </c>
      <c r="BZ17" s="68">
        <f>+[9]ALL!BZ17</f>
        <v>210904</v>
      </c>
      <c r="CA17" s="68">
        <f>+[9]ALL!CA17</f>
        <v>208345</v>
      </c>
      <c r="CB17" s="68">
        <f>+[9]ALL!CB17</f>
        <v>202051</v>
      </c>
      <c r="CC17" s="68">
        <f>+[9]ALL!CC17</f>
        <v>195943</v>
      </c>
      <c r="CD17" s="68">
        <f>+[10]ALL!CD17</f>
        <v>192656</v>
      </c>
    </row>
    <row r="18" spans="1:82" ht="13" customHeight="1">
      <c r="A18" s="1" t="str">
        <f>+[8]ALL!A18</f>
        <v>South Carolina</v>
      </c>
      <c r="B18" s="68">
        <f>+[9]ALL!B18</f>
        <v>381</v>
      </c>
      <c r="C18" s="68">
        <f>+[9]ALL!C18</f>
        <v>1069</v>
      </c>
      <c r="D18" s="68">
        <f>+[9]ALL!D18</f>
        <v>1774</v>
      </c>
      <c r="E18" s="69">
        <f>+[9]ALL!E18</f>
        <v>3463</v>
      </c>
      <c r="F18" s="68">
        <f>+[9]ALL!F18</f>
        <v>5152</v>
      </c>
      <c r="G18" s="68">
        <f>+[9]ALL!G18</f>
        <v>5246</v>
      </c>
      <c r="H18" s="68">
        <f>+[9]ALL!H18</f>
        <v>10666</v>
      </c>
      <c r="I18" s="68">
        <f>+[9]ALL!I18</f>
        <v>15914</v>
      </c>
      <c r="J18" s="68">
        <f>+[9]ALL!J18</f>
        <v>26119</v>
      </c>
      <c r="K18" s="70">
        <f>+[9]ALL!K18</f>
        <v>23667</v>
      </c>
      <c r="L18" s="68">
        <f>+[9]ALL!L18</f>
        <v>23038</v>
      </c>
      <c r="M18" s="68">
        <f>+[9]ALL!M18</f>
        <v>21528</v>
      </c>
      <c r="N18" s="70">
        <f>+[9]ALL!N18</f>
        <v>19535</v>
      </c>
      <c r="O18" s="70">
        <f>+[9]ALL!O18</f>
        <v>20472</v>
      </c>
      <c r="P18" s="70">
        <f>+[9]ALL!P18</f>
        <v>21617</v>
      </c>
      <c r="Q18" s="70">
        <f>+[9]ALL!Q18</f>
        <v>26177</v>
      </c>
      <c r="R18" s="70">
        <f>+[9]ALL!R18</f>
        <v>23750</v>
      </c>
      <c r="S18" s="70">
        <f>+[9]ALL!S18</f>
        <v>26909</v>
      </c>
      <c r="T18" s="70">
        <f>+[9]ALL!T18</f>
        <v>27915</v>
      </c>
      <c r="U18" s="70">
        <f>+[9]ALL!U18</f>
        <v>59764</v>
      </c>
      <c r="V18" s="68">
        <f>+[9]ALL!V18</f>
        <v>30875</v>
      </c>
      <c r="W18" s="68">
        <f>+[9]ALL!W18</f>
        <v>31542</v>
      </c>
      <c r="X18" s="70">
        <f>+[9]ALL!X18</f>
        <v>32749</v>
      </c>
      <c r="Y18" s="70">
        <f>+[9]ALL!Y18</f>
        <v>35142</v>
      </c>
      <c r="Z18" s="68">
        <f>+[9]ALL!Z18</f>
        <v>36382</v>
      </c>
      <c r="AA18" s="68">
        <f>+[9]ALL!AA18</f>
        <v>39033</v>
      </c>
      <c r="AB18" s="70">
        <f>+[9]ALL!AB18</f>
        <v>43946</v>
      </c>
      <c r="AC18" s="70">
        <f>+[9]ALL!AC18</f>
        <v>50162</v>
      </c>
      <c r="AD18" s="70">
        <f>+[9]ALL!AD18</f>
        <v>51812</v>
      </c>
      <c r="AE18" s="70">
        <f>+[9]ALL!AE18</f>
        <v>56139</v>
      </c>
      <c r="AF18" s="68">
        <f>+[9]ALL!AF18</f>
        <v>62320</v>
      </c>
      <c r="AG18" s="68">
        <f>+[9]ALL!AG18</f>
        <v>69518</v>
      </c>
      <c r="AH18" s="68">
        <f>+[9]ALL!AH18</f>
        <v>76708</v>
      </c>
      <c r="AI18" s="68">
        <f>+[9]ALL!AI18</f>
        <v>93796</v>
      </c>
      <c r="AJ18" s="68">
        <f>+[9]ALL!AJ18</f>
        <v>96496</v>
      </c>
      <c r="AK18" s="68">
        <f>+[9]ALL!AK18</f>
        <v>114708</v>
      </c>
      <c r="AL18" s="68">
        <f>+[9]ALL!AL18</f>
        <v>133023</v>
      </c>
      <c r="AM18" s="68">
        <f>+[9]ALL!AM18</f>
        <v>121544</v>
      </c>
      <c r="AN18" s="68">
        <f>+[9]ALL!AN18</f>
        <v>125245</v>
      </c>
      <c r="AO18" s="68">
        <f>+[9]ALL!AO18</f>
        <v>130076</v>
      </c>
      <c r="AP18" s="68">
        <f>+[9]ALL!AP18</f>
        <v>131459</v>
      </c>
      <c r="AQ18" s="68">
        <f>+[9]ALL!AQ18</f>
        <v>132476</v>
      </c>
      <c r="AR18" s="68">
        <f>+[9]ALL!AR18</f>
        <v>132394</v>
      </c>
      <c r="AS18" s="68">
        <f>+[9]ALL!AS18</f>
        <v>136727</v>
      </c>
      <c r="AT18" s="68">
        <f>+[9]ALL!AT18</f>
        <v>134532</v>
      </c>
      <c r="AU18" s="68">
        <f>+[9]ALL!AU18</f>
        <v>131479</v>
      </c>
      <c r="AV18" s="68">
        <f>+[9]ALL!AV18</f>
        <v>131902</v>
      </c>
      <c r="AW18" s="68">
        <f>+[9]ALL!AW18</f>
        <v>134115</v>
      </c>
      <c r="AX18" s="68">
        <f>+[9]ALL!AX18</f>
        <v>140841</v>
      </c>
      <c r="AY18" s="68">
        <f>+[9]ALL!AY18</f>
        <v>148168</v>
      </c>
      <c r="AZ18" s="68">
        <f>+[9]ALL!AZ18</f>
        <v>145730</v>
      </c>
      <c r="BA18" s="68">
        <f>+[9]ALL!BA18</f>
        <v>159302</v>
      </c>
      <c r="BB18" s="68">
        <f>+[9]ALL!BB18</f>
        <v>164907</v>
      </c>
      <c r="BC18" s="68">
        <f>+[9]ALL!BC18</f>
        <v>171443</v>
      </c>
      <c r="BD18" s="68">
        <f>+[9]ALL!BD18</f>
        <v>174302</v>
      </c>
      <c r="BE18" s="68">
        <f>+[9]ALL!BE18</f>
        <v>173070</v>
      </c>
      <c r="BF18" s="68">
        <f>+[9]ALL!BF18</f>
        <v>174125</v>
      </c>
      <c r="BG18" s="71">
        <f>+[9]ALL!BG18</f>
        <v>174303</v>
      </c>
      <c r="BH18" s="71">
        <f>+[9]ALL!BH18</f>
        <v>175880</v>
      </c>
      <c r="BI18" s="71">
        <f>+[9]ALL!BI18</f>
        <v>181353</v>
      </c>
      <c r="BJ18" s="71">
        <f>+[9]ALL!BJ18</f>
        <v>183626</v>
      </c>
      <c r="BK18" s="71">
        <f>+[9]ALL!BK18</f>
        <v>185931</v>
      </c>
      <c r="BL18" s="71">
        <f>+[9]ALL!BL18</f>
        <v>191590</v>
      </c>
      <c r="BM18" s="71">
        <f>+[9]ALL!BM18</f>
        <v>202007</v>
      </c>
      <c r="BN18" s="71">
        <f>+[9]ALL!BN18</f>
        <v>207601</v>
      </c>
      <c r="BO18" s="71">
        <f>+[9]ALL!BO18</f>
        <v>208910</v>
      </c>
      <c r="BP18" s="71">
        <f>+[9]ALL!BP18</f>
        <v>210444</v>
      </c>
      <c r="BQ18" s="72">
        <f>+[9]ALL!BQ18</f>
        <v>212422</v>
      </c>
      <c r="BR18" s="72">
        <f>+[9]ALL!BR18</f>
        <v>217755</v>
      </c>
      <c r="BS18" s="73">
        <f>+[9]ALL!BS18</f>
        <v>230695</v>
      </c>
      <c r="BT18" s="73">
        <f>+[9]ALL!BT18</f>
        <v>246667</v>
      </c>
      <c r="BU18" s="73">
        <f>+[9]ALL!BU18</f>
        <v>253247</v>
      </c>
      <c r="BV18" s="73">
        <f>+[9]ALL!BV18</f>
        <v>260002</v>
      </c>
      <c r="BW18" s="73">
        <f>+[9]ALL!BW18</f>
        <v>259617</v>
      </c>
      <c r="BX18" s="73">
        <f>+[9]ALL!BX18</f>
        <v>257844</v>
      </c>
      <c r="BY18" s="68">
        <f>+[9]ALL!BY18</f>
        <v>254629</v>
      </c>
      <c r="BZ18" s="68">
        <f>+[9]ALL!BZ18</f>
        <v>249654</v>
      </c>
      <c r="CA18" s="68">
        <f>+[9]ALL!CA18</f>
        <v>246563</v>
      </c>
      <c r="CB18" s="68">
        <f>+[9]ALL!CB18</f>
        <v>246388</v>
      </c>
      <c r="CC18" s="68">
        <f>+[9]ALL!CC18</f>
        <v>240533</v>
      </c>
      <c r="CD18" s="68">
        <f>+[10]ALL!CD18</f>
        <v>241572</v>
      </c>
    </row>
    <row r="19" spans="1:82" ht="13" customHeight="1">
      <c r="A19" s="1" t="str">
        <f>+[8]ALL!A19</f>
        <v>Tennessee</v>
      </c>
      <c r="B19" s="68">
        <f>+[9]ALL!B19</f>
        <v>1663</v>
      </c>
      <c r="C19" s="68">
        <f>+[9]ALL!C19</f>
        <v>4872</v>
      </c>
      <c r="D19" s="68">
        <f>+[9]ALL!D19</f>
        <v>5531</v>
      </c>
      <c r="E19" s="69">
        <f>+[9]ALL!E19</f>
        <v>6832.5</v>
      </c>
      <c r="F19" s="68">
        <f>+[9]ALL!F19</f>
        <v>8134</v>
      </c>
      <c r="G19" s="68">
        <f>+[9]ALL!G19</f>
        <v>9219</v>
      </c>
      <c r="H19" s="68">
        <f>+[9]ALL!H19</f>
        <v>20496</v>
      </c>
      <c r="I19" s="68">
        <f>+[9]ALL!I19</f>
        <v>25253</v>
      </c>
      <c r="J19" s="68">
        <f>+[9]ALL!J19</f>
        <v>37312</v>
      </c>
      <c r="K19" s="70">
        <f>+[9]ALL!K19</f>
        <v>38824</v>
      </c>
      <c r="L19" s="68">
        <f>+[9]ALL!L19</f>
        <v>39748</v>
      </c>
      <c r="M19" s="68">
        <f>+[9]ALL!M19</f>
        <v>38720</v>
      </c>
      <c r="N19" s="70">
        <f>+[9]ALL!N19</f>
        <v>35041</v>
      </c>
      <c r="O19" s="70">
        <f>+[9]ALL!O19</f>
        <v>35647</v>
      </c>
      <c r="P19" s="70">
        <f>+[9]ALL!P19</f>
        <v>36710</v>
      </c>
      <c r="Q19" s="70">
        <f>+[9]ALL!Q19</f>
        <v>40219</v>
      </c>
      <c r="R19" s="70">
        <f>+[9]ALL!R19</f>
        <v>44407</v>
      </c>
      <c r="S19" s="70">
        <f>+[9]ALL!S19</f>
        <v>51181</v>
      </c>
      <c r="T19" s="70">
        <f>+[9]ALL!T19</f>
        <v>54030</v>
      </c>
      <c r="U19" s="70">
        <f>+[9]ALL!U19</f>
        <v>56910</v>
      </c>
      <c r="V19" s="68">
        <f>+[9]ALL!V19</f>
        <v>59887</v>
      </c>
      <c r="W19" s="68">
        <f>+[9]ALL!W19</f>
        <v>63200</v>
      </c>
      <c r="X19" s="70">
        <f>+[9]ALL!X19</f>
        <v>64579</v>
      </c>
      <c r="Y19" s="70">
        <f>+[9]ALL!Y19</f>
        <v>72844</v>
      </c>
      <c r="Z19" s="68">
        <f>+[9]ALL!Z19</f>
        <v>76824</v>
      </c>
      <c r="AA19" s="68">
        <f>+[9]ALL!AA19</f>
        <v>87726</v>
      </c>
      <c r="AB19" s="70">
        <f>+[9]ALL!AB19</f>
        <v>99989</v>
      </c>
      <c r="AC19" s="70">
        <f>+[9]ALL!AC19</f>
        <v>107087</v>
      </c>
      <c r="AD19" s="70">
        <f>+[9]ALL!AD19</f>
        <v>112583</v>
      </c>
      <c r="AE19" s="70">
        <f>+[9]ALL!AE19</f>
        <v>122373</v>
      </c>
      <c r="AF19" s="68">
        <f>+[9]ALL!AF19</f>
        <v>127568</v>
      </c>
      <c r="AG19" s="68">
        <f>+[9]ALL!AG19</f>
        <v>135103</v>
      </c>
      <c r="AH19" s="68">
        <f>+[9]ALL!AH19</f>
        <v>142220</v>
      </c>
      <c r="AI19" s="68">
        <f>+[9]ALL!AI19</f>
        <v>147460</v>
      </c>
      <c r="AJ19" s="68">
        <f>+[9]ALL!AJ19</f>
        <v>155056</v>
      </c>
      <c r="AK19" s="68">
        <f>+[9]ALL!AK19</f>
        <v>164613</v>
      </c>
      <c r="AL19" s="68">
        <f>+[9]ALL!AL19</f>
        <v>181656</v>
      </c>
      <c r="AM19" s="68">
        <f>+[9]ALL!AM19</f>
        <v>181577</v>
      </c>
      <c r="AN19" s="68">
        <f>+[9]ALL!AN19</f>
        <v>188599</v>
      </c>
      <c r="AO19" s="68">
        <f>+[9]ALL!AO19</f>
        <v>194929</v>
      </c>
      <c r="AP19" s="68">
        <f>+[9]ALL!AP19</f>
        <v>199902</v>
      </c>
      <c r="AQ19" s="68">
        <f>+[9]ALL!AQ19</f>
        <v>204841</v>
      </c>
      <c r="AR19" s="68">
        <f>+[9]ALL!AR19</f>
        <v>200433</v>
      </c>
      <c r="AS19" s="68">
        <f>+[9]ALL!AS19</f>
        <v>202074</v>
      </c>
      <c r="AT19" s="68">
        <f>+[9]ALL!AT19</f>
        <v>208012</v>
      </c>
      <c r="AU19" s="68">
        <f>+[9]ALL!AU19</f>
        <v>201144</v>
      </c>
      <c r="AV19" s="68">
        <f>+[9]ALL!AV19</f>
        <v>195056</v>
      </c>
      <c r="AW19" s="68">
        <f>+[9]ALL!AW19</f>
        <v>197071</v>
      </c>
      <c r="AX19" s="68">
        <f>+[9]ALL!AX19</f>
        <v>202006</v>
      </c>
      <c r="AY19" s="68">
        <f>+[9]ALL!AY19</f>
        <v>206367</v>
      </c>
      <c r="AZ19" s="68">
        <f>+[9]ALL!AZ19</f>
        <v>218866</v>
      </c>
      <c r="BA19" s="68">
        <f>+[9]ALL!BA19</f>
        <v>226238</v>
      </c>
      <c r="BB19" s="68">
        <f>+[9]ALL!BB19</f>
        <v>238042</v>
      </c>
      <c r="BC19" s="68">
        <f>+[9]ALL!BC19</f>
        <v>242970</v>
      </c>
      <c r="BD19" s="68">
        <f>+[9]ALL!BD19</f>
        <v>244936</v>
      </c>
      <c r="BE19" s="68">
        <f>+[9]ALL!BE19</f>
        <v>242966</v>
      </c>
      <c r="BF19" s="68">
        <f>+[9]ALL!BF19</f>
        <v>245962</v>
      </c>
      <c r="BG19" s="71">
        <f>+[9]ALL!BG19</f>
        <v>247637</v>
      </c>
      <c r="BH19" s="71">
        <f>+[9]ALL!BH19</f>
        <v>249324</v>
      </c>
      <c r="BI19" s="71">
        <f>+[9]ALL!BI19</f>
        <v>251319</v>
      </c>
      <c r="BJ19" s="71">
        <f>+[9]ALL!BJ19</f>
        <v>252915</v>
      </c>
      <c r="BK19" s="71">
        <f>+[9]ALL!BK19</f>
        <v>263910</v>
      </c>
      <c r="BL19" s="71">
        <f>+[9]ALL!BL19</f>
        <v>258534</v>
      </c>
      <c r="BM19" s="71">
        <f>+[9]ALL!BM19</f>
        <v>261899</v>
      </c>
      <c r="BN19" s="71">
        <f>+[9]ALL!BN19</f>
        <v>267969</v>
      </c>
      <c r="BO19" s="71">
        <f>+[9]ALL!BO19</f>
        <v>278055</v>
      </c>
      <c r="BP19" s="71">
        <f>+[9]ALL!BP19</f>
        <v>283070</v>
      </c>
      <c r="BQ19" s="72">
        <f>+[9]ALL!BQ19</f>
        <v>290530</v>
      </c>
      <c r="BR19" s="72">
        <f>+[9]ALL!BR19</f>
        <v>297785</v>
      </c>
      <c r="BS19" s="73">
        <f>+[9]ALL!BS19</f>
        <v>307610</v>
      </c>
      <c r="BT19" s="73">
        <f>+[9]ALL!BT19</f>
        <v>345975</v>
      </c>
      <c r="BU19" s="73">
        <f>+[9]ALL!BU19</f>
        <v>348753</v>
      </c>
      <c r="BV19" s="73">
        <f>+[9]ALL!BV19</f>
        <v>350275</v>
      </c>
      <c r="BW19" s="73">
        <f>+[9]ALL!BW19</f>
        <v>343641</v>
      </c>
      <c r="BX19" s="73">
        <f>+[9]ALL!BX19</f>
        <v>338197</v>
      </c>
      <c r="BY19" s="68">
        <f>+[9]ALL!BY19</f>
        <v>326575</v>
      </c>
      <c r="BZ19" s="68">
        <f>+[9]ALL!BZ19</f>
        <v>323499</v>
      </c>
      <c r="CA19" s="68">
        <f>+[9]ALL!CA19</f>
        <v>321543</v>
      </c>
      <c r="CB19" s="68">
        <f>+[9]ALL!CB19</f>
        <v>322991</v>
      </c>
      <c r="CC19" s="68">
        <f>+[9]ALL!CC19</f>
        <v>321981</v>
      </c>
      <c r="CD19" s="68">
        <f>+[10]ALL!CD19</f>
        <v>322928</v>
      </c>
    </row>
    <row r="20" spans="1:82" ht="13" customHeight="1">
      <c r="A20" s="1" t="str">
        <f>+[8]ALL!A20</f>
        <v>Texas</v>
      </c>
      <c r="B20" s="68">
        <f>+[9]ALL!B20</f>
        <v>421</v>
      </c>
      <c r="C20" s="68">
        <f>+[9]ALL!C20</f>
        <v>1929</v>
      </c>
      <c r="D20" s="68">
        <f>+[9]ALL!D20</f>
        <v>2441</v>
      </c>
      <c r="E20" s="69">
        <f>+[9]ALL!E20</f>
        <v>5392.5</v>
      </c>
      <c r="F20" s="68">
        <f>+[9]ALL!F20</f>
        <v>8344</v>
      </c>
      <c r="G20" s="68">
        <f>+[9]ALL!G20</f>
        <v>23490</v>
      </c>
      <c r="H20" s="68">
        <f>+[9]ALL!H20</f>
        <v>46703</v>
      </c>
      <c r="I20" s="68">
        <f>+[9]ALL!I20</f>
        <v>74552</v>
      </c>
      <c r="J20" s="68">
        <f>+[9]ALL!J20</f>
        <v>122516</v>
      </c>
      <c r="K20" s="70">
        <f>+[9]ALL!K20</f>
        <v>126228</v>
      </c>
      <c r="L20" s="68">
        <f>+[9]ALL!L20</f>
        <v>129477</v>
      </c>
      <c r="M20" s="68">
        <f>+[9]ALL!M20</f>
        <v>125624</v>
      </c>
      <c r="N20" s="70">
        <f>+[9]ALL!N20</f>
        <v>116904</v>
      </c>
      <c r="O20" s="70">
        <f>+[9]ALL!O20</f>
        <v>119483</v>
      </c>
      <c r="P20" s="70">
        <f>+[9]ALL!P20</f>
        <v>123052</v>
      </c>
      <c r="Q20" s="70">
        <f>+[9]ALL!Q20</f>
        <v>138850</v>
      </c>
      <c r="R20" s="70">
        <f>+[9]ALL!R20</f>
        <v>152703</v>
      </c>
      <c r="S20" s="70">
        <f>+[9]ALL!S20</f>
        <v>165990</v>
      </c>
      <c r="T20" s="70">
        <f>+[9]ALL!T20</f>
        <v>166610</v>
      </c>
      <c r="U20" s="70">
        <f>+[9]ALL!U20</f>
        <v>175854</v>
      </c>
      <c r="V20" s="68">
        <f>+[9]ALL!V20</f>
        <v>185518</v>
      </c>
      <c r="W20" s="68">
        <f>+[9]ALL!W20</f>
        <v>185722</v>
      </c>
      <c r="X20" s="70">
        <f>+[9]ALL!X20</f>
        <v>198784</v>
      </c>
      <c r="Y20" s="70">
        <f>+[9]ALL!Y20</f>
        <v>216641</v>
      </c>
      <c r="Z20" s="68">
        <f>+[9]ALL!Z20</f>
        <v>237246</v>
      </c>
      <c r="AA20" s="68">
        <f>+[9]ALL!AA20</f>
        <v>261041</v>
      </c>
      <c r="AB20" s="70">
        <f>+[9]ALL!AB20</f>
        <v>294529</v>
      </c>
      <c r="AC20" s="70">
        <f>+[9]ALL!AC20</f>
        <v>320565</v>
      </c>
      <c r="AD20" s="70">
        <f>+[9]ALL!AD20</f>
        <v>348481</v>
      </c>
      <c r="AE20" s="70">
        <f>+[9]ALL!AE20</f>
        <v>379379</v>
      </c>
      <c r="AF20" s="68">
        <f>+[9]ALL!AF20</f>
        <v>407918</v>
      </c>
      <c r="AG20" s="68">
        <f>+[9]ALL!AG20</f>
        <v>442225</v>
      </c>
      <c r="AH20" s="68">
        <f>+[9]ALL!AH20</f>
        <v>463261</v>
      </c>
      <c r="AI20" s="68">
        <f>+[9]ALL!AI20</f>
        <v>487642</v>
      </c>
      <c r="AJ20" s="68">
        <f>+[9]ALL!AJ20</f>
        <v>503750</v>
      </c>
      <c r="AK20" s="68">
        <f>+[9]ALL!AK20</f>
        <v>547142</v>
      </c>
      <c r="AL20" s="68">
        <f>+[9]ALL!AL20</f>
        <v>624390</v>
      </c>
      <c r="AM20" s="68">
        <f>+[9]ALL!AM20</f>
        <v>621155</v>
      </c>
      <c r="AN20" s="68">
        <f>+[9]ALL!AN20</f>
        <v>647593</v>
      </c>
      <c r="AO20" s="68">
        <f>+[9]ALL!AO20</f>
        <v>656004</v>
      </c>
      <c r="AP20" s="68">
        <f>+[9]ALL!AP20</f>
        <v>676047</v>
      </c>
      <c r="AQ20" s="68">
        <f>+[9]ALL!AQ20</f>
        <v>701391</v>
      </c>
      <c r="AR20" s="68">
        <f>+[9]ALL!AR20</f>
        <v>716297</v>
      </c>
      <c r="AS20" s="68">
        <f>+[9]ALL!AS20</f>
        <v>758839</v>
      </c>
      <c r="AT20" s="68">
        <f>+[9]ALL!AT20</f>
        <v>795741</v>
      </c>
      <c r="AU20" s="68">
        <f>+[9]ALL!AU20</f>
        <v>795337</v>
      </c>
      <c r="AV20" s="68">
        <f>+[9]ALL!AV20</f>
        <v>769692</v>
      </c>
      <c r="AW20" s="68">
        <f>+[9]ALL!AW20</f>
        <v>776023</v>
      </c>
      <c r="AX20" s="68">
        <f>+[9]ALL!AX20</f>
        <v>801771</v>
      </c>
      <c r="AY20" s="68">
        <f>+[9]ALL!AY20</f>
        <v>847310</v>
      </c>
      <c r="AZ20" s="68">
        <f>+[9]ALL!AZ20</f>
        <v>879335</v>
      </c>
      <c r="BA20" s="68">
        <f>+[9]ALL!BA20</f>
        <v>901437</v>
      </c>
      <c r="BB20" s="68">
        <f>+[9]ALL!BB20</f>
        <v>917443</v>
      </c>
      <c r="BC20" s="68">
        <f>+[9]ALL!BC20</f>
        <v>938526</v>
      </c>
      <c r="BD20" s="68">
        <f>+[9]ALL!BD20</f>
        <v>942178</v>
      </c>
      <c r="BE20" s="68">
        <f>+[9]ALL!BE20</f>
        <v>954495</v>
      </c>
      <c r="BF20" s="68">
        <f>+[9]ALL!BF20</f>
        <v>952525</v>
      </c>
      <c r="BG20" s="71">
        <f>+[9]ALL!BG20</f>
        <v>959698</v>
      </c>
      <c r="BH20" s="71">
        <f>+[9]ALL!BH20</f>
        <v>966364</v>
      </c>
      <c r="BI20" s="71">
        <f>+[9]ALL!BI20</f>
        <v>978550</v>
      </c>
      <c r="BJ20" s="71">
        <f>+[9]ALL!BJ20</f>
        <v>990587</v>
      </c>
      <c r="BK20" s="71">
        <f>+[9]ALL!BK20</f>
        <v>1033973</v>
      </c>
      <c r="BL20" s="71">
        <f>+[9]ALL!BL20</f>
        <v>1076678</v>
      </c>
      <c r="BM20" s="71">
        <f>+[9]ALL!BM20</f>
        <v>1152369</v>
      </c>
      <c r="BN20" s="71">
        <f>+[9]ALL!BN20</f>
        <v>1188727</v>
      </c>
      <c r="BO20" s="71">
        <f>+[9]ALL!BO20</f>
        <v>1229197</v>
      </c>
      <c r="BP20" s="71">
        <f>+[9]ALL!BP20</f>
        <v>1240707</v>
      </c>
      <c r="BQ20" s="72">
        <f>+[9]ALL!BQ20</f>
        <v>1252709</v>
      </c>
      <c r="BR20" s="72">
        <f>+[9]ALL!BR20</f>
        <v>1269098</v>
      </c>
      <c r="BS20" s="73">
        <f>+[9]ALL!BS20</f>
        <v>1327148</v>
      </c>
      <c r="BT20" s="73">
        <f>+[9]ALL!BT20</f>
        <v>1453896</v>
      </c>
      <c r="BU20" s="73">
        <f>+[9]ALL!BU20</f>
        <v>1534794</v>
      </c>
      <c r="BV20" s="73">
        <f>+[9]ALL!BV20</f>
        <v>1564387</v>
      </c>
      <c r="BW20" s="73">
        <f>+[9]ALL!BW20</f>
        <v>1540298</v>
      </c>
      <c r="BX20" s="73">
        <f>+[9]ALL!BX20</f>
        <v>1541139</v>
      </c>
      <c r="BY20" s="68">
        <f>+[9]ALL!BY20</f>
        <v>1555462</v>
      </c>
      <c r="BZ20" s="68">
        <f>+[9]ALL!BZ20</f>
        <v>1569787</v>
      </c>
      <c r="CA20" s="68">
        <f>+[9]ALL!CA20</f>
        <v>1602730</v>
      </c>
      <c r="CB20" s="68">
        <f>+[9]ALL!CB20</f>
        <v>1629951</v>
      </c>
      <c r="CC20" s="68">
        <f>+[9]ALL!CC20</f>
        <v>1642774</v>
      </c>
      <c r="CD20" s="68">
        <f>+[10]ALL!CD20</f>
        <v>1656988</v>
      </c>
    </row>
    <row r="21" spans="1:82" ht="13" customHeight="1">
      <c r="A21" s="1" t="str">
        <f>+[8]ALL!A21</f>
        <v>Virginia</v>
      </c>
      <c r="B21" s="68">
        <f>+[9]ALL!B21</f>
        <v>2408</v>
      </c>
      <c r="C21" s="68">
        <f>+[9]ALL!C21</f>
        <v>3178</v>
      </c>
      <c r="D21" s="68">
        <f>+[9]ALL!D21</f>
        <v>4273</v>
      </c>
      <c r="E21" s="69">
        <f>+[9]ALL!E21</f>
        <v>5406.5</v>
      </c>
      <c r="F21" s="68">
        <f>+[9]ALL!F21</f>
        <v>6540</v>
      </c>
      <c r="G21" s="68">
        <f>+[9]ALL!G21</f>
        <v>10738</v>
      </c>
      <c r="H21" s="68">
        <f>+[9]ALL!H21</f>
        <v>19316</v>
      </c>
      <c r="I21" s="68">
        <f>+[9]ALL!I21</f>
        <v>26156</v>
      </c>
      <c r="J21" s="68">
        <f>+[9]ALL!J21</f>
        <v>36455</v>
      </c>
      <c r="K21" s="70">
        <f>+[9]ALL!K21</f>
        <v>39472</v>
      </c>
      <c r="L21" s="68">
        <f>+[9]ALL!L21</f>
        <v>37393</v>
      </c>
      <c r="M21" s="68">
        <f>+[9]ALL!M21</f>
        <v>33666</v>
      </c>
      <c r="N21" s="70">
        <f>+[9]ALL!N21</f>
        <v>31127</v>
      </c>
      <c r="O21" s="70">
        <f>+[9]ALL!O21</f>
        <v>31452</v>
      </c>
      <c r="P21" s="70">
        <f>+[9]ALL!P21</f>
        <v>32137</v>
      </c>
      <c r="Q21" s="70">
        <f>+[9]ALL!Q21</f>
        <v>40007</v>
      </c>
      <c r="R21" s="70">
        <f>+[9]ALL!R21</f>
        <v>42977</v>
      </c>
      <c r="S21" s="70">
        <f>+[9]ALL!S21</f>
        <v>42908</v>
      </c>
      <c r="T21" s="70">
        <f>+[9]ALL!T21</f>
        <v>48865</v>
      </c>
      <c r="U21" s="70">
        <f>+[9]ALL!U21</f>
        <v>54104</v>
      </c>
      <c r="V21" s="68">
        <f>+[9]ALL!V21</f>
        <v>57511</v>
      </c>
      <c r="W21" s="68">
        <f>+[9]ALL!W21</f>
        <v>57986</v>
      </c>
      <c r="X21" s="70">
        <f>+[9]ALL!X21</f>
        <v>61908</v>
      </c>
      <c r="Y21" s="70">
        <f>+[9]ALL!Y21</f>
        <v>65944</v>
      </c>
      <c r="Z21" s="68">
        <f>+[9]ALL!Z21</f>
        <v>74978</v>
      </c>
      <c r="AA21" s="68">
        <f>+[9]ALL!AA21</f>
        <v>81794</v>
      </c>
      <c r="AB21" s="70">
        <f>+[9]ALL!AB21</f>
        <v>91696</v>
      </c>
      <c r="AC21" s="70">
        <f>+[9]ALL!AC21</f>
        <v>101384</v>
      </c>
      <c r="AD21" s="70">
        <f>+[9]ALL!AD21</f>
        <v>117531</v>
      </c>
      <c r="AE21" s="70">
        <f>+[9]ALL!AE21</f>
        <v>127526</v>
      </c>
      <c r="AF21" s="68">
        <f>+[9]ALL!AF21</f>
        <v>138561</v>
      </c>
      <c r="AG21" s="68">
        <f>+[9]ALL!AG21</f>
        <v>151915</v>
      </c>
      <c r="AH21" s="68">
        <f>+[9]ALL!AH21</f>
        <v>163554</v>
      </c>
      <c r="AI21" s="68">
        <f>+[9]ALL!AI21</f>
        <v>176484</v>
      </c>
      <c r="AJ21" s="68">
        <f>+[9]ALL!AJ21</f>
        <v>193277</v>
      </c>
      <c r="AK21" s="68">
        <f>+[9]ALL!AK21</f>
        <v>215851</v>
      </c>
      <c r="AL21" s="68">
        <f>+[9]ALL!AL21</f>
        <v>244671</v>
      </c>
      <c r="AM21" s="68">
        <f>+[9]ALL!AM21</f>
        <v>244276</v>
      </c>
      <c r="AN21" s="68">
        <f>+[9]ALL!AN21</f>
        <v>257529</v>
      </c>
      <c r="AO21" s="68">
        <f>+[9]ALL!AO21</f>
        <v>258368</v>
      </c>
      <c r="AP21" s="68">
        <f>+[9]ALL!AP21</f>
        <v>270599</v>
      </c>
      <c r="AQ21" s="68">
        <f>+[9]ALL!AQ21</f>
        <v>280504</v>
      </c>
      <c r="AR21" s="68">
        <f>+[9]ALL!AR21</f>
        <v>286015</v>
      </c>
      <c r="AS21" s="68">
        <f>+[9]ALL!AS21</f>
        <v>281026</v>
      </c>
      <c r="AT21" s="68">
        <f>+[9]ALL!AT21</f>
        <v>288588</v>
      </c>
      <c r="AU21" s="68">
        <f>+[9]ALL!AU21</f>
        <v>283109</v>
      </c>
      <c r="AV21" s="68">
        <f>+[9]ALL!AV21</f>
        <v>292416</v>
      </c>
      <c r="AW21" s="68">
        <f>+[9]ALL!AW21</f>
        <v>308318</v>
      </c>
      <c r="AX21" s="68">
        <f>+[9]ALL!AX21</f>
        <v>319026</v>
      </c>
      <c r="AY21" s="68">
        <f>+[9]ALL!AY21</f>
        <v>320931</v>
      </c>
      <c r="AZ21" s="68">
        <f>+[9]ALL!AZ21</f>
        <v>344284</v>
      </c>
      <c r="BA21" s="68">
        <f>+[9]ALL!BA21</f>
        <v>353442</v>
      </c>
      <c r="BB21" s="68">
        <f>+[9]ALL!BB21</f>
        <v>356325</v>
      </c>
      <c r="BC21" s="68">
        <f>+[9]ALL!BC21</f>
        <v>354172</v>
      </c>
      <c r="BD21" s="68">
        <f>+[9]ALL!BD21</f>
        <v>348535</v>
      </c>
      <c r="BE21" s="68">
        <f>+[9]ALL!BE21</f>
        <v>354149</v>
      </c>
      <c r="BF21" s="68">
        <f>+[9]ALL!BF21</f>
        <v>355919</v>
      </c>
      <c r="BG21" s="71">
        <f>+[9]ALL!BG21</f>
        <v>355190</v>
      </c>
      <c r="BH21" s="71">
        <f>+[9]ALL!BH21</f>
        <v>364904</v>
      </c>
      <c r="BI21" s="71">
        <f>+[9]ALL!BI21</f>
        <v>370142</v>
      </c>
      <c r="BJ21" s="71">
        <f>+[9]ALL!BJ21</f>
        <v>377970</v>
      </c>
      <c r="BK21" s="71">
        <f>+[9]ALL!BK21</f>
        <v>381893</v>
      </c>
      <c r="BL21" s="71">
        <f>+[9]ALL!BL21</f>
        <v>389853</v>
      </c>
      <c r="BM21" s="71">
        <f>+[9]ALL!BM21</f>
        <v>404966</v>
      </c>
      <c r="BN21" s="71">
        <f>+[9]ALL!BN21</f>
        <v>414881</v>
      </c>
      <c r="BO21" s="71">
        <f>+[9]ALL!BO21</f>
        <v>425181</v>
      </c>
      <c r="BP21" s="71">
        <f>+[9]ALL!BP21</f>
        <v>439166</v>
      </c>
      <c r="BQ21" s="72">
        <f>+[9]ALL!BQ21</f>
        <v>456172</v>
      </c>
      <c r="BR21" s="72">
        <f>+[9]ALL!BR21</f>
        <v>478268</v>
      </c>
      <c r="BS21" s="73">
        <f>+[9]ALL!BS21</f>
        <v>500796</v>
      </c>
      <c r="BT21" s="73">
        <f>+[9]ALL!BT21</f>
        <v>546653</v>
      </c>
      <c r="BU21" s="73">
        <f>+[9]ALL!BU21</f>
        <v>561961</v>
      </c>
      <c r="BV21" s="73">
        <f>+[9]ALL!BV21</f>
        <v>588465</v>
      </c>
      <c r="BW21" s="73">
        <f>+[9]ALL!BW21</f>
        <v>588696</v>
      </c>
      <c r="BX21" s="73">
        <f>+[9]ALL!BX21</f>
        <v>583755</v>
      </c>
      <c r="BY21" s="68">
        <f>+[9]ALL!BY21</f>
        <v>577908</v>
      </c>
      <c r="BZ21" s="68">
        <f>+[9]ALL!BZ21</f>
        <v>569759</v>
      </c>
      <c r="CA21" s="68">
        <f>+[9]ALL!CA21</f>
        <v>557461</v>
      </c>
      <c r="CB21" s="68">
        <f>+[9]ALL!CB21</f>
        <v>554212</v>
      </c>
      <c r="CC21" s="68">
        <f>+[9]ALL!CC21</f>
        <v>552041</v>
      </c>
      <c r="CD21" s="68">
        <f>+[10]ALL!CD21</f>
        <v>557063</v>
      </c>
    </row>
    <row r="22" spans="1:82" ht="12.75" customHeight="1">
      <c r="A22" s="1" t="str">
        <f>+[8]ALL!A22</f>
        <v>West Virginia</v>
      </c>
      <c r="B22" s="68">
        <f>+[9]ALL!B22</f>
        <v>325</v>
      </c>
      <c r="C22" s="68">
        <f>+[9]ALL!C22</f>
        <v>973</v>
      </c>
      <c r="D22" s="68">
        <f>+[9]ALL!D22</f>
        <v>1174</v>
      </c>
      <c r="E22" s="69">
        <f>+[9]ALL!E22</f>
        <v>1941</v>
      </c>
      <c r="F22" s="68">
        <f>+[9]ALL!F22</f>
        <v>2708</v>
      </c>
      <c r="G22" s="68">
        <f>+[9]ALL!G22</f>
        <v>4334</v>
      </c>
      <c r="H22" s="68">
        <f>+[9]ALL!H22</f>
        <v>11632</v>
      </c>
      <c r="I22" s="68">
        <f>+[9]ALL!I22</f>
        <v>14444</v>
      </c>
      <c r="J22" s="68">
        <f>+[9]ALL!J22</f>
        <v>23474</v>
      </c>
      <c r="K22" s="70">
        <f>+[9]ALL!K22</f>
        <v>22716</v>
      </c>
      <c r="L22" s="68">
        <f>+[9]ALL!L22</f>
        <v>22834</v>
      </c>
      <c r="M22" s="68">
        <f>+[9]ALL!M22</f>
        <v>20384</v>
      </c>
      <c r="N22" s="70">
        <f>+[9]ALL!N22</f>
        <v>17715</v>
      </c>
      <c r="O22" s="70">
        <f>+[9]ALL!O22</f>
        <v>17519</v>
      </c>
      <c r="P22" s="70">
        <f>+[9]ALL!P22</f>
        <v>17730</v>
      </c>
      <c r="Q22" s="70">
        <f>+[9]ALL!Q22</f>
        <v>20453</v>
      </c>
      <c r="R22" s="70">
        <f>+[9]ALL!R22</f>
        <v>23313</v>
      </c>
      <c r="S22" s="70">
        <f>+[9]ALL!S22</f>
        <v>25718</v>
      </c>
      <c r="T22" s="70">
        <f>+[9]ALL!T22</f>
        <v>25885</v>
      </c>
      <c r="U22" s="70">
        <f>+[9]ALL!U22</f>
        <v>27918</v>
      </c>
      <c r="V22" s="68">
        <f>+[9]ALL!V22</f>
        <v>28838</v>
      </c>
      <c r="W22" s="68">
        <f>+[9]ALL!W22</f>
        <v>30044</v>
      </c>
      <c r="X22" s="70">
        <f>+[9]ALL!X22</f>
        <v>31610</v>
      </c>
      <c r="Y22" s="70">
        <f>+[9]ALL!Y22</f>
        <v>33700</v>
      </c>
      <c r="Z22" s="68">
        <f>+[9]ALL!Z22</f>
        <v>35664</v>
      </c>
      <c r="AA22" s="68">
        <f>+[9]ALL!AA22</f>
        <v>39719</v>
      </c>
      <c r="AB22" s="70">
        <f>+[9]ALL!AB22</f>
        <v>47402</v>
      </c>
      <c r="AC22" s="70">
        <f>+[9]ALL!AC22</f>
        <v>49918</v>
      </c>
      <c r="AD22" s="70">
        <f>+[9]ALL!AD22</f>
        <v>52688</v>
      </c>
      <c r="AE22" s="70">
        <f>+[9]ALL!AE22</f>
        <v>59264</v>
      </c>
      <c r="AF22" s="68">
        <f>+[9]ALL!AF22</f>
        <v>62052</v>
      </c>
      <c r="AG22" s="68">
        <f>+[9]ALL!AG22</f>
        <v>63153</v>
      </c>
      <c r="AH22" s="68">
        <f>+[9]ALL!AH22</f>
        <v>65475</v>
      </c>
      <c r="AI22" s="68">
        <f>+[9]ALL!AI22</f>
        <v>63608</v>
      </c>
      <c r="AJ22" s="68">
        <f>+[9]ALL!AJ22</f>
        <v>68201</v>
      </c>
      <c r="AK22" s="68">
        <f>+[9]ALL!AK22</f>
        <v>71250</v>
      </c>
      <c r="AL22" s="68">
        <f>+[9]ALL!AL22</f>
        <v>78619</v>
      </c>
      <c r="AM22" s="68">
        <f>+[9]ALL!AM22</f>
        <v>80156</v>
      </c>
      <c r="AN22" s="68">
        <f>+[9]ALL!AN22</f>
        <v>81121</v>
      </c>
      <c r="AO22" s="68">
        <f>+[9]ALL!AO22</f>
        <v>79007</v>
      </c>
      <c r="AP22" s="68">
        <f>+[9]ALL!AP22</f>
        <v>81335</v>
      </c>
      <c r="AQ22" s="68">
        <f>+[9]ALL!AQ22</f>
        <v>81973</v>
      </c>
      <c r="AR22" s="68">
        <f>+[9]ALL!AR22</f>
        <v>82375</v>
      </c>
      <c r="AS22" s="68">
        <f>+[9]ALL!AS22</f>
        <v>82891</v>
      </c>
      <c r="AT22" s="68">
        <f>+[9]ALL!AT22</f>
        <v>83202</v>
      </c>
      <c r="AU22" s="68">
        <f>+[9]ALL!AU22</f>
        <v>79009</v>
      </c>
      <c r="AV22" s="68">
        <f>+[9]ALL!AV22</f>
        <v>76659</v>
      </c>
      <c r="AW22" s="68">
        <f>+[9]ALL!AW22</f>
        <v>76781</v>
      </c>
      <c r="AX22" s="68">
        <f>+[9]ALL!AX22</f>
        <v>77256</v>
      </c>
      <c r="AY22" s="68">
        <f>+[9]ALL!AY22</f>
        <v>80540</v>
      </c>
      <c r="AZ22" s="68">
        <f>+[9]ALL!AZ22</f>
        <v>82455</v>
      </c>
      <c r="BA22" s="68">
        <f>+[9]ALL!BA22</f>
        <v>84790</v>
      </c>
      <c r="BB22" s="68">
        <f>+[9]ALL!BB22</f>
        <v>88602</v>
      </c>
      <c r="BC22" s="68">
        <f>+[9]ALL!BC22</f>
        <v>90252</v>
      </c>
      <c r="BD22" s="68">
        <f>+[9]ALL!BD22</f>
        <v>88852</v>
      </c>
      <c r="BE22" s="68">
        <f>+[9]ALL!BE22</f>
        <v>87741</v>
      </c>
      <c r="BF22" s="68">
        <f>+[9]ALL!BF22</f>
        <v>86034</v>
      </c>
      <c r="BG22" s="71">
        <f>+[9]ALL!BG22</f>
        <v>87099</v>
      </c>
      <c r="BH22" s="71">
        <f>+[9]ALL!BH22</f>
        <v>87704</v>
      </c>
      <c r="BI22" s="71">
        <f>+[9]ALL!BI22</f>
        <v>88107</v>
      </c>
      <c r="BJ22" s="71">
        <f>+[9]ALL!BJ22</f>
        <v>88657</v>
      </c>
      <c r="BK22" s="71">
        <f>+[9]ALL!BK22</f>
        <v>87888</v>
      </c>
      <c r="BL22" s="71">
        <f>+[9]ALL!BL22</f>
        <v>91319</v>
      </c>
      <c r="BM22" s="71">
        <f>+[9]ALL!BM22</f>
        <v>93723</v>
      </c>
      <c r="BN22" s="71">
        <f>+[9]ALL!BN22</f>
        <v>97005</v>
      </c>
      <c r="BO22" s="71">
        <f>+[9]ALL!BO22</f>
        <v>97884</v>
      </c>
      <c r="BP22" s="71">
        <f>+[9]ALL!BP22</f>
        <v>99547</v>
      </c>
      <c r="BQ22" s="72">
        <f>+[9]ALL!BQ22</f>
        <v>100519</v>
      </c>
      <c r="BR22" s="72">
        <f>+[9]ALL!BR22</f>
        <v>116848</v>
      </c>
      <c r="BS22" s="73">
        <f>+[9]ALL!BS22</f>
        <v>125333</v>
      </c>
      <c r="BT22" s="73">
        <f>+[9]ALL!BT22</f>
        <v>144156</v>
      </c>
      <c r="BU22" s="73">
        <f>+[9]ALL!BU22</f>
        <v>152127</v>
      </c>
      <c r="BV22" s="73">
        <f>+[9]ALL!BV22</f>
        <v>111470</v>
      </c>
      <c r="BW22" s="73">
        <f>+[9]ALL!BW22</f>
        <v>104064</v>
      </c>
      <c r="BX22" s="73">
        <f>+[9]ALL!BX22</f>
        <v>102532</v>
      </c>
      <c r="BY22" s="68">
        <f>+[9]ALL!BY22</f>
        <v>99513</v>
      </c>
      <c r="BZ22" s="68">
        <f>+[9]ALL!BZ22</f>
        <v>98382</v>
      </c>
      <c r="CA22" s="68">
        <f>+[9]ALL!CA22</f>
        <v>97035</v>
      </c>
      <c r="CB22" s="68">
        <f>+[9]ALL!CB22</f>
        <v>95477</v>
      </c>
      <c r="CC22" s="68">
        <f>+[9]ALL!CC22</f>
        <v>92609</v>
      </c>
      <c r="CD22" s="180">
        <f>+[10]ALL!CD22</f>
        <v>92300</v>
      </c>
    </row>
    <row r="23" spans="1:82" s="98" customFormat="1" ht="13" customHeight="1">
      <c r="A23" s="98" t="str">
        <f>+[8]ALL!A23</f>
        <v>West</v>
      </c>
      <c r="B23" s="100">
        <f>+[9]ALL!B23</f>
        <v>2454</v>
      </c>
      <c r="C23" s="100">
        <f>+[9]ALL!C23</f>
        <v>3346</v>
      </c>
      <c r="D23" s="100">
        <f>+[9]ALL!D23</f>
        <v>4836</v>
      </c>
      <c r="E23" s="100">
        <f>+[9]ALL!E23</f>
        <v>15911</v>
      </c>
      <c r="F23" s="100">
        <f>+[9]ALL!F23</f>
        <v>26986</v>
      </c>
      <c r="G23" s="100">
        <f>+[9]ALL!G23</f>
        <v>60516</v>
      </c>
      <c r="H23" s="100">
        <f>+[9]ALL!H23</f>
        <v>134603</v>
      </c>
      <c r="I23" s="100">
        <f>+[9]ALL!I23</f>
        <v>223824</v>
      </c>
      <c r="J23" s="100">
        <f>+[9]ALL!J23</f>
        <v>342719</v>
      </c>
      <c r="K23" s="100">
        <f>+[9]ALL!K23</f>
        <v>361394</v>
      </c>
      <c r="L23" s="100">
        <f>+[9]ALL!L23</f>
        <v>376937</v>
      </c>
      <c r="M23" s="100">
        <f>+[9]ALL!M23</f>
        <v>357935.5</v>
      </c>
      <c r="N23" s="100">
        <f>+[9]ALL!N23</f>
        <v>335689</v>
      </c>
      <c r="O23" s="100">
        <f>+[9]ALL!O23</f>
        <v>358257</v>
      </c>
      <c r="P23" s="100">
        <f>+[9]ALL!P23</f>
        <v>387463</v>
      </c>
      <c r="Q23" s="100">
        <f>+[9]ALL!Q23</f>
        <v>451002</v>
      </c>
      <c r="R23" s="100">
        <f>+[9]ALL!R23</f>
        <v>495085</v>
      </c>
      <c r="S23" s="100">
        <f>+[9]ALL!S23</f>
        <v>561330</v>
      </c>
      <c r="T23" s="100">
        <f>+[9]ALL!T23</f>
        <v>601308</v>
      </c>
      <c r="U23" s="100">
        <f>+[9]ALL!U23</f>
        <v>645502</v>
      </c>
      <c r="V23" s="100">
        <f>+[9]ALL!V23</f>
        <v>793009</v>
      </c>
      <c r="W23" s="100">
        <f>+[9]ALL!W23</f>
        <v>738563</v>
      </c>
      <c r="X23" s="100">
        <f>+[9]ALL!X23</f>
        <v>813630</v>
      </c>
      <c r="Y23" s="100">
        <f>+[9]ALL!Y23</f>
        <v>895372</v>
      </c>
      <c r="Z23" s="100">
        <f>+[9]ALL!Z23</f>
        <v>1107245</v>
      </c>
      <c r="AA23" s="100">
        <f>+[9]ALL!AA23</f>
        <v>1224286</v>
      </c>
      <c r="AB23" s="100">
        <f>+[9]ALL!AB23</f>
        <v>1367256</v>
      </c>
      <c r="AC23" s="100">
        <f>+[9]ALL!AC23</f>
        <v>1472977</v>
      </c>
      <c r="AD23" s="100">
        <f>+[9]ALL!AD23</f>
        <v>1594440</v>
      </c>
      <c r="AE23" s="100">
        <f>+[9]ALL!AE23</f>
        <v>1765918</v>
      </c>
      <c r="AF23" s="100">
        <f>+[9]ALL!AF23</f>
        <v>1890917</v>
      </c>
      <c r="AG23" s="100">
        <f>+[9]ALL!AG23</f>
        <v>2061943</v>
      </c>
      <c r="AH23" s="100">
        <f>+[9]ALL!AH23</f>
        <v>2142472</v>
      </c>
      <c r="AI23" s="100">
        <f>+[9]ALL!AI23</f>
        <v>2230382</v>
      </c>
      <c r="AJ23" s="100">
        <f>+[9]ALL!AJ23</f>
        <v>2357620</v>
      </c>
      <c r="AK23" s="100">
        <f>+[9]ALL!AK23</f>
        <v>2542597</v>
      </c>
      <c r="AL23" s="100">
        <f>+[9]ALL!AL23</f>
        <v>2802565</v>
      </c>
      <c r="AM23" s="100">
        <f>+[9]ALL!AM23</f>
        <v>2769761</v>
      </c>
      <c r="AN23" s="100">
        <f>+[9]ALL!AN23</f>
        <v>2818588</v>
      </c>
      <c r="AO23" s="100">
        <f>+[9]ALL!AO23</f>
        <v>2743608</v>
      </c>
      <c r="AP23" s="100">
        <f>+[9]ALL!AP23</f>
        <v>2844063</v>
      </c>
      <c r="AQ23" s="100">
        <f>+[9]ALL!AQ23</f>
        <v>2978671</v>
      </c>
      <c r="AR23" s="100">
        <f>+[9]ALL!AR23</f>
        <v>3058169</v>
      </c>
      <c r="AS23" s="100">
        <f>+[9]ALL!AS23</f>
        <v>2978982</v>
      </c>
      <c r="AT23" s="100">
        <f>+[9]ALL!AT23</f>
        <v>2884115</v>
      </c>
      <c r="AU23" s="100">
        <f>+[9]ALL!AU23</f>
        <v>2804623</v>
      </c>
      <c r="AV23" s="100">
        <f>+[9]ALL!AV23</f>
        <v>2794727</v>
      </c>
      <c r="AW23" s="100">
        <f>+[9]ALL!AW23</f>
        <v>2935701</v>
      </c>
      <c r="AX23" s="100">
        <f>+[9]ALL!AX23</f>
        <v>3032183</v>
      </c>
      <c r="AY23" s="100">
        <f>+[9]ALL!AY23</f>
        <v>3036923</v>
      </c>
      <c r="AZ23" s="100">
        <f>+[9]ALL!AZ23</f>
        <v>3125444</v>
      </c>
      <c r="BA23" s="99">
        <f>+[9]ALL!BA23</f>
        <v>3203027</v>
      </c>
      <c r="BB23" s="99">
        <f>+[9]ALL!BB23</f>
        <v>3474241</v>
      </c>
      <c r="BC23" s="99">
        <f>+[9]ALL!BC23</f>
        <v>3454287</v>
      </c>
      <c r="BD23" s="99">
        <f>+[9]ALL!BD23</f>
        <v>3320215</v>
      </c>
      <c r="BE23" s="99">
        <f>+[9]ALL!BE23</f>
        <v>3337579</v>
      </c>
      <c r="BF23" s="99">
        <f>+[9]ALL!BF23</f>
        <v>3329243</v>
      </c>
      <c r="BG23" s="99">
        <f>+[9]ALL!BG23</f>
        <v>3462669</v>
      </c>
      <c r="BH23" s="99">
        <f>+[9]ALL!BH23</f>
        <v>3548070</v>
      </c>
      <c r="BI23" s="99">
        <f>+[9]ALL!BI23</f>
        <v>3548279</v>
      </c>
      <c r="BJ23" s="99">
        <f>+[9]ALL!BJ23</f>
        <v>3677245</v>
      </c>
      <c r="BK23" s="99">
        <f>+[9]ALL!BK23</f>
        <v>3955356</v>
      </c>
      <c r="BL23" s="99">
        <f>+[9]ALL!BL23</f>
        <v>4151187</v>
      </c>
      <c r="BM23" s="99">
        <f>+[9]ALL!BM23</f>
        <v>4341659</v>
      </c>
      <c r="BN23" s="99">
        <f>+[9]ALL!BN23</f>
        <v>4271269</v>
      </c>
      <c r="BO23" s="99">
        <f>+[9]ALL!BO23</f>
        <v>4396788</v>
      </c>
      <c r="BP23" s="99">
        <f>+[9]ALL!BP23</f>
        <v>4497556</v>
      </c>
      <c r="BQ23" s="99">
        <f>+[9]ALL!BQ23</f>
        <v>4368899</v>
      </c>
      <c r="BR23" s="99">
        <f>+[9]ALL!BR23</f>
        <v>4732319</v>
      </c>
      <c r="BS23" s="99">
        <f>+[9]ALL!BS23</f>
        <v>5009907</v>
      </c>
      <c r="BT23" s="99">
        <f>+[9]ALL!BT23</f>
        <v>5368891</v>
      </c>
      <c r="BU23" s="99">
        <f>+[9]ALL!BU23</f>
        <v>5337080</v>
      </c>
      <c r="BV23" s="99">
        <f>+[9]ALL!BV23</f>
        <v>4919247</v>
      </c>
      <c r="BW23" s="99">
        <f>+[9]ALL!BW23</f>
        <v>5087668</v>
      </c>
      <c r="BX23" s="99">
        <f>+[9]ALL!BX23</f>
        <v>5035009</v>
      </c>
      <c r="BY23" s="99">
        <f>+[9]ALL!BY23</f>
        <v>5063444</v>
      </c>
      <c r="BZ23" s="99">
        <f>+[9]ALL!BZ23</f>
        <v>5005020</v>
      </c>
      <c r="CA23" s="99">
        <f>+[9]ALL!CA23</f>
        <v>4995988</v>
      </c>
      <c r="CB23" s="99">
        <f>+[9]ALL!CB23</f>
        <v>4999373</v>
      </c>
      <c r="CC23" s="99">
        <f>+[9]ALL!CC23</f>
        <v>4947331</v>
      </c>
      <c r="CD23" s="66">
        <f>+[10]ALL!CD23</f>
        <v>4969878</v>
      </c>
    </row>
    <row r="24" spans="1:82" s="3" customFormat="1" ht="13" customHeight="1">
      <c r="A24" s="3" t="str">
        <f>+[8]ALL!A24</f>
        <v xml:space="preserve">   as a percent of U.S.</v>
      </c>
      <c r="B24" s="67">
        <f>+[9]ALL!B24</f>
        <v>3.8412501715061422</v>
      </c>
      <c r="C24" s="67">
        <f>+[9]ALL!C24</f>
        <v>2.8386395005454896</v>
      </c>
      <c r="D24" s="67">
        <f>+[9]ALL!D24</f>
        <v>3.038965456728167</v>
      </c>
      <c r="E24" s="67">
        <f>+[9]ALL!E24</f>
        <v>6.1989239406720396</v>
      </c>
      <c r="F24" s="67">
        <f>+[9]ALL!F24</f>
        <v>7.6184507324564752</v>
      </c>
      <c r="G24" s="67">
        <f>+[9]ALL!G24</f>
        <v>10.172636958093092</v>
      </c>
      <c r="H24" s="67">
        <f>+[9]ALL!H24</f>
        <v>12.254148656079416</v>
      </c>
      <c r="I24" s="67">
        <f>+[9]ALL!I24</f>
        <v>14.992815875408189</v>
      </c>
      <c r="J24" s="67">
        <f>+[9]ALL!J24</f>
        <v>14.633297595396169</v>
      </c>
      <c r="K24" s="67">
        <f>+[9]ALL!K24</f>
        <v>15.007782249825999</v>
      </c>
      <c r="L24" s="67">
        <f>+[9]ALL!L24</f>
        <v>15.431099066201062</v>
      </c>
      <c r="M24" s="67">
        <f>+[9]ALL!M24</f>
        <v>15.751107891868962</v>
      </c>
      <c r="N24" s="67">
        <f>+[9]ALL!N24</f>
        <v>15.931259370065812</v>
      </c>
      <c r="O24" s="67">
        <f>+[9]ALL!O24</f>
        <v>16.76466335388729</v>
      </c>
      <c r="P24" s="67">
        <f>+[9]ALL!P24</f>
        <v>17.389253537087527</v>
      </c>
      <c r="Q24" s="67">
        <f>+[9]ALL!Q24</f>
        <v>18.216878448720522</v>
      </c>
      <c r="R24" s="67">
        <f>+[9]ALL!R24</f>
        <v>18.667920030557344</v>
      </c>
      <c r="S24" s="67">
        <f>+[9]ALL!S24</f>
        <v>19.237854290209782</v>
      </c>
      <c r="T24" s="67">
        <f>+[9]ALL!T24</f>
        <v>19.796382771943964</v>
      </c>
      <c r="U24" s="67">
        <f>+[9]ALL!U24</f>
        <v>19.833491365775149</v>
      </c>
      <c r="V24" s="67">
        <f>+[9]ALL!V24</f>
        <v>21.867447819291446</v>
      </c>
      <c r="W24" s="67">
        <f>+[9]ALL!W24</f>
        <v>20.693389355287096</v>
      </c>
      <c r="X24" s="67">
        <f>+[9]ALL!X24</f>
        <v>21.148336228472626</v>
      </c>
      <c r="Y24" s="67">
        <f>+[9]ALL!Y24</f>
        <v>21.519630487208712</v>
      </c>
      <c r="Z24" s="67">
        <f>+[9]ALL!Z24</f>
        <v>23.307148238342108</v>
      </c>
      <c r="AA24" s="67">
        <f>+[9]ALL!AA24</f>
        <v>23.250045197860281</v>
      </c>
      <c r="AB24" s="67">
        <f>+[9]ALL!AB24</f>
        <v>23.145432240002478</v>
      </c>
      <c r="AC24" s="67">
        <f>+[9]ALL!AC24</f>
        <v>23.103278285606464</v>
      </c>
      <c r="AD24" s="67">
        <f>+[9]ALL!AD24</f>
        <v>23.117310885089228</v>
      </c>
      <c r="AE24" s="67">
        <f>+[9]ALL!AE24</f>
        <v>23.552281022968675</v>
      </c>
      <c r="AF24" s="67">
        <f>+[9]ALL!AF24</f>
        <v>23.669505129160306</v>
      </c>
      <c r="AG24" s="67">
        <f>+[9]ALL!AG24</f>
        <v>24.077408087617098</v>
      </c>
      <c r="AH24" s="67">
        <f>+[9]ALL!AH24</f>
        <v>23.987343026399184</v>
      </c>
      <c r="AI24" s="67">
        <f>+[9]ALL!AI24</f>
        <v>24.248448582524105</v>
      </c>
      <c r="AJ24" s="67">
        <f>+[9]ALL!AJ24</f>
        <v>24.595563113227723</v>
      </c>
      <c r="AK24" s="67">
        <f>+[9]ALL!AK24</f>
        <v>24.940884756026144</v>
      </c>
      <c r="AL24" s="67">
        <f>+[9]ALL!AL24</f>
        <v>25.139707150060254</v>
      </c>
      <c r="AM24" s="67">
        <f>+[9]ALL!AM24</f>
        <v>25.191927664369455</v>
      </c>
      <c r="AN24" s="67">
        <f>+[9]ALL!AN24</f>
        <v>25.014987667734299</v>
      </c>
      <c r="AO24" s="67">
        <f>+[9]ALL!AO24</f>
        <v>24.404751209426419</v>
      </c>
      <c r="AP24" s="67">
        <f>+[9]ALL!AP24</f>
        <v>24.620091575362689</v>
      </c>
      <c r="AQ24" s="67">
        <f>+[9]ALL!AQ24</f>
        <v>24.725238557669584</v>
      </c>
      <c r="AR24" s="67">
        <f>+[9]ALL!AR24</f>
        <v>24.827669127322373</v>
      </c>
      <c r="AS24" s="67">
        <f>+[9]ALL!AS24</f>
        <v>24.091670208193239</v>
      </c>
      <c r="AT24" s="67">
        <f>+[9]ALL!AT24</f>
        <v>23.238427800946791</v>
      </c>
      <c r="AU24" s="67">
        <f>+[9]ALL!AU24</f>
        <v>23.010339061284977</v>
      </c>
      <c r="AV24" s="67">
        <f>+[9]ALL!AV24</f>
        <v>22.921997884572733</v>
      </c>
      <c r="AW24" s="67">
        <f>+[9]ALL!AW24</f>
        <v>23.580861475076883</v>
      </c>
      <c r="AX24" s="67">
        <f>+[9]ALL!AX24</f>
        <v>23.865478292147142</v>
      </c>
      <c r="AY24" s="67">
        <f>+[9]ALL!AY24</f>
        <v>23.34386024382923</v>
      </c>
      <c r="AZ24" s="67">
        <f>+[9]ALL!AZ24</f>
        <v>23.180708261758383</v>
      </c>
      <c r="BA24" s="67">
        <f>+[9]ALL!BA24</f>
        <v>23.261000679378167</v>
      </c>
      <c r="BB24" s="67">
        <f>+[9]ALL!BB24</f>
        <v>24.286184936465695</v>
      </c>
      <c r="BC24" s="67">
        <f>+[9]ALL!BC24</f>
        <v>23.931549262402807</v>
      </c>
      <c r="BD24" s="67">
        <f>+[9]ALL!BD24</f>
        <v>23.294832228783097</v>
      </c>
      <c r="BE24" s="67">
        <f>+[9]ALL!BE24</f>
        <v>23.459717122221917</v>
      </c>
      <c r="BF24" s="67">
        <f>+[9]ALL!BF24</f>
        <v>23.489490472598888</v>
      </c>
      <c r="BG24" s="67">
        <f>+[9]ALL!BG24</f>
        <v>24.238451038023566</v>
      </c>
      <c r="BH24" s="67">
        <f>+[9]ALL!BH24</f>
        <v>24.624085836703753</v>
      </c>
      <c r="BI24" s="67">
        <f>+[9]ALL!BI24</f>
        <v>24.448644760667072</v>
      </c>
      <c r="BJ24" s="67">
        <f>+[9]ALL!BJ24</f>
        <v>24.845978037267429</v>
      </c>
      <c r="BK24" s="67">
        <f>+[9]ALL!BK24</f>
        <v>25.854004107769402</v>
      </c>
      <c r="BL24" s="67">
        <f>+[9]ALL!BL24</f>
        <v>26.0860671988546</v>
      </c>
      <c r="BM24" s="67">
        <f>+[9]ALL!BM24</f>
        <v>26.158841222944151</v>
      </c>
      <c r="BN24" s="67">
        <f>+[9]ALL!BN24</f>
        <v>25.294970467272499</v>
      </c>
      <c r="BO24" s="67">
        <f>+[9]ALL!BO24</f>
        <v>25.507272272658447</v>
      </c>
      <c r="BP24" s="67">
        <f>+[9]ALL!BP24</f>
        <v>25.741197020869137</v>
      </c>
      <c r="BQ24" s="67">
        <f>+[9]ALL!BQ24</f>
        <v>24.961033548941696</v>
      </c>
      <c r="BR24" s="67">
        <f>+[9]ALL!BR24</f>
        <v>25.954915533468913</v>
      </c>
      <c r="BS24" s="67">
        <f>+[9]ALL!BS24</f>
        <v>26.247366373670417</v>
      </c>
      <c r="BT24" s="67">
        <f>+[9]ALL!BT24</f>
        <v>26.105995996545516</v>
      </c>
      <c r="BU24" s="67">
        <f>+[9]ALL!BU24</f>
        <v>25.540086735456857</v>
      </c>
      <c r="BV24" s="67">
        <f>+[9]ALL!BV24</f>
        <v>24.167461932263269</v>
      </c>
      <c r="BW24" s="67">
        <f>+[9]ALL!BW24</f>
        <v>25.096671405814106</v>
      </c>
      <c r="BX24" s="67">
        <f>+[9]ALL!BX24</f>
        <v>25.178621623201575</v>
      </c>
      <c r="BY24" s="67">
        <f>+[9]ALL!BY24</f>
        <v>25.560931984048509</v>
      </c>
      <c r="BZ24" s="66">
        <f>+[9]ALL!BZ24</f>
        <v>25.603347768857482</v>
      </c>
      <c r="CA24" s="66">
        <f>+[9]ALL!CA24</f>
        <v>25.713325175320417</v>
      </c>
      <c r="CB24" s="66">
        <f>+[9]ALL!CB24</f>
        <v>25.838386361988373</v>
      </c>
      <c r="CC24" s="66">
        <f>+[9]ALL!CC24</f>
        <v>25.782876427089917</v>
      </c>
      <c r="CD24" s="181">
        <f>+[10]ALL!CD24</f>
        <v>25.899989400025831</v>
      </c>
    </row>
    <row r="25" spans="1:82" ht="13" customHeight="1">
      <c r="A25" s="1" t="str">
        <f>+[8]ALL!A25</f>
        <v>Alaska</v>
      </c>
      <c r="B25" s="68">
        <f>+[9]ALL!B25</f>
        <v>0</v>
      </c>
      <c r="C25" s="68">
        <f>+[9]ALL!C25</f>
        <v>0</v>
      </c>
      <c r="D25" s="68">
        <f>+[9]ALL!D25</f>
        <v>0</v>
      </c>
      <c r="E25" s="69">
        <f>+[9]ALL!E25</f>
        <v>0</v>
      </c>
      <c r="F25" s="68">
        <f>+[9]ALL!F25</f>
        <v>0</v>
      </c>
      <c r="G25" s="68">
        <f>+[9]ALL!G25</f>
        <v>0</v>
      </c>
      <c r="H25" s="68">
        <f>+[9]ALL!H25</f>
        <v>86</v>
      </c>
      <c r="I25" s="68">
        <f>+[9]ALL!I25</f>
        <v>268</v>
      </c>
      <c r="J25" s="69">
        <f>+[9]ALL!J25</f>
        <v>299</v>
      </c>
      <c r="K25" s="68">
        <f>+[9]ALL!K25</f>
        <v>330</v>
      </c>
      <c r="L25" s="68">
        <f>+[9]ALL!L25</f>
        <v>328</v>
      </c>
      <c r="M25" s="69">
        <f>+[9]ALL!M25</f>
        <v>298.5</v>
      </c>
      <c r="N25" s="68">
        <f>+[9]ALL!N25</f>
        <v>269</v>
      </c>
      <c r="O25" s="68">
        <f>+[9]ALL!O25</f>
        <v>266</v>
      </c>
      <c r="P25" s="68">
        <f>+[9]ALL!P25</f>
        <v>304</v>
      </c>
      <c r="Q25" s="68">
        <f>+[9]ALL!Q25</f>
        <v>409</v>
      </c>
      <c r="R25" s="68">
        <f>+[9]ALL!R25</f>
        <v>1122</v>
      </c>
      <c r="S25" s="68">
        <f>+[9]ALL!S25</f>
        <v>2578</v>
      </c>
      <c r="T25" s="68">
        <f>+[9]ALL!T25</f>
        <v>2770</v>
      </c>
      <c r="U25" s="68">
        <f>+[9]ALL!U25</f>
        <v>1977</v>
      </c>
      <c r="V25" s="68">
        <f>+[9]ALL!V25</f>
        <v>3074</v>
      </c>
      <c r="W25" s="68">
        <f>+[9]ALL!W25</f>
        <v>2312</v>
      </c>
      <c r="X25" s="68">
        <f>+[9]ALL!X25</f>
        <v>2990</v>
      </c>
      <c r="Y25" s="68">
        <f>+[9]ALL!Y25</f>
        <v>3878</v>
      </c>
      <c r="Z25" s="68">
        <f>+[9]ALL!Z25</f>
        <v>4400</v>
      </c>
      <c r="AA25" s="68">
        <f>+[9]ALL!AA25</f>
        <v>4209</v>
      </c>
      <c r="AB25" s="68">
        <f>+[9]ALL!AB25</f>
        <v>4734</v>
      </c>
      <c r="AC25" s="68">
        <f>+[9]ALL!AC25</f>
        <v>5590</v>
      </c>
      <c r="AD25" s="68">
        <f>+[9]ALL!AD25</f>
        <v>5836</v>
      </c>
      <c r="AE25" s="68">
        <f>+[9]ALL!AE25</f>
        <v>7193</v>
      </c>
      <c r="AF25" s="68">
        <f>+[9]ALL!AF25</f>
        <v>7514</v>
      </c>
      <c r="AG25" s="68">
        <f>+[9]ALL!AG25</f>
        <v>9471</v>
      </c>
      <c r="AH25" s="68">
        <f>+[9]ALL!AH25</f>
        <v>12342</v>
      </c>
      <c r="AI25" s="68">
        <f>+[9]ALL!AI25</f>
        <v>13745</v>
      </c>
      <c r="AJ25" s="68">
        <f>+[9]ALL!AJ25</f>
        <v>13224</v>
      </c>
      <c r="AK25" s="68">
        <f>+[9]ALL!AK25</f>
        <v>14043</v>
      </c>
      <c r="AL25" s="68">
        <f>+[9]ALL!AL25</f>
        <v>13998</v>
      </c>
      <c r="AM25" s="68">
        <f>+[9]ALL!AM25</f>
        <v>18500</v>
      </c>
      <c r="AN25" s="68">
        <f>+[9]ALL!AN25</f>
        <v>21522</v>
      </c>
      <c r="AO25" s="68">
        <f>+[9]ALL!AO25</f>
        <v>26351</v>
      </c>
      <c r="AP25" s="68">
        <f>+[9]ALL!AP25</f>
        <v>20052</v>
      </c>
      <c r="AQ25" s="68">
        <f>+[9]ALL!AQ25</f>
        <v>21296</v>
      </c>
      <c r="AR25" s="68">
        <f>+[9]ALL!AR25</f>
        <v>24754</v>
      </c>
      <c r="AS25" s="68">
        <f>+[9]ALL!AS25</f>
        <v>24556</v>
      </c>
      <c r="AT25" s="68">
        <f>+[9]ALL!AT25</f>
        <v>26045</v>
      </c>
      <c r="AU25" s="68">
        <f>+[9]ALL!AU25</f>
        <v>26991</v>
      </c>
      <c r="AV25" s="68">
        <f>+[9]ALL!AV25</f>
        <v>27479</v>
      </c>
      <c r="AW25" s="68">
        <f>+[9]ALL!AW25</f>
        <v>27477</v>
      </c>
      <c r="AX25" s="68">
        <f>+[9]ALL!AX25</f>
        <v>26937</v>
      </c>
      <c r="AY25" s="68">
        <f>+[9]ALL!AY25</f>
        <v>28983</v>
      </c>
      <c r="AZ25" s="68">
        <f>+[9]ALL!AZ25</f>
        <v>28627</v>
      </c>
      <c r="BA25" s="68">
        <f>+[9]ALL!BA25</f>
        <v>29833</v>
      </c>
      <c r="BB25" s="68">
        <f>+[9]ALL!BB25</f>
        <v>30793</v>
      </c>
      <c r="BC25" s="68">
        <f>+[9]ALL!BC25</f>
        <v>30902</v>
      </c>
      <c r="BD25" s="68">
        <f>+[9]ALL!BD25</f>
        <v>30638</v>
      </c>
      <c r="BE25" s="68">
        <f>+[9]ALL!BE25</f>
        <v>28798</v>
      </c>
      <c r="BF25" s="68">
        <f>+[9]ALL!BF25</f>
        <v>29348</v>
      </c>
      <c r="BG25" s="71">
        <f>+[9]ALL!BG25</f>
        <v>28806</v>
      </c>
      <c r="BH25" s="71">
        <f>+[9]ALL!BH25</f>
        <v>27915</v>
      </c>
      <c r="BI25" s="71">
        <f>+[9]ALL!BI25</f>
        <v>27652</v>
      </c>
      <c r="BJ25" s="71">
        <f>+[9]ALL!BJ25</f>
        <v>26948</v>
      </c>
      <c r="BK25" s="71">
        <f>+[9]ALL!BK25</f>
        <v>27953</v>
      </c>
      <c r="BL25" s="71">
        <f>+[9]ALL!BL25</f>
        <v>27756</v>
      </c>
      <c r="BM25" s="71">
        <f>+[9]ALL!BM25</f>
        <v>29546</v>
      </c>
      <c r="BN25" s="71">
        <f>+[9]ALL!BN25</f>
        <v>31035</v>
      </c>
      <c r="BO25" s="71">
        <f>+[9]ALL!BO25</f>
        <v>30869</v>
      </c>
      <c r="BP25" s="71">
        <f>+[9]ALL!BP25</f>
        <v>30231</v>
      </c>
      <c r="BQ25" s="72">
        <f>+[9]ALL!BQ25</f>
        <v>29853</v>
      </c>
      <c r="BR25" s="72">
        <f>+[9]ALL!BR25</f>
        <v>30616</v>
      </c>
      <c r="BS25" s="73">
        <f>+[9]ALL!BS25</f>
        <v>30717</v>
      </c>
      <c r="BT25" s="73">
        <f>+[9]ALL!BT25</f>
        <v>32444</v>
      </c>
      <c r="BU25" s="73">
        <f>+[9]ALL!BU25</f>
        <v>33653</v>
      </c>
      <c r="BV25" s="73">
        <f>+[9]ALL!BV25</f>
        <v>34932</v>
      </c>
      <c r="BW25" s="73">
        <f>+[9]ALL!BW25</f>
        <v>32797</v>
      </c>
      <c r="BX25" s="73">
        <f>+[9]ALL!BX25</f>
        <v>34890</v>
      </c>
      <c r="BY25" s="68">
        <f>+[9]ALL!BY25</f>
        <v>34331</v>
      </c>
      <c r="BZ25" s="68">
        <f>+[9]ALL!BZ25</f>
        <v>31331</v>
      </c>
      <c r="CA25" s="68">
        <f>+[9]ALL!CA25</f>
        <v>28446</v>
      </c>
      <c r="CB25" s="68">
        <f>+[9]ALL!CB25</f>
        <v>26905</v>
      </c>
      <c r="CC25" s="68">
        <f>+[9]ALL!CC25</f>
        <v>25692</v>
      </c>
      <c r="CD25" s="125">
        <f>+[10]ALL!CD25</f>
        <v>23353</v>
      </c>
    </row>
    <row r="26" spans="1:82" ht="13" customHeight="1">
      <c r="A26" s="1" t="str">
        <f>+[8]ALL!A26</f>
        <v>Arizona</v>
      </c>
      <c r="B26" s="68">
        <f>+[9]ALL!B26</f>
        <v>0</v>
      </c>
      <c r="C26" s="68">
        <f>+[9]ALL!C26</f>
        <v>0</v>
      </c>
      <c r="D26" s="68">
        <f>+[9]ALL!D26</f>
        <v>31</v>
      </c>
      <c r="E26" s="69">
        <f>+[9]ALL!E26</f>
        <v>219</v>
      </c>
      <c r="F26" s="68">
        <f>+[9]ALL!F26</f>
        <v>407</v>
      </c>
      <c r="G26" s="68">
        <f>+[9]ALL!G26</f>
        <v>1357</v>
      </c>
      <c r="H26" s="68">
        <f>+[9]ALL!H26</f>
        <v>3742</v>
      </c>
      <c r="I26" s="68">
        <f>+[9]ALL!I26</f>
        <v>5969</v>
      </c>
      <c r="J26" s="68">
        <f>+[9]ALL!J26</f>
        <v>10608</v>
      </c>
      <c r="K26" s="68">
        <f>+[9]ALL!K26</f>
        <v>11276</v>
      </c>
      <c r="L26" s="68">
        <f>+[9]ALL!L26</f>
        <v>13144</v>
      </c>
      <c r="M26" s="68">
        <f>+[9]ALL!M26</f>
        <v>12975</v>
      </c>
      <c r="N26" s="68">
        <f>+[9]ALL!N26</f>
        <v>12012</v>
      </c>
      <c r="O26" s="68">
        <f>+[9]ALL!O26</f>
        <v>11609</v>
      </c>
      <c r="P26" s="68">
        <f>+[9]ALL!P26</f>
        <v>13575</v>
      </c>
      <c r="Q26" s="68">
        <f>+[9]ALL!Q26</f>
        <v>15687</v>
      </c>
      <c r="R26" s="68">
        <f>+[9]ALL!R26</f>
        <v>19329</v>
      </c>
      <c r="S26" s="68">
        <f>+[9]ALL!S26</f>
        <v>22528</v>
      </c>
      <c r="T26" s="68">
        <f>+[9]ALL!T26</f>
        <v>24844</v>
      </c>
      <c r="U26" s="68">
        <f>+[9]ALL!U26</f>
        <v>29607</v>
      </c>
      <c r="V26" s="68">
        <f>+[9]ALL!V26</f>
        <v>33121</v>
      </c>
      <c r="W26" s="68">
        <f>+[9]ALL!W26</f>
        <v>34344</v>
      </c>
      <c r="X26" s="68">
        <f>+[9]ALL!X26</f>
        <v>38239</v>
      </c>
      <c r="Y26" s="68">
        <f>+[9]ALL!Y26</f>
        <v>43736</v>
      </c>
      <c r="Z26" s="68">
        <f>+[9]ALL!Z26</f>
        <v>50375</v>
      </c>
      <c r="AA26" s="68">
        <f>+[9]ALL!AA26</f>
        <v>61834</v>
      </c>
      <c r="AB26" s="68">
        <f>+[9]ALL!AB26</f>
        <v>72503</v>
      </c>
      <c r="AC26" s="68">
        <f>+[9]ALL!AC26</f>
        <v>73295</v>
      </c>
      <c r="AD26" s="68">
        <f>+[9]ALL!AD26</f>
        <v>78549</v>
      </c>
      <c r="AE26" s="68">
        <f>+[9]ALL!AE26</f>
        <v>90944</v>
      </c>
      <c r="AF26" s="68">
        <f>+[9]ALL!AF26</f>
        <v>97692</v>
      </c>
      <c r="AG26" s="68">
        <f>+[9]ALL!AG26</f>
        <v>109821</v>
      </c>
      <c r="AH26" s="68">
        <f>+[9]ALL!AH26</f>
        <v>118434</v>
      </c>
      <c r="AI26" s="68">
        <f>+[9]ALL!AI26</f>
        <v>123722</v>
      </c>
      <c r="AJ26" s="68">
        <f>+[9]ALL!AJ26</f>
        <v>138188</v>
      </c>
      <c r="AK26" s="68">
        <f>+[9]ALL!AK26</f>
        <v>152299</v>
      </c>
      <c r="AL26" s="68">
        <f>+[9]ALL!AL26</f>
        <v>173542</v>
      </c>
      <c r="AM26" s="68">
        <f>+[9]ALL!AM26</f>
        <v>174687</v>
      </c>
      <c r="AN26" s="68">
        <f>+[9]ALL!AN26</f>
        <v>181503</v>
      </c>
      <c r="AO26" s="68">
        <f>+[9]ALL!AO26</f>
        <v>176612</v>
      </c>
      <c r="AP26" s="68">
        <f>+[9]ALL!AP26</f>
        <v>188976</v>
      </c>
      <c r="AQ26" s="68">
        <f>+[9]ALL!AQ26</f>
        <v>202716</v>
      </c>
      <c r="AR26" s="68">
        <f>+[9]ALL!AR26</f>
        <v>205169</v>
      </c>
      <c r="AS26" s="68">
        <f>+[9]ALL!AS26</f>
        <v>210683</v>
      </c>
      <c r="AT26" s="68">
        <f>+[9]ALL!AT26</f>
        <v>213437</v>
      </c>
      <c r="AU26" s="68">
        <f>+[9]ALL!AU26</f>
        <v>210029</v>
      </c>
      <c r="AV26" s="68">
        <f>+[9]ALL!AV26</f>
        <v>216854</v>
      </c>
      <c r="AW26" s="68">
        <f>+[9]ALL!AW26</f>
        <v>226595</v>
      </c>
      <c r="AX26" s="68">
        <f>+[9]ALL!AX26</f>
        <v>237233</v>
      </c>
      <c r="AY26" s="68">
        <f>+[9]ALL!AY26</f>
        <v>258792</v>
      </c>
      <c r="AZ26" s="68">
        <f>+[9]ALL!AZ26</f>
        <v>252625</v>
      </c>
      <c r="BA26" s="68">
        <f>+[9]ALL!BA26</f>
        <v>264148</v>
      </c>
      <c r="BB26" s="68">
        <f>+[9]ALL!BB26</f>
        <v>272971</v>
      </c>
      <c r="BC26" s="68">
        <f>+[9]ALL!BC26</f>
        <v>274671</v>
      </c>
      <c r="BD26" s="68">
        <f>+[9]ALL!BD26</f>
        <v>272300</v>
      </c>
      <c r="BE26" s="68">
        <f>+[9]ALL!BE26</f>
        <v>274932</v>
      </c>
      <c r="BF26" s="68">
        <f>+[9]ALL!BF26</f>
        <v>273981</v>
      </c>
      <c r="BG26" s="71">
        <f>+[9]ALL!BG26</f>
        <v>288036</v>
      </c>
      <c r="BH26" s="71">
        <f>+[9]ALL!BH26</f>
        <v>292592</v>
      </c>
      <c r="BI26" s="71">
        <f>+[9]ALL!BI26</f>
        <v>302123</v>
      </c>
      <c r="BJ26" s="71">
        <f>+[9]ALL!BJ26</f>
        <v>326159</v>
      </c>
      <c r="BK26" s="71">
        <f>+[9]ALL!BK26</f>
        <v>342490</v>
      </c>
      <c r="BL26" s="71">
        <f>+[9]ALL!BL26</f>
        <v>366485</v>
      </c>
      <c r="BM26" s="71">
        <f>+[9]ALL!BM26</f>
        <v>401605</v>
      </c>
      <c r="BN26" s="71">
        <f>+[9]ALL!BN26</f>
        <v>430661</v>
      </c>
      <c r="BO26" s="71">
        <f>+[9]ALL!BO26</f>
        <v>490925</v>
      </c>
      <c r="BP26" s="102">
        <f>+[9]ALL!BP26</f>
        <v>545597</v>
      </c>
      <c r="BQ26" s="72">
        <f>+[9]ALL!BQ26</f>
        <v>401819</v>
      </c>
      <c r="BR26" s="72">
        <f>+[9]ALL!BR26</f>
        <v>624147</v>
      </c>
      <c r="BS26" s="73">
        <f>+[9]ALL!BS26</f>
        <v>704245</v>
      </c>
      <c r="BT26" s="73">
        <f>+[9]ALL!BT26</f>
        <v>831828</v>
      </c>
      <c r="BU26" s="73">
        <f>+[9]ALL!BU26</f>
        <v>792105</v>
      </c>
      <c r="BV26" s="73">
        <f>+[9]ALL!BV26</f>
        <v>464753</v>
      </c>
      <c r="BW26" s="73">
        <f>+[9]ALL!BW26</f>
        <v>715299</v>
      </c>
      <c r="BX26" s="73">
        <f>+[9]ALL!BX26</f>
        <v>670290</v>
      </c>
      <c r="BY26" s="68">
        <f>+[9]ALL!BY26</f>
        <v>651668</v>
      </c>
      <c r="BZ26" s="68">
        <f>+[9]ALL!BZ26</f>
        <v>628884</v>
      </c>
      <c r="CA26" s="68">
        <f>+[9]ALL!CA26</f>
        <v>598558</v>
      </c>
      <c r="CB26" s="68">
        <f>+[9]ALL!CB26</f>
        <v>582870</v>
      </c>
      <c r="CC26" s="68">
        <f>+[9]ALL!CC26</f>
        <v>579261</v>
      </c>
      <c r="CD26" s="125">
        <f>+[10]ALL!CD26</f>
        <v>596455</v>
      </c>
    </row>
    <row r="27" spans="1:82" ht="13" customHeight="1">
      <c r="A27" s="1" t="str">
        <f>+[8]ALL!A27</f>
        <v>California</v>
      </c>
      <c r="B27" s="68">
        <f>+[9]ALL!B27</f>
        <v>1790</v>
      </c>
      <c r="C27" s="68">
        <f>+[9]ALL!C27</f>
        <v>2155</v>
      </c>
      <c r="D27" s="68">
        <f>+[9]ALL!D27</f>
        <v>3209</v>
      </c>
      <c r="E27" s="69">
        <f>+[9]ALL!E27</f>
        <v>7301.5</v>
      </c>
      <c r="F27" s="68">
        <f>+[9]ALL!F27</f>
        <v>11394</v>
      </c>
      <c r="G27" s="68">
        <f>+[9]ALL!G27</f>
        <v>24257</v>
      </c>
      <c r="H27" s="68">
        <f>+[9]ALL!H27</f>
        <v>69087</v>
      </c>
      <c r="I27" s="68">
        <f>+[9]ALL!I27</f>
        <v>120290</v>
      </c>
      <c r="J27" s="68">
        <f>+[9]ALL!J27</f>
        <v>178663</v>
      </c>
      <c r="K27" s="68">
        <f>+[9]ALL!K27</f>
        <v>190650</v>
      </c>
      <c r="L27" s="68">
        <f>+[9]ALL!L27</f>
        <v>200447</v>
      </c>
      <c r="M27" s="68">
        <f>+[9]ALL!M27</f>
        <v>193509</v>
      </c>
      <c r="N27" s="68">
        <f>+[9]ALL!N27</f>
        <v>188068</v>
      </c>
      <c r="O27" s="68">
        <f>+[9]ALL!O27</f>
        <v>211156</v>
      </c>
      <c r="P27" s="68">
        <f>+[9]ALL!P27</f>
        <v>233932</v>
      </c>
      <c r="Q27" s="68">
        <f>+[9]ALL!Q27</f>
        <v>277016</v>
      </c>
      <c r="R27" s="68">
        <f>+[9]ALL!R27</f>
        <v>300043</v>
      </c>
      <c r="S27" s="68">
        <f>+[9]ALL!S27</f>
        <v>340769</v>
      </c>
      <c r="T27" s="68">
        <f>+[9]ALL!T27</f>
        <v>368326</v>
      </c>
      <c r="U27" s="68">
        <f>+[9]ALL!U27</f>
        <v>386520</v>
      </c>
      <c r="V27" s="68">
        <f>+[9]ALL!V27</f>
        <v>507302</v>
      </c>
      <c r="W27" s="68">
        <f>+[9]ALL!W27</f>
        <v>447998</v>
      </c>
      <c r="X27" s="68">
        <f>+[9]ALL!X27</f>
        <v>499505</v>
      </c>
      <c r="Y27" s="68">
        <f>+[9]ALL!Y27</f>
        <v>551524</v>
      </c>
      <c r="Z27" s="68">
        <f>+[9]ALL!Z27</f>
        <v>718480</v>
      </c>
      <c r="AA27" s="68">
        <f>+[9]ALL!AA27</f>
        <v>789330</v>
      </c>
      <c r="AB27" s="68">
        <f>+[9]ALL!AB27</f>
        <v>866746</v>
      </c>
      <c r="AC27" s="68">
        <f>+[9]ALL!AC27</f>
        <v>915260</v>
      </c>
      <c r="AD27" s="68">
        <f>+[9]ALL!AD27</f>
        <v>974426</v>
      </c>
      <c r="AE27" s="68">
        <f>+[9]ALL!AE27</f>
        <v>1103594</v>
      </c>
      <c r="AF27" s="68">
        <f>+[9]ALL!AF27</f>
        <v>1149148</v>
      </c>
      <c r="AG27" s="68">
        <f>+[9]ALL!AG27</f>
        <v>1257043</v>
      </c>
      <c r="AH27" s="68">
        <f>+[9]ALL!AH27</f>
        <v>1304738</v>
      </c>
      <c r="AI27" s="68">
        <f>+[9]ALL!AI27</f>
        <v>1375614</v>
      </c>
      <c r="AJ27" s="68">
        <f>+[9]ALL!AJ27</f>
        <v>1469738</v>
      </c>
      <c r="AK27" s="68">
        <f>+[9]ALL!AK27</f>
        <v>1597724</v>
      </c>
      <c r="AL27" s="68">
        <f>+[9]ALL!AL27</f>
        <v>1788356</v>
      </c>
      <c r="AM27" s="68">
        <f>+[9]ALL!AM27</f>
        <v>1727832</v>
      </c>
      <c r="AN27" s="68">
        <f>+[9]ALL!AN27</f>
        <v>1743448</v>
      </c>
      <c r="AO27" s="68">
        <f>+[9]ALL!AO27</f>
        <v>1650271</v>
      </c>
      <c r="AP27" s="68">
        <f>+[9]ALL!AP27</f>
        <v>1698788</v>
      </c>
      <c r="AQ27" s="68">
        <f>+[9]ALL!AQ27</f>
        <v>1791088</v>
      </c>
      <c r="AR27" s="68">
        <f>+[9]ALL!AR27</f>
        <v>1885842</v>
      </c>
      <c r="AS27" s="68">
        <f>+[9]ALL!AS27</f>
        <v>1843043</v>
      </c>
      <c r="AT27" s="68">
        <f>+[9]ALL!AT27</f>
        <v>1730924</v>
      </c>
      <c r="AU27" s="68">
        <f>+[9]ALL!AU27</f>
        <v>1665233</v>
      </c>
      <c r="AV27" s="68">
        <f>+[9]ALL!AV27</f>
        <v>1650516</v>
      </c>
      <c r="AW27" s="68">
        <f>+[9]ALL!AW27</f>
        <v>1727295</v>
      </c>
      <c r="AX27" s="68">
        <f>+[9]ALL!AX27</f>
        <v>1788170</v>
      </c>
      <c r="AY27" s="68">
        <f>+[9]ALL!AY27</f>
        <v>1754478</v>
      </c>
      <c r="AZ27" s="68">
        <f>+[9]ALL!AZ27</f>
        <v>1802884</v>
      </c>
      <c r="BA27" s="68">
        <f>+[9]ALL!BA27</f>
        <v>1808740</v>
      </c>
      <c r="BB27" s="68">
        <f>+[9]ALL!BB27</f>
        <v>2024274</v>
      </c>
      <c r="BC27" s="68">
        <f>+[9]ALL!BC27</f>
        <v>1978003</v>
      </c>
      <c r="BD27" s="68">
        <f>+[9]ALL!BD27</f>
        <v>1836349</v>
      </c>
      <c r="BE27" s="68">
        <f>+[9]ALL!BE27</f>
        <v>1835791</v>
      </c>
      <c r="BF27" s="68">
        <f>+[9]ALL!BF27</f>
        <v>1817042</v>
      </c>
      <c r="BG27" s="71">
        <f>+[9]ALL!BG27</f>
        <v>1900099</v>
      </c>
      <c r="BH27" s="71">
        <f>+[9]ALL!BH27</f>
        <v>1950596</v>
      </c>
      <c r="BI27" s="71">
        <f>+[9]ALL!BI27</f>
        <v>1949508</v>
      </c>
      <c r="BJ27" s="71">
        <f>+[9]ALL!BJ27</f>
        <v>2017483</v>
      </c>
      <c r="BK27" s="71">
        <f>+[9]ALL!BK27</f>
        <v>2256708</v>
      </c>
      <c r="BL27" s="71">
        <f>+[9]ALL!BL27</f>
        <v>2380090</v>
      </c>
      <c r="BM27" s="71">
        <f>+[9]ALL!BM27</f>
        <v>2474024</v>
      </c>
      <c r="BN27" s="71">
        <f>+[9]ALL!BN27</f>
        <v>2338846</v>
      </c>
      <c r="BO27" s="71">
        <f>+[9]ALL!BO27</f>
        <v>2374045</v>
      </c>
      <c r="BP27" s="71">
        <f>+[9]ALL!BP27</f>
        <v>2399833</v>
      </c>
      <c r="BQ27" s="72">
        <f>+[9]ALL!BQ27</f>
        <v>2434121</v>
      </c>
      <c r="BR27" s="72">
        <f>+[9]ALL!BR27</f>
        <v>2529522</v>
      </c>
      <c r="BS27" s="73">
        <f>+[9]ALL!BS27</f>
        <v>2652241</v>
      </c>
      <c r="BT27" s="73">
        <f>+[9]ALL!BT27</f>
        <v>2749865</v>
      </c>
      <c r="BU27" s="73">
        <f>+[9]ALL!BU27</f>
        <v>2708363</v>
      </c>
      <c r="BV27" s="73">
        <f>+[9]ALL!BV27</f>
        <v>2678723</v>
      </c>
      <c r="BW27" s="73">
        <f>+[9]ALL!BW27</f>
        <v>2611020</v>
      </c>
      <c r="BX27" s="73">
        <f>+[9]ALL!BX27</f>
        <v>2625689</v>
      </c>
      <c r="BY27" s="68">
        <f>+[9]ALL!BY27</f>
        <v>2686520</v>
      </c>
      <c r="BZ27" s="68">
        <f>+[9]ALL!BZ27</f>
        <v>2677363</v>
      </c>
      <c r="CA27" s="68">
        <f>+[9]ALL!CA27</f>
        <v>2681202</v>
      </c>
      <c r="CB27" s="68">
        <f>+[9]ALL!CB27</f>
        <v>2692774</v>
      </c>
      <c r="CC27" s="68">
        <f>+[9]ALL!CC27</f>
        <v>2656806</v>
      </c>
      <c r="CD27" s="125">
        <f>+[10]ALL!CD27</f>
        <v>2660641</v>
      </c>
    </row>
    <row r="28" spans="1:82" ht="13" customHeight="1">
      <c r="A28" s="1" t="str">
        <f>+[8]ALL!A28</f>
        <v>Colorado</v>
      </c>
      <c r="B28" s="68">
        <f>+[9]ALL!B28</f>
        <v>0</v>
      </c>
      <c r="C28" s="68">
        <f>+[9]ALL!C28</f>
        <v>195</v>
      </c>
      <c r="D28" s="68">
        <f>+[9]ALL!D28</f>
        <v>402</v>
      </c>
      <c r="E28" s="69">
        <f>+[9]ALL!E28</f>
        <v>2501.5</v>
      </c>
      <c r="F28" s="68">
        <f>+[9]ALL!F28</f>
        <v>4601</v>
      </c>
      <c r="G28" s="68">
        <f>+[9]ALL!G28</f>
        <v>6050</v>
      </c>
      <c r="H28" s="68">
        <f>+[9]ALL!H28</f>
        <v>11290</v>
      </c>
      <c r="I28" s="68">
        <f>+[9]ALL!I28</f>
        <v>17376</v>
      </c>
      <c r="J28" s="68">
        <f>+[9]ALL!J28</f>
        <v>32809</v>
      </c>
      <c r="K28" s="68">
        <f>+[9]ALL!K28</f>
        <v>34278</v>
      </c>
      <c r="L28" s="68">
        <f>+[9]ALL!L28</f>
        <v>35063</v>
      </c>
      <c r="M28" s="68">
        <f>+[9]ALL!M28</f>
        <v>32350</v>
      </c>
      <c r="N28" s="68">
        <f>+[9]ALL!N28</f>
        <v>29100</v>
      </c>
      <c r="O28" s="68">
        <f>+[9]ALL!O28</f>
        <v>27391</v>
      </c>
      <c r="P28" s="68">
        <f>+[9]ALL!P28</f>
        <v>25867</v>
      </c>
      <c r="Q28" s="68">
        <f>+[9]ALL!Q28</f>
        <v>28884</v>
      </c>
      <c r="R28" s="68">
        <f>+[9]ALL!R28</f>
        <v>31846</v>
      </c>
      <c r="S28" s="68">
        <f>+[9]ALL!S28</f>
        <v>37231</v>
      </c>
      <c r="T28" s="68">
        <f>+[9]ALL!T28</f>
        <v>39785</v>
      </c>
      <c r="U28" s="68">
        <f>+[9]ALL!U28</f>
        <v>44778</v>
      </c>
      <c r="V28" s="68">
        <f>+[9]ALL!V28</f>
        <v>45745</v>
      </c>
      <c r="W28" s="68">
        <f>+[9]ALL!W28</f>
        <v>47579</v>
      </c>
      <c r="X28" s="68">
        <f>+[9]ALL!X28</f>
        <v>49707</v>
      </c>
      <c r="Y28" s="68">
        <f>+[9]ALL!Y28</f>
        <v>52640</v>
      </c>
      <c r="Z28" s="68">
        <f>+[9]ALL!Z28</f>
        <v>57885</v>
      </c>
      <c r="AA28" s="68">
        <f>+[9]ALL!AA28</f>
        <v>64809</v>
      </c>
      <c r="AB28" s="68">
        <f>+[9]ALL!AB28</f>
        <v>74285</v>
      </c>
      <c r="AC28" s="68">
        <f>+[9]ALL!AC28</f>
        <v>83313</v>
      </c>
      <c r="AD28" s="68">
        <f>+[9]ALL!AD28</f>
        <v>93309</v>
      </c>
      <c r="AE28" s="68">
        <f>+[9]ALL!AE28</f>
        <v>102822</v>
      </c>
      <c r="AF28" s="68">
        <f>+[9]ALL!AF28</f>
        <v>111893</v>
      </c>
      <c r="AG28" s="68">
        <f>+[9]ALL!AG28</f>
        <v>123395</v>
      </c>
      <c r="AH28" s="68">
        <f>+[9]ALL!AH28</f>
        <v>128160</v>
      </c>
      <c r="AI28" s="68">
        <f>+[9]ALL!AI28</f>
        <v>129153</v>
      </c>
      <c r="AJ28" s="68">
        <f>+[9]ALL!AJ28</f>
        <v>131993</v>
      </c>
      <c r="AK28" s="68">
        <f>+[9]ALL!AK28</f>
        <v>143093</v>
      </c>
      <c r="AL28" s="68">
        <f>+[9]ALL!AL28</f>
        <v>149814</v>
      </c>
      <c r="AM28" s="68">
        <f>+[9]ALL!AM28</f>
        <v>149455</v>
      </c>
      <c r="AN28" s="68">
        <f>+[9]ALL!AN28</f>
        <v>153967</v>
      </c>
      <c r="AO28" s="68">
        <f>+[9]ALL!AO28</f>
        <v>152359</v>
      </c>
      <c r="AP28" s="68">
        <f>+[9]ALL!AP28</f>
        <v>156100</v>
      </c>
      <c r="AQ28" s="68">
        <f>+[9]ALL!AQ28</f>
        <v>162916</v>
      </c>
      <c r="AR28" s="68">
        <f>+[9]ALL!AR28</f>
        <v>167977</v>
      </c>
      <c r="AS28" s="68">
        <f>+[9]ALL!AS28</f>
        <v>171821</v>
      </c>
      <c r="AT28" s="68">
        <f>+[9]ALL!AT28</f>
        <v>172650</v>
      </c>
      <c r="AU28" s="68">
        <f>+[9]ALL!AU28</f>
        <v>164394</v>
      </c>
      <c r="AV28" s="68">
        <f>+[9]ALL!AV28</f>
        <v>161314</v>
      </c>
      <c r="AW28" s="68">
        <f>+[9]ALL!AW28</f>
        <v>177333</v>
      </c>
      <c r="AX28" s="68">
        <f>+[9]ALL!AX28</f>
        <v>183583</v>
      </c>
      <c r="AY28" s="68">
        <f>+[9]ALL!AY28</f>
        <v>186912</v>
      </c>
      <c r="AZ28" s="68">
        <f>+[9]ALL!AZ28</f>
        <v>201114</v>
      </c>
      <c r="BA28" s="68">
        <f>+[9]ALL!BA28</f>
        <v>227131</v>
      </c>
      <c r="BB28" s="68">
        <f>+[9]ALL!BB28</f>
        <v>235108</v>
      </c>
      <c r="BC28" s="68">
        <f>+[9]ALL!BC28</f>
        <v>241352</v>
      </c>
      <c r="BD28" s="68">
        <f>+[9]ALL!BD28</f>
        <v>239805</v>
      </c>
      <c r="BE28" s="68">
        <f>+[9]ALL!BE28</f>
        <v>241295</v>
      </c>
      <c r="BF28" s="68">
        <f>+[9]ALL!BF28</f>
        <v>242739</v>
      </c>
      <c r="BG28" s="71">
        <f>+[9]ALL!BG28</f>
        <v>245112</v>
      </c>
      <c r="BH28" s="71">
        <f>+[9]ALL!BH28</f>
        <v>252245</v>
      </c>
      <c r="BI28" s="71">
        <f>+[9]ALL!BI28</f>
        <v>257247</v>
      </c>
      <c r="BJ28" s="71">
        <f>+[9]ALL!BJ28</f>
        <v>261744</v>
      </c>
      <c r="BK28" s="71">
        <f>+[9]ALL!BK28</f>
        <v>263872</v>
      </c>
      <c r="BL28" s="71">
        <f>+[9]ALL!BL28</f>
        <v>269292</v>
      </c>
      <c r="BM28" s="71">
        <f>+[9]ALL!BM28</f>
        <v>282343</v>
      </c>
      <c r="BN28" s="71">
        <f>+[9]ALL!BN28</f>
        <v>289243</v>
      </c>
      <c r="BO28" s="71">
        <f>+[9]ALL!BO28</f>
        <v>300914</v>
      </c>
      <c r="BP28" s="71">
        <f>+[9]ALL!BP28</f>
        <v>302672</v>
      </c>
      <c r="BQ28" s="72">
        <f>+[9]ALL!BQ28</f>
        <v>290612</v>
      </c>
      <c r="BR28" s="72">
        <f>+[9]ALL!BR28</f>
        <v>310637</v>
      </c>
      <c r="BS28" s="73">
        <f>+[9]ALL!BS28</f>
        <v>325232</v>
      </c>
      <c r="BT28" s="73">
        <f>+[9]ALL!BT28</f>
        <v>354242</v>
      </c>
      <c r="BU28" s="73">
        <f>+[9]ALL!BU28</f>
        <v>371639</v>
      </c>
      <c r="BV28" s="73">
        <f>+[9]ALL!BV28</f>
        <v>335649</v>
      </c>
      <c r="BW28" s="73">
        <f>+[9]ALL!BW28</f>
        <v>330684</v>
      </c>
      <c r="BX28" s="73">
        <f>+[9]ALL!BX28</f>
        <v>327080</v>
      </c>
      <c r="BY28" s="68">
        <f>+[9]ALL!BY28</f>
        <v>318854</v>
      </c>
      <c r="BZ28" s="68">
        <f>+[9]ALL!BZ28</f>
        <v>309558</v>
      </c>
      <c r="CA28" s="68">
        <f>+[9]ALL!CA28</f>
        <v>334550</v>
      </c>
      <c r="CB28" s="68">
        <f>+[9]ALL!CB28</f>
        <v>339494</v>
      </c>
      <c r="CC28" s="68">
        <f>+[9]ALL!CC28</f>
        <v>344722</v>
      </c>
      <c r="CD28" s="125">
        <f>+[10]ALL!CD28</f>
        <v>352058</v>
      </c>
    </row>
    <row r="29" spans="1:82" ht="13" customHeight="1">
      <c r="A29" s="1" t="str">
        <f>+[8]ALL!A29</f>
        <v>Hawaii</v>
      </c>
      <c r="B29" s="68">
        <f>+[9]ALL!B29</f>
        <v>0</v>
      </c>
      <c r="C29" s="68">
        <f>+[9]ALL!C29</f>
        <v>0</v>
      </c>
      <c r="D29" s="68">
        <f>+[9]ALL!D29</f>
        <v>0</v>
      </c>
      <c r="E29" s="69">
        <f>+[9]ALL!E29</f>
        <v>0</v>
      </c>
      <c r="F29" s="68">
        <f>+[9]ALL!F29</f>
        <v>0</v>
      </c>
      <c r="G29" s="68">
        <f>+[9]ALL!G29</f>
        <v>198</v>
      </c>
      <c r="H29" s="68">
        <f>+[9]ALL!H29</f>
        <v>1005</v>
      </c>
      <c r="I29" s="68">
        <f>+[9]ALL!I29</f>
        <v>2730</v>
      </c>
      <c r="J29" s="69">
        <f>+[9]ALL!J29</f>
        <v>3524</v>
      </c>
      <c r="K29" s="68">
        <f>+[9]ALL!K29</f>
        <v>4318</v>
      </c>
      <c r="L29" s="68">
        <f>+[9]ALL!L29</f>
        <v>4822</v>
      </c>
      <c r="M29" s="69">
        <f>+[9]ALL!M29</f>
        <v>4850</v>
      </c>
      <c r="N29" s="68">
        <f>+[9]ALL!N29</f>
        <v>4878</v>
      </c>
      <c r="O29" s="68">
        <f>+[9]ALL!O29</f>
        <v>2469</v>
      </c>
      <c r="P29" s="68">
        <f>+[9]ALL!P29</f>
        <v>4619</v>
      </c>
      <c r="Q29" s="68">
        <f>+[9]ALL!Q29</f>
        <v>5364</v>
      </c>
      <c r="R29" s="68">
        <f>+[9]ALL!R29</f>
        <v>6273</v>
      </c>
      <c r="S29" s="68">
        <f>+[9]ALL!S29</f>
        <v>6577</v>
      </c>
      <c r="T29" s="68">
        <f>+[9]ALL!T29</f>
        <v>7665</v>
      </c>
      <c r="U29" s="68">
        <f>+[9]ALL!U29</f>
        <v>8399</v>
      </c>
      <c r="V29" s="68">
        <f>+[9]ALL!V29</f>
        <v>9769</v>
      </c>
      <c r="W29" s="68">
        <f>+[9]ALL!W29</f>
        <v>10396</v>
      </c>
      <c r="X29" s="68">
        <f>+[9]ALL!X29</f>
        <v>11697</v>
      </c>
      <c r="Y29" s="68">
        <f>+[9]ALL!Y29</f>
        <v>12999</v>
      </c>
      <c r="Z29" s="68">
        <f>+[9]ALL!Z29</f>
        <v>14466</v>
      </c>
      <c r="AA29" s="68">
        <f>+[9]ALL!AA29</f>
        <v>15968</v>
      </c>
      <c r="AB29" s="68">
        <f>+[9]ALL!AB29</f>
        <v>19247</v>
      </c>
      <c r="AC29" s="68">
        <f>+[9]ALL!AC29</f>
        <v>22762</v>
      </c>
      <c r="AD29" s="68">
        <f>+[9]ALL!AD29</f>
        <v>27847</v>
      </c>
      <c r="AE29" s="68">
        <f>+[9]ALL!AE29</f>
        <v>25614</v>
      </c>
      <c r="AF29" s="68">
        <f>+[9]ALL!AF29</f>
        <v>33586</v>
      </c>
      <c r="AG29" s="68">
        <f>+[9]ALL!AG29</f>
        <v>36562</v>
      </c>
      <c r="AH29" s="68">
        <f>+[9]ALL!AH29</f>
        <v>40466</v>
      </c>
      <c r="AI29" s="68">
        <f>+[9]ALL!AI29</f>
        <v>42542</v>
      </c>
      <c r="AJ29" s="68">
        <f>+[9]ALL!AJ29</f>
        <v>42617</v>
      </c>
      <c r="AK29" s="68">
        <f>+[9]ALL!AK29</f>
        <v>44776</v>
      </c>
      <c r="AL29" s="68">
        <f>+[9]ALL!AL29</f>
        <v>47739</v>
      </c>
      <c r="AM29" s="68">
        <f>+[9]ALL!AM29</f>
        <v>48119</v>
      </c>
      <c r="AN29" s="68">
        <f>+[9]ALL!AN29</f>
        <v>48617</v>
      </c>
      <c r="AO29" s="68">
        <f>+[9]ALL!AO29</f>
        <v>49310</v>
      </c>
      <c r="AP29" s="68">
        <f>+[9]ALL!AP29</f>
        <v>48994</v>
      </c>
      <c r="AQ29" s="68">
        <f>+[9]ALL!AQ29</f>
        <v>49009</v>
      </c>
      <c r="AR29" s="68">
        <f>+[9]ALL!AR29</f>
        <v>50066</v>
      </c>
      <c r="AS29" s="68">
        <f>+[9]ALL!AS29</f>
        <v>53395</v>
      </c>
      <c r="AT29" s="68">
        <f>+[9]ALL!AT29</f>
        <v>53933</v>
      </c>
      <c r="AU29" s="68">
        <f>+[9]ALL!AU29</f>
        <v>51917</v>
      </c>
      <c r="AV29" s="68">
        <f>+[9]ALL!AV29</f>
        <v>51863</v>
      </c>
      <c r="AW29" s="68">
        <f>+[9]ALL!AW29</f>
        <v>51697</v>
      </c>
      <c r="AX29" s="68">
        <f>+[9]ALL!AX29</f>
        <v>52291</v>
      </c>
      <c r="AY29" s="68">
        <f>+[9]ALL!AY29</f>
        <v>52297</v>
      </c>
      <c r="AZ29" s="68">
        <f>+[9]ALL!AZ29</f>
        <v>54188</v>
      </c>
      <c r="BA29" s="68">
        <f>+[9]ALL!BA29</f>
        <v>56436</v>
      </c>
      <c r="BB29" s="68">
        <f>+[9]ALL!BB29</f>
        <v>57302</v>
      </c>
      <c r="BC29" s="68">
        <f>+[9]ALL!BC29</f>
        <v>61162</v>
      </c>
      <c r="BD29" s="68">
        <f>+[9]ALL!BD29</f>
        <v>62871</v>
      </c>
      <c r="BE29" s="68">
        <f>+[9]ALL!BE29</f>
        <v>64322</v>
      </c>
      <c r="BF29" s="68">
        <f>+[9]ALL!BF29</f>
        <v>63198</v>
      </c>
      <c r="BG29" s="71">
        <f>+[9]ALL!BG29</f>
        <v>62844</v>
      </c>
      <c r="BH29" s="71">
        <f>+[9]ALL!BH29</f>
        <v>61514</v>
      </c>
      <c r="BI29" s="71">
        <f>+[9]ALL!BI29</f>
        <v>61615</v>
      </c>
      <c r="BJ29" s="71">
        <f>+[9]ALL!BJ29</f>
        <v>62578</v>
      </c>
      <c r="BK29" s="71">
        <f>+[9]ALL!BK29</f>
        <v>60182</v>
      </c>
      <c r="BL29" s="71">
        <f>+[9]ALL!BL29</f>
        <v>62079</v>
      </c>
      <c r="BM29" s="71">
        <f>+[9]ALL!BM29</f>
        <v>65368</v>
      </c>
      <c r="BN29" s="71">
        <f>+[9]ALL!BN29</f>
        <v>67390</v>
      </c>
      <c r="BO29" s="71">
        <f>+[9]ALL!BO29</f>
        <v>67225</v>
      </c>
      <c r="BP29" s="71">
        <f>+[9]ALL!BP29</f>
        <v>67083</v>
      </c>
      <c r="BQ29" s="72">
        <f>+[9]ALL!BQ29</f>
        <v>66893</v>
      </c>
      <c r="BR29" s="72">
        <f>+[9]ALL!BR29</f>
        <v>66601</v>
      </c>
      <c r="BS29" s="73">
        <f>+[9]ALL!BS29</f>
        <v>70104</v>
      </c>
      <c r="BT29" s="73">
        <f>+[9]ALL!BT29</f>
        <v>74809</v>
      </c>
      <c r="BU29" s="73">
        <f>+[9]ALL!BU29</f>
        <v>77965</v>
      </c>
      <c r="BV29" s="73">
        <f>+[9]ALL!BV29</f>
        <v>79018</v>
      </c>
      <c r="BW29" s="73">
        <f>+[9]ALL!BW29</f>
        <v>78456</v>
      </c>
      <c r="BX29" s="73">
        <f>+[9]ALL!BX29</f>
        <v>76434</v>
      </c>
      <c r="BY29" s="68">
        <f>+[9]ALL!BY29</f>
        <v>73505</v>
      </c>
      <c r="BZ29" s="68">
        <f>+[9]ALL!BZ29</f>
        <v>69331</v>
      </c>
      <c r="CA29" s="68">
        <f>+[9]ALL!CA29</f>
        <v>65858</v>
      </c>
      <c r="CB29" s="68">
        <f>+[9]ALL!CB29</f>
        <v>64125</v>
      </c>
      <c r="CC29" s="68">
        <f>+[9]ALL!CC29</f>
        <v>61855</v>
      </c>
      <c r="CD29" s="125">
        <f>+[10]ALL!CD29</f>
        <v>60434</v>
      </c>
    </row>
    <row r="30" spans="1:82" ht="13" customHeight="1">
      <c r="A30" s="1" t="str">
        <f>+[8]ALL!A30</f>
        <v>Idaho</v>
      </c>
      <c r="B30" s="68">
        <f>+[9]ALL!B30</f>
        <v>0</v>
      </c>
      <c r="C30" s="68">
        <f>+[9]ALL!C30</f>
        <v>0</v>
      </c>
      <c r="D30" s="68">
        <f>+[9]ALL!D30</f>
        <v>0</v>
      </c>
      <c r="E30" s="69">
        <f>+[9]ALL!E30</f>
        <v>362</v>
      </c>
      <c r="F30" s="68">
        <f>+[9]ALL!F30</f>
        <v>724</v>
      </c>
      <c r="G30" s="68">
        <f>+[9]ALL!G30</f>
        <v>2322</v>
      </c>
      <c r="H30" s="68">
        <f>+[9]ALL!H30</f>
        <v>3812</v>
      </c>
      <c r="I30" s="68">
        <f>+[9]ALL!I30</f>
        <v>6615</v>
      </c>
      <c r="J30" s="68">
        <f>+[9]ALL!J30</f>
        <v>8381</v>
      </c>
      <c r="K30" s="68">
        <f>+[9]ALL!K30</f>
        <v>8242</v>
      </c>
      <c r="L30" s="68">
        <f>+[9]ALL!L30</f>
        <v>8266</v>
      </c>
      <c r="M30" s="68">
        <f>+[9]ALL!M30</f>
        <v>7673</v>
      </c>
      <c r="N30" s="68">
        <f>+[9]ALL!N30</f>
        <v>6405</v>
      </c>
      <c r="O30" s="68">
        <f>+[9]ALL!O30</f>
        <v>6892</v>
      </c>
      <c r="P30" s="68">
        <f>+[9]ALL!P30</f>
        <v>7041</v>
      </c>
      <c r="Q30" s="68">
        <f>+[9]ALL!Q30</f>
        <v>7953</v>
      </c>
      <c r="R30" s="68">
        <f>+[9]ALL!R30</f>
        <v>8250</v>
      </c>
      <c r="S30" s="68">
        <f>+[9]ALL!S30</f>
        <v>9692</v>
      </c>
      <c r="T30" s="68">
        <f>+[9]ALL!T30</f>
        <v>10197</v>
      </c>
      <c r="U30" s="68">
        <f>+[9]ALL!U30</f>
        <v>10829</v>
      </c>
      <c r="V30" s="68">
        <f>+[9]ALL!V30</f>
        <v>12579</v>
      </c>
      <c r="W30" s="68">
        <f>+[9]ALL!W30</f>
        <v>11551</v>
      </c>
      <c r="X30" s="68">
        <f>+[9]ALL!X30</f>
        <v>12412</v>
      </c>
      <c r="Y30" s="68">
        <f>+[9]ALL!Y30</f>
        <v>13912</v>
      </c>
      <c r="Z30" s="68">
        <f>+[9]ALL!Z30</f>
        <v>16565</v>
      </c>
      <c r="AA30" s="68">
        <f>+[9]ALL!AA30</f>
        <v>18129</v>
      </c>
      <c r="AB30" s="68">
        <f>+[9]ALL!AB30</f>
        <v>20788</v>
      </c>
      <c r="AC30" s="68">
        <f>+[9]ALL!AC30</f>
        <v>23794</v>
      </c>
      <c r="AD30" s="68">
        <f>+[9]ALL!AD30</f>
        <v>26372</v>
      </c>
      <c r="AE30" s="68">
        <f>+[9]ALL!AE30</f>
        <v>27789</v>
      </c>
      <c r="AF30" s="68">
        <f>+[9]ALL!AF30</f>
        <v>31450</v>
      </c>
      <c r="AG30" s="68">
        <f>+[9]ALL!AG30</f>
        <v>34567</v>
      </c>
      <c r="AH30" s="68">
        <f>+[9]ALL!AH30</f>
        <v>35591</v>
      </c>
      <c r="AI30" s="68">
        <f>+[9]ALL!AI30</f>
        <v>35127</v>
      </c>
      <c r="AJ30" s="68">
        <f>+[9]ALL!AJ30</f>
        <v>35198</v>
      </c>
      <c r="AK30" s="68">
        <f>+[9]ALL!AK30</f>
        <v>35714</v>
      </c>
      <c r="AL30" s="68">
        <f>+[9]ALL!AL30</f>
        <v>39075</v>
      </c>
      <c r="AM30" s="68">
        <f>+[9]ALL!AM30</f>
        <v>38439</v>
      </c>
      <c r="AN30" s="68">
        <f>+[9]ALL!AN30</f>
        <v>40200</v>
      </c>
      <c r="AO30" s="68">
        <f>+[9]ALL!AO30</f>
        <v>39255</v>
      </c>
      <c r="AP30" s="68">
        <f>+[9]ALL!AP30</f>
        <v>40661</v>
      </c>
      <c r="AQ30" s="68">
        <f>+[9]ALL!AQ30</f>
        <v>43018</v>
      </c>
      <c r="AR30" s="68">
        <f>+[9]ALL!AR30</f>
        <v>42758</v>
      </c>
      <c r="AS30" s="68">
        <f>+[9]ALL!AS30</f>
        <v>42975</v>
      </c>
      <c r="AT30" s="68">
        <f>+[9]ALL!AT30</f>
        <v>42911</v>
      </c>
      <c r="AU30" s="68">
        <f>+[9]ALL!AU30</f>
        <v>43303</v>
      </c>
      <c r="AV30" s="68">
        <f>+[9]ALL!AV30</f>
        <v>42668</v>
      </c>
      <c r="AW30" s="68">
        <f>+[9]ALL!AW30</f>
        <v>45260</v>
      </c>
      <c r="AX30" s="68">
        <f>+[9]ALL!AX30</f>
        <v>45567</v>
      </c>
      <c r="AY30" s="68">
        <f>+[9]ALL!AY30</f>
        <v>46338</v>
      </c>
      <c r="AZ30" s="68">
        <f>+[9]ALL!AZ30</f>
        <v>48969</v>
      </c>
      <c r="BA30" s="68">
        <f>+[9]ALL!BA30</f>
        <v>51881</v>
      </c>
      <c r="BB30" s="68">
        <f>+[9]ALL!BB30</f>
        <v>55397</v>
      </c>
      <c r="BC30" s="68">
        <f>+[9]ALL!BC30</f>
        <v>57798</v>
      </c>
      <c r="BD30" s="68">
        <f>+[9]ALL!BD30</f>
        <v>58768</v>
      </c>
      <c r="BE30" s="68">
        <f>+[9]ALL!BE30</f>
        <v>60393</v>
      </c>
      <c r="BF30" s="68">
        <f>+[9]ALL!BF30</f>
        <v>59566</v>
      </c>
      <c r="BG30" s="71">
        <f>+[9]ALL!BG30</f>
        <v>60411</v>
      </c>
      <c r="BH30" s="71">
        <f>+[9]ALL!BH30</f>
        <v>61641</v>
      </c>
      <c r="BI30" s="71">
        <f>+[9]ALL!BI30</f>
        <v>63085</v>
      </c>
      <c r="BJ30" s="71">
        <f>+[9]ALL!BJ30</f>
        <v>64661</v>
      </c>
      <c r="BK30" s="71">
        <f>+[9]ALL!BK30</f>
        <v>65594</v>
      </c>
      <c r="BL30" s="71">
        <f>+[9]ALL!BL30</f>
        <v>69674</v>
      </c>
      <c r="BM30" s="71">
        <f>+[9]ALL!BM30</f>
        <v>72072</v>
      </c>
      <c r="BN30" s="71">
        <f>+[9]ALL!BN30</f>
        <v>75370</v>
      </c>
      <c r="BO30" s="71">
        <f>+[9]ALL!BO30</f>
        <v>76311</v>
      </c>
      <c r="BP30" s="71">
        <f>+[9]ALL!BP30</f>
        <v>77708</v>
      </c>
      <c r="BQ30" s="72">
        <f>+[9]ALL!BQ30</f>
        <v>77872</v>
      </c>
      <c r="BR30" s="72">
        <f>+[9]ALL!BR30</f>
        <v>78846</v>
      </c>
      <c r="BS30" s="73">
        <f>+[9]ALL!BS30</f>
        <v>80456</v>
      </c>
      <c r="BT30" s="73">
        <f>+[9]ALL!BT30</f>
        <v>85618</v>
      </c>
      <c r="BU30" s="73">
        <f>+[9]ALL!BU30</f>
        <v>85201</v>
      </c>
      <c r="BV30" s="73">
        <f>+[9]ALL!BV30</f>
        <v>90142</v>
      </c>
      <c r="BW30" s="73">
        <f>+[9]ALL!BW30</f>
        <v>108008</v>
      </c>
      <c r="BX30" s="73">
        <f>+[9]ALL!BX30</f>
        <v>109318</v>
      </c>
      <c r="BY30" s="68">
        <f>+[9]ALL!BY30</f>
        <v>118953</v>
      </c>
      <c r="BZ30" s="68">
        <f>+[9]ALL!BZ30</f>
        <v>121108</v>
      </c>
      <c r="CA30" s="68">
        <f>+[9]ALL!CA30</f>
        <v>123796</v>
      </c>
      <c r="CB30" s="68">
        <f>+[9]ALL!CB30</f>
        <v>131803</v>
      </c>
      <c r="CC30" s="68">
        <f>+[9]ALL!CC30</f>
        <v>123487</v>
      </c>
      <c r="CD30" s="125">
        <f>+[10]ALL!CD30</f>
        <v>121964</v>
      </c>
    </row>
    <row r="31" spans="1:82" ht="13" customHeight="1">
      <c r="A31" s="1" t="str">
        <f>+[8]ALL!A31</f>
        <v>Montana</v>
      </c>
      <c r="B31" s="68">
        <f>+[9]ALL!B31</f>
        <v>0</v>
      </c>
      <c r="C31" s="68">
        <f>+[9]ALL!C31</f>
        <v>0</v>
      </c>
      <c r="D31" s="68">
        <f>+[9]ALL!D31</f>
        <v>37</v>
      </c>
      <c r="E31" s="69">
        <f>+[9]ALL!E31</f>
        <v>324.5</v>
      </c>
      <c r="F31" s="68">
        <f>+[9]ALL!F31</f>
        <v>612</v>
      </c>
      <c r="G31" s="68">
        <f>+[9]ALL!G31</f>
        <v>2048</v>
      </c>
      <c r="H31" s="68">
        <f>+[9]ALL!H31</f>
        <v>3897</v>
      </c>
      <c r="I31" s="68">
        <f>+[9]ALL!I31</f>
        <v>6685</v>
      </c>
      <c r="J31" s="68">
        <f>+[9]ALL!J31</f>
        <v>8900</v>
      </c>
      <c r="K31" s="68">
        <f>+[9]ALL!K31</f>
        <v>8855</v>
      </c>
      <c r="L31" s="68">
        <f>+[9]ALL!L31</f>
        <v>8622</v>
      </c>
      <c r="M31" s="68">
        <f>+[9]ALL!M31</f>
        <v>7543</v>
      </c>
      <c r="N31" s="68">
        <f>+[9]ALL!N31</f>
        <v>6587</v>
      </c>
      <c r="O31" s="68">
        <f>+[9]ALL!O31</f>
        <v>6652</v>
      </c>
      <c r="P31" s="68">
        <f>+[9]ALL!P31</f>
        <v>7098</v>
      </c>
      <c r="Q31" s="68">
        <f>+[9]ALL!Q31</f>
        <v>7834</v>
      </c>
      <c r="R31" s="68">
        <f>+[9]ALL!R31</f>
        <v>9288</v>
      </c>
      <c r="S31" s="68">
        <f>+[9]ALL!S31</f>
        <v>9967</v>
      </c>
      <c r="T31" s="68">
        <f>+[9]ALL!T31</f>
        <v>10354</v>
      </c>
      <c r="U31" s="68">
        <f>+[9]ALL!U31</f>
        <v>11235</v>
      </c>
      <c r="V31" s="68">
        <f>+[9]ALL!V31</f>
        <v>12408</v>
      </c>
      <c r="W31" s="68">
        <f>+[9]ALL!W31</f>
        <v>13080</v>
      </c>
      <c r="X31" s="68">
        <f>+[9]ALL!X31</f>
        <v>13869</v>
      </c>
      <c r="Y31" s="68">
        <f>+[9]ALL!Y31</f>
        <v>14997</v>
      </c>
      <c r="Z31" s="68">
        <f>+[9]ALL!Z31</f>
        <v>16295</v>
      </c>
      <c r="AA31" s="68">
        <f>+[9]ALL!AA31</f>
        <v>17870</v>
      </c>
      <c r="AB31" s="68">
        <f>+[9]ALL!AB31</f>
        <v>20308</v>
      </c>
      <c r="AC31" s="68">
        <f>+[9]ALL!AC31</f>
        <v>21410</v>
      </c>
      <c r="AD31" s="68">
        <f>+[9]ALL!AD31</f>
        <v>23175</v>
      </c>
      <c r="AE31" s="68">
        <f>+[9]ALL!AE31</f>
        <v>25560</v>
      </c>
      <c r="AF31" s="68">
        <f>+[9]ALL!AF31</f>
        <v>28868</v>
      </c>
      <c r="AG31" s="68">
        <f>+[9]ALL!AG31</f>
        <v>30062</v>
      </c>
      <c r="AH31" s="68">
        <f>+[9]ALL!AH31</f>
        <v>29421</v>
      </c>
      <c r="AI31" s="68">
        <f>+[9]ALL!AI31</f>
        <v>28195</v>
      </c>
      <c r="AJ31" s="68">
        <f>+[9]ALL!AJ31</f>
        <v>27317</v>
      </c>
      <c r="AK31" s="68">
        <f>+[9]ALL!AK31</f>
        <v>28092</v>
      </c>
      <c r="AL31" s="68">
        <f>+[9]ALL!AL31</f>
        <v>30843</v>
      </c>
      <c r="AM31" s="68">
        <f>+[9]ALL!AM31</f>
        <v>29713</v>
      </c>
      <c r="AN31" s="68">
        <f>+[9]ALL!AN31</f>
        <v>31646</v>
      </c>
      <c r="AO31" s="68">
        <f>+[9]ALL!AO31</f>
        <v>31103</v>
      </c>
      <c r="AP31" s="68">
        <f>+[9]ALL!AP31</f>
        <v>31906</v>
      </c>
      <c r="AQ31" s="68">
        <f>+[9]ALL!AQ31</f>
        <v>35177</v>
      </c>
      <c r="AR31" s="68">
        <f>+[9]ALL!AR31</f>
        <v>35959</v>
      </c>
      <c r="AS31" s="68">
        <f>+[9]ALL!AS31</f>
        <v>36811</v>
      </c>
      <c r="AT31" s="68">
        <f>+[9]ALL!AT31</f>
        <v>37877</v>
      </c>
      <c r="AU31" s="68">
        <f>+[9]ALL!AU31</f>
        <v>37061</v>
      </c>
      <c r="AV31" s="68">
        <f>+[9]ALL!AV31</f>
        <v>35958</v>
      </c>
      <c r="AW31" s="68">
        <f>+[9]ALL!AW31</f>
        <v>35238</v>
      </c>
      <c r="AX31" s="68">
        <f>+[9]ALL!AX31</f>
        <v>35882</v>
      </c>
      <c r="AY31" s="68">
        <f>+[9]ALL!AY31</f>
        <v>35777</v>
      </c>
      <c r="AZ31" s="68">
        <f>+[9]ALL!AZ31</f>
        <v>37660</v>
      </c>
      <c r="BA31" s="68">
        <f>+[9]ALL!BA31</f>
        <v>35876</v>
      </c>
      <c r="BB31" s="68">
        <f>+[9]ALL!BB31</f>
        <v>37821</v>
      </c>
      <c r="BC31" s="68">
        <f>+[9]ALL!BC31</f>
        <v>39644</v>
      </c>
      <c r="BD31" s="68">
        <f>+[9]ALL!BD31</f>
        <v>39557</v>
      </c>
      <c r="BE31" s="68">
        <f>+[9]ALL!BE31</f>
        <v>40095</v>
      </c>
      <c r="BF31" s="68">
        <f>+[9]ALL!BF31</f>
        <v>42674</v>
      </c>
      <c r="BG31" s="71">
        <f>+[9]ALL!BG31</f>
        <v>43550</v>
      </c>
      <c r="BH31" s="71">
        <f>+[9]ALL!BH31</f>
        <v>44141</v>
      </c>
      <c r="BI31" s="71">
        <f>+[9]ALL!BI31</f>
        <v>44150</v>
      </c>
      <c r="BJ31" s="71">
        <f>+[9]ALL!BJ31</f>
        <v>43114</v>
      </c>
      <c r="BK31" s="71">
        <f>+[9]ALL!BK31</f>
        <v>42240</v>
      </c>
      <c r="BL31" s="71">
        <f>+[9]ALL!BL31</f>
        <v>44932</v>
      </c>
      <c r="BM31" s="71">
        <f>+[9]ALL!BM31</f>
        <v>45111</v>
      </c>
      <c r="BN31" s="71">
        <f>+[9]ALL!BN31</f>
        <v>47240</v>
      </c>
      <c r="BO31" s="71">
        <f>+[9]ALL!BO31</f>
        <v>47173</v>
      </c>
      <c r="BP31" s="71">
        <f>+[9]ALL!BP31</f>
        <v>47850</v>
      </c>
      <c r="BQ31" s="72">
        <f>+[9]ALL!BQ31</f>
        <v>47501</v>
      </c>
      <c r="BR31" s="72">
        <f>+[9]ALL!BR31</f>
        <v>47371</v>
      </c>
      <c r="BS31" s="73">
        <f>+[9]ALL!BS31</f>
        <v>47840</v>
      </c>
      <c r="BT31" s="73">
        <f>+[9]ALL!BT31</f>
        <v>51886</v>
      </c>
      <c r="BU31" s="73">
        <f>+[9]ALL!BU31</f>
        <v>53312</v>
      </c>
      <c r="BV31" s="73">
        <f>+[9]ALL!BV31</f>
        <v>54042</v>
      </c>
      <c r="BW31" s="73">
        <f>+[9]ALL!BW31</f>
        <v>53254</v>
      </c>
      <c r="BX31" s="73">
        <f>+[9]ALL!BX31</f>
        <v>52777</v>
      </c>
      <c r="BY31" s="68">
        <f>+[9]ALL!BY31</f>
        <v>51942</v>
      </c>
      <c r="BZ31" s="68">
        <f>+[9]ALL!BZ31</f>
        <v>50798</v>
      </c>
      <c r="CA31" s="68">
        <f>+[9]ALL!CA31</f>
        <v>50916</v>
      </c>
      <c r="CB31" s="68">
        <f>+[9]ALL!CB31</f>
        <v>50642</v>
      </c>
      <c r="CC31" s="68">
        <f>+[9]ALL!CC31</f>
        <v>49363</v>
      </c>
      <c r="CD31" s="125">
        <f>+[10]ALL!CD31</f>
        <v>48066</v>
      </c>
    </row>
    <row r="32" spans="1:82" ht="13" customHeight="1">
      <c r="A32" s="1" t="str">
        <f>+[8]ALL!A32</f>
        <v>Nevada</v>
      </c>
      <c r="B32" s="68">
        <f>+[9]ALL!B32</f>
        <v>0</v>
      </c>
      <c r="C32" s="68">
        <f>+[9]ALL!C32</f>
        <v>35</v>
      </c>
      <c r="D32" s="68">
        <f>+[9]ALL!D32</f>
        <v>52</v>
      </c>
      <c r="E32" s="69">
        <f>+[9]ALL!E32</f>
        <v>143.5</v>
      </c>
      <c r="F32" s="68">
        <f>+[9]ALL!F32</f>
        <v>235</v>
      </c>
      <c r="G32" s="68">
        <f>+[9]ALL!G32</f>
        <v>430</v>
      </c>
      <c r="H32" s="68">
        <f>+[9]ALL!H32</f>
        <v>1046</v>
      </c>
      <c r="I32" s="68">
        <f>+[9]ALL!I32</f>
        <v>1267</v>
      </c>
      <c r="J32" s="68">
        <f>+[9]ALL!J32</f>
        <v>1964</v>
      </c>
      <c r="K32" s="68">
        <f>+[9]ALL!K32</f>
        <v>1769</v>
      </c>
      <c r="L32" s="68">
        <f>+[9]ALL!L32</f>
        <v>1775</v>
      </c>
      <c r="M32" s="68">
        <f>+[9]ALL!M32</f>
        <v>1466</v>
      </c>
      <c r="N32" s="68">
        <f>+[9]ALL!N32</f>
        <v>1212</v>
      </c>
      <c r="O32" s="68">
        <f>+[9]ALL!O32</f>
        <v>1251</v>
      </c>
      <c r="P32" s="68">
        <f>+[9]ALL!P32</f>
        <v>1321</v>
      </c>
      <c r="Q32" s="68">
        <f>+[9]ALL!Q32</f>
        <v>1763</v>
      </c>
      <c r="R32" s="68">
        <f>+[9]ALL!R32</f>
        <v>1851</v>
      </c>
      <c r="S32" s="68">
        <f>+[9]ALL!S32</f>
        <v>2485</v>
      </c>
      <c r="T32" s="68">
        <f>+[9]ALL!T32</f>
        <v>2352</v>
      </c>
      <c r="U32" s="68">
        <f>+[9]ALL!U32</f>
        <v>3354</v>
      </c>
      <c r="V32" s="68">
        <f>+[9]ALL!V32</f>
        <v>3964</v>
      </c>
      <c r="W32" s="68">
        <f>+[9]ALL!W32</f>
        <v>4141</v>
      </c>
      <c r="X32" s="68">
        <f>+[9]ALL!X32</f>
        <v>4738</v>
      </c>
      <c r="Y32" s="68">
        <f>+[9]ALL!Y32</f>
        <v>4761</v>
      </c>
      <c r="Z32" s="68">
        <f>+[9]ALL!Z32</f>
        <v>5599</v>
      </c>
      <c r="AA32" s="68">
        <f>+[9]ALL!AA32</f>
        <v>6814</v>
      </c>
      <c r="AB32" s="68">
        <f>+[9]ALL!AB32</f>
        <v>8039</v>
      </c>
      <c r="AC32" s="68">
        <f>+[9]ALL!AC32</f>
        <v>8374</v>
      </c>
      <c r="AD32" s="68">
        <f>+[9]ALL!AD32</f>
        <v>8575</v>
      </c>
      <c r="AE32" s="68">
        <f>+[9]ALL!AE32</f>
        <v>10109</v>
      </c>
      <c r="AF32" s="68">
        <f>+[9]ALL!AF32</f>
        <v>12746</v>
      </c>
      <c r="AG32" s="68">
        <f>+[9]ALL!AG32</f>
        <v>13669</v>
      </c>
      <c r="AH32" s="68">
        <f>+[9]ALL!AH32</f>
        <v>15065</v>
      </c>
      <c r="AI32" s="68">
        <f>+[9]ALL!AI32</f>
        <v>17271</v>
      </c>
      <c r="AJ32" s="68">
        <f>+[9]ALL!AJ32</f>
        <v>20044</v>
      </c>
      <c r="AK32" s="68">
        <f>+[9]ALL!AK32</f>
        <v>26274</v>
      </c>
      <c r="AL32" s="68">
        <f>+[9]ALL!AL32</f>
        <v>30187</v>
      </c>
      <c r="AM32" s="68">
        <f>+[9]ALL!AM32</f>
        <v>29995</v>
      </c>
      <c r="AN32" s="68">
        <f>+[9]ALL!AN32</f>
        <v>31412</v>
      </c>
      <c r="AO32" s="68">
        <f>+[9]ALL!AO32</f>
        <v>33539</v>
      </c>
      <c r="AP32" s="68">
        <f>+[9]ALL!AP32</f>
        <v>35935</v>
      </c>
      <c r="AQ32" s="68">
        <f>+[9]ALL!AQ32</f>
        <v>40455</v>
      </c>
      <c r="AR32" s="68">
        <f>+[9]ALL!AR32</f>
        <v>39936</v>
      </c>
      <c r="AS32" s="68">
        <f>+[9]ALL!AS32</f>
        <v>42212</v>
      </c>
      <c r="AT32" s="68">
        <f>+[9]ALL!AT32</f>
        <v>43768</v>
      </c>
      <c r="AU32" s="68">
        <f>+[9]ALL!AU32</f>
        <v>43007</v>
      </c>
      <c r="AV32" s="68">
        <f>+[9]ALL!AV32</f>
        <v>43656</v>
      </c>
      <c r="AW32" s="68">
        <f>+[9]ALL!AW32</f>
        <v>46796</v>
      </c>
      <c r="AX32" s="68">
        <f>+[9]ALL!AX32</f>
        <v>48063</v>
      </c>
      <c r="AY32" s="68">
        <f>+[9]ALL!AY32</f>
        <v>48831</v>
      </c>
      <c r="AZ32" s="68">
        <f>+[9]ALL!AZ32</f>
        <v>56471</v>
      </c>
      <c r="BA32" s="68">
        <f>+[9]ALL!BA32</f>
        <v>61728</v>
      </c>
      <c r="BB32" s="68">
        <f>+[9]ALL!BB32</f>
        <v>62664</v>
      </c>
      <c r="BC32" s="68">
        <f>+[9]ALL!BC32</f>
        <v>63877</v>
      </c>
      <c r="BD32" s="68">
        <f>+[9]ALL!BD32</f>
        <v>63947</v>
      </c>
      <c r="BE32" s="68">
        <f>+[9]ALL!BE32</f>
        <v>64085</v>
      </c>
      <c r="BF32" s="68">
        <f>+[9]ALL!BF32</f>
        <v>67826</v>
      </c>
      <c r="BG32" s="71">
        <f>+[9]ALL!BG32</f>
        <v>73970</v>
      </c>
      <c r="BH32" s="71">
        <f>+[9]ALL!BH32</f>
        <v>76417</v>
      </c>
      <c r="BI32" s="71">
        <f>+[9]ALL!BI32</f>
        <v>83120</v>
      </c>
      <c r="BJ32" s="71">
        <f>+[9]ALL!BJ32</f>
        <v>89711</v>
      </c>
      <c r="BK32" s="71">
        <f>+[9]ALL!BK32</f>
        <v>87893</v>
      </c>
      <c r="BL32" s="71">
        <f>+[9]ALL!BL32</f>
        <v>93368</v>
      </c>
      <c r="BM32" s="71">
        <f>+[9]ALL!BM32</f>
        <v>95671</v>
      </c>
      <c r="BN32" s="71">
        <f>+[9]ALL!BN32</f>
        <v>100995</v>
      </c>
      <c r="BO32" s="71">
        <f>+[9]ALL!BO32</f>
        <v>105961</v>
      </c>
      <c r="BP32" s="71">
        <f>+[9]ALL!BP32</f>
        <v>110705</v>
      </c>
      <c r="BQ32" s="72">
        <f>+[9]ALL!BQ32</f>
        <v>112270</v>
      </c>
      <c r="BR32" s="72">
        <f>+[9]ALL!BR32</f>
        <v>116276</v>
      </c>
      <c r="BS32" s="73">
        <f>+[9]ALL!BS32</f>
        <v>120490</v>
      </c>
      <c r="BT32" s="73">
        <f>+[9]ALL!BT32</f>
        <v>126975</v>
      </c>
      <c r="BU32" s="73">
        <f>+[9]ALL!BU32</f>
        <v>127030</v>
      </c>
      <c r="BV32" s="73">
        <f>+[9]ALL!BV32</f>
        <v>121013</v>
      </c>
      <c r="BW32" s="73">
        <f>+[9]ALL!BW32</f>
        <v>118300</v>
      </c>
      <c r="BX32" s="73">
        <f>+[9]ALL!BX32</f>
        <v>116738</v>
      </c>
      <c r="BY32" s="68">
        <f>+[9]ALL!BY32</f>
        <v>119205</v>
      </c>
      <c r="BZ32" s="68">
        <f>+[9]ALL!BZ32</f>
        <v>116097</v>
      </c>
      <c r="CA32" s="68">
        <f>+[9]ALL!CA32</f>
        <v>116030</v>
      </c>
      <c r="CB32" s="68">
        <f>+[9]ALL!CB32</f>
        <v>117574</v>
      </c>
      <c r="CC32" s="68">
        <f>+[9]ALL!CC32</f>
        <v>117798</v>
      </c>
      <c r="CD32" s="125">
        <f>+[10]ALL!CD32</f>
        <v>119771</v>
      </c>
    </row>
    <row r="33" spans="1:82" ht="13" customHeight="1">
      <c r="A33" s="1" t="str">
        <f>+[8]ALL!A33</f>
        <v>New Mexico</v>
      </c>
      <c r="B33" s="68">
        <f>+[9]ALL!B33</f>
        <v>0</v>
      </c>
      <c r="C33" s="68">
        <f>+[9]ALL!C33</f>
        <v>0</v>
      </c>
      <c r="D33" s="68">
        <f>+[9]ALL!D33</f>
        <v>22</v>
      </c>
      <c r="E33" s="69">
        <f>+[9]ALL!E33</f>
        <v>182</v>
      </c>
      <c r="F33" s="68">
        <f>+[9]ALL!F33</f>
        <v>342</v>
      </c>
      <c r="G33" s="68">
        <f>+[9]ALL!G33</f>
        <v>2562</v>
      </c>
      <c r="H33" s="68">
        <f>+[9]ALL!H33</f>
        <v>2635</v>
      </c>
      <c r="I33" s="68">
        <f>+[9]ALL!I33</f>
        <v>4950</v>
      </c>
      <c r="J33" s="68">
        <f>+[9]ALL!J33</f>
        <v>8605</v>
      </c>
      <c r="K33" s="68">
        <f>+[9]ALL!K33</f>
        <v>9113</v>
      </c>
      <c r="L33" s="68">
        <f>+[9]ALL!L33</f>
        <v>9592</v>
      </c>
      <c r="M33" s="68">
        <f>+[9]ALL!M33</f>
        <v>9305</v>
      </c>
      <c r="N33" s="68">
        <f>+[9]ALL!N33</f>
        <v>8315</v>
      </c>
      <c r="O33" s="68">
        <f>+[9]ALL!O33</f>
        <v>8428</v>
      </c>
      <c r="P33" s="68">
        <f>+[9]ALL!P33</f>
        <v>8742</v>
      </c>
      <c r="Q33" s="68">
        <f>+[9]ALL!Q33</f>
        <v>10027</v>
      </c>
      <c r="R33" s="68">
        <f>+[9]ALL!R33</f>
        <v>10949</v>
      </c>
      <c r="S33" s="68">
        <f>+[9]ALL!S33</f>
        <v>13123</v>
      </c>
      <c r="T33" s="68">
        <f>+[9]ALL!T33</f>
        <v>14435</v>
      </c>
      <c r="U33" s="68">
        <f>+[9]ALL!U33</f>
        <v>15554</v>
      </c>
      <c r="V33" s="68">
        <f>+[9]ALL!V33</f>
        <v>17125</v>
      </c>
      <c r="W33" s="68">
        <f>+[9]ALL!W33</f>
        <v>17489</v>
      </c>
      <c r="X33" s="68">
        <f>+[9]ALL!X33</f>
        <v>19253</v>
      </c>
      <c r="Y33" s="68">
        <f>+[9]ALL!Y33</f>
        <v>20839</v>
      </c>
      <c r="Z33" s="68">
        <f>+[9]ALL!Z33</f>
        <v>22877</v>
      </c>
      <c r="AA33" s="68">
        <f>+[9]ALL!AA33</f>
        <v>26159</v>
      </c>
      <c r="AB33" s="68">
        <f>+[9]ALL!AB33</f>
        <v>30388</v>
      </c>
      <c r="AC33" s="68">
        <f>+[9]ALL!AC33</f>
        <v>32030</v>
      </c>
      <c r="AD33" s="68">
        <f>+[9]ALL!AD33</f>
        <v>33767</v>
      </c>
      <c r="AE33" s="68">
        <f>+[9]ALL!AE33</f>
        <v>38326</v>
      </c>
      <c r="AF33" s="68">
        <f>+[9]ALL!AF33</f>
        <v>41478</v>
      </c>
      <c r="AG33" s="68">
        <f>+[9]ALL!AG33</f>
        <v>44725</v>
      </c>
      <c r="AH33" s="68">
        <f>+[9]ALL!AH33</f>
        <v>48798</v>
      </c>
      <c r="AI33" s="68">
        <f>+[9]ALL!AI33</f>
        <v>48753</v>
      </c>
      <c r="AJ33" s="68">
        <f>+[9]ALL!AJ33</f>
        <v>49095</v>
      </c>
      <c r="AK33" s="68">
        <f>+[9]ALL!AK33</f>
        <v>50941</v>
      </c>
      <c r="AL33" s="68">
        <f>+[9]ALL!AL33</f>
        <v>52229</v>
      </c>
      <c r="AM33" s="68">
        <f>+[9]ALL!AM33</f>
        <v>54710</v>
      </c>
      <c r="AN33" s="68">
        <f>+[9]ALL!AN33</f>
        <v>55517</v>
      </c>
      <c r="AO33" s="68">
        <f>+[9]ALL!AO33</f>
        <v>56013</v>
      </c>
      <c r="AP33" s="68">
        <f>+[9]ALL!AP33</f>
        <v>56487</v>
      </c>
      <c r="AQ33" s="68">
        <f>+[9]ALL!AQ33</f>
        <v>58629</v>
      </c>
      <c r="AR33" s="68">
        <f>+[9]ALL!AR33</f>
        <v>60766</v>
      </c>
      <c r="AS33" s="68">
        <f>+[9]ALL!AS33</f>
        <v>63825</v>
      </c>
      <c r="AT33" s="68">
        <f>+[9]ALL!AT33</f>
        <v>66459</v>
      </c>
      <c r="AU33" s="68">
        <f>+[9]ALL!AU33</f>
        <v>66860</v>
      </c>
      <c r="AV33" s="68">
        <f>+[9]ALL!AV33</f>
        <v>68627</v>
      </c>
      <c r="AW33" s="68">
        <f>+[9]ALL!AW33</f>
        <v>80271</v>
      </c>
      <c r="AX33" s="68">
        <f>+[9]ALL!AX33</f>
        <v>83074</v>
      </c>
      <c r="AY33" s="68">
        <f>+[9]ALL!AY33</f>
        <v>79135</v>
      </c>
      <c r="AZ33" s="68">
        <f>+[9]ALL!AZ33</f>
        <v>81350</v>
      </c>
      <c r="BA33" s="68">
        <f>+[9]ALL!BA33</f>
        <v>85500</v>
      </c>
      <c r="BB33" s="68">
        <f>+[9]ALL!BB33</f>
        <v>93507</v>
      </c>
      <c r="BC33" s="68">
        <f>+[9]ALL!BC33</f>
        <v>99276</v>
      </c>
      <c r="BD33" s="68">
        <f>+[9]ALL!BD33</f>
        <v>101460</v>
      </c>
      <c r="BE33" s="68">
        <f>+[9]ALL!BE33</f>
        <v>101881</v>
      </c>
      <c r="BF33" s="68">
        <f>+[9]ALL!BF33</f>
        <v>102405</v>
      </c>
      <c r="BG33" s="71">
        <f>+[9]ALL!BG33</f>
        <v>106662</v>
      </c>
      <c r="BH33" s="71">
        <f>+[9]ALL!BH33</f>
        <v>108560</v>
      </c>
      <c r="BI33" s="71">
        <f>+[9]ALL!BI33</f>
        <v>108810</v>
      </c>
      <c r="BJ33" s="71">
        <f>+[9]ALL!BJ33</f>
        <v>111896</v>
      </c>
      <c r="BK33" s="71">
        <f>+[9]ALL!BK33</f>
        <v>110739</v>
      </c>
      <c r="BL33" s="71">
        <f>+[9]ALL!BL33</f>
        <v>112861</v>
      </c>
      <c r="BM33" s="71">
        <f>+[9]ALL!BM33</f>
        <v>120997</v>
      </c>
      <c r="BN33" s="71">
        <f>+[9]ALL!BN33</f>
        <v>126852</v>
      </c>
      <c r="BO33" s="71">
        <f>+[9]ALL!BO33</f>
        <v>131577</v>
      </c>
      <c r="BP33" s="71">
        <f>+[9]ALL!BP33</f>
        <v>131337</v>
      </c>
      <c r="BQ33" s="72">
        <f>+[9]ALL!BQ33</f>
        <v>131828</v>
      </c>
      <c r="BR33" s="72">
        <f>+[9]ALL!BR33</f>
        <v>134375</v>
      </c>
      <c r="BS33" s="73">
        <f>+[9]ALL!BS33</f>
        <v>142413</v>
      </c>
      <c r="BT33" s="73">
        <f>+[9]ALL!BT33</f>
        <v>152752</v>
      </c>
      <c r="BU33" s="73">
        <f>+[9]ALL!BU33</f>
        <v>161089</v>
      </c>
      <c r="BV33" s="73">
        <f>+[9]ALL!BV33</f>
        <v>157555</v>
      </c>
      <c r="BW33" s="73">
        <f>+[9]ALL!BW33</f>
        <v>156424</v>
      </c>
      <c r="BX33" s="73">
        <f>+[9]ALL!BX33</f>
        <v>153455</v>
      </c>
      <c r="BY33" s="68">
        <f>+[9]ALL!BY33</f>
        <v>146246</v>
      </c>
      <c r="BZ33" s="68">
        <f>+[9]ALL!BZ33</f>
        <v>138189</v>
      </c>
      <c r="CA33" s="68">
        <f>+[9]ALL!CA33</f>
        <v>134607</v>
      </c>
      <c r="CB33" s="68">
        <f>+[9]ALL!CB33</f>
        <v>129494</v>
      </c>
      <c r="CC33" s="68">
        <f>+[9]ALL!CC33</f>
        <v>123297</v>
      </c>
      <c r="CD33" s="125">
        <f>+[10]ALL!CD33</f>
        <v>121816</v>
      </c>
    </row>
    <row r="34" spans="1:82" ht="13" customHeight="1">
      <c r="A34" s="1" t="str">
        <f>+[8]ALL!A34</f>
        <v>Oregon</v>
      </c>
      <c r="B34" s="68">
        <f>+[9]ALL!B34</f>
        <v>368</v>
      </c>
      <c r="C34" s="68">
        <f>+[9]ALL!C34</f>
        <v>768</v>
      </c>
      <c r="D34" s="68">
        <f>+[9]ALL!D34</f>
        <v>849</v>
      </c>
      <c r="E34" s="69">
        <f>+[9]ALL!E34</f>
        <v>1884.5</v>
      </c>
      <c r="F34" s="68">
        <f>+[9]ALL!F34</f>
        <v>2920</v>
      </c>
      <c r="G34" s="68">
        <f>+[9]ALL!G34</f>
        <v>7929</v>
      </c>
      <c r="H34" s="68">
        <f>+[9]ALL!H34</f>
        <v>11796</v>
      </c>
      <c r="I34" s="68">
        <f>+[9]ALL!I34</f>
        <v>16141</v>
      </c>
      <c r="J34" s="68">
        <f>+[9]ALL!J34</f>
        <v>25520</v>
      </c>
      <c r="K34" s="68">
        <f>+[9]ALL!K34</f>
        <v>25400</v>
      </c>
      <c r="L34" s="68">
        <f>+[9]ALL!L34</f>
        <v>25588</v>
      </c>
      <c r="M34" s="68">
        <f>+[9]ALL!M34</f>
        <v>25630</v>
      </c>
      <c r="N34" s="68">
        <f>+[9]ALL!N34</f>
        <v>23248</v>
      </c>
      <c r="O34" s="68">
        <f>+[9]ALL!O34</f>
        <v>22462</v>
      </c>
      <c r="P34" s="68">
        <f>+[9]ALL!P34</f>
        <v>22685</v>
      </c>
      <c r="Q34" s="68">
        <f>+[9]ALL!Q34</f>
        <v>26485</v>
      </c>
      <c r="R34" s="68">
        <f>+[9]ALL!R34</f>
        <v>28363</v>
      </c>
      <c r="S34" s="68">
        <f>+[9]ALL!S34</f>
        <v>33203</v>
      </c>
      <c r="T34" s="68">
        <f>+[9]ALL!T34</f>
        <v>36121</v>
      </c>
      <c r="U34" s="68">
        <f>+[9]ALL!U34</f>
        <v>38530</v>
      </c>
      <c r="V34" s="68">
        <f>+[9]ALL!V34</f>
        <v>41630</v>
      </c>
      <c r="W34" s="68">
        <f>+[9]ALL!W34</f>
        <v>43405</v>
      </c>
      <c r="X34" s="68">
        <f>+[9]ALL!X34</f>
        <v>47786</v>
      </c>
      <c r="Y34" s="68">
        <f>+[9]ALL!Y34</f>
        <v>51948</v>
      </c>
      <c r="Z34" s="68">
        <f>+[9]ALL!Z34</f>
        <v>57677</v>
      </c>
      <c r="AA34" s="68">
        <f>+[9]ALL!AA34</f>
        <v>61705</v>
      </c>
      <c r="AB34" s="68">
        <f>+[9]ALL!AB34</f>
        <v>71601</v>
      </c>
      <c r="AC34" s="68">
        <f>+[9]ALL!AC34</f>
        <v>80259</v>
      </c>
      <c r="AD34" s="68">
        <f>+[9]ALL!AD34</f>
        <v>90305</v>
      </c>
      <c r="AE34" s="68">
        <f>+[9]ALL!AE34</f>
        <v>96333</v>
      </c>
      <c r="AF34" s="68">
        <f>+[9]ALL!AF34</f>
        <v>110780</v>
      </c>
      <c r="AG34" s="68">
        <f>+[9]ALL!AG34</f>
        <v>122177</v>
      </c>
      <c r="AH34" s="68">
        <f>+[9]ALL!AH34</f>
        <v>122189</v>
      </c>
      <c r="AI34" s="68">
        <f>+[9]ALL!AI34</f>
        <v>123209</v>
      </c>
      <c r="AJ34" s="68">
        <f>+[9]ALL!AJ34</f>
        <v>132341</v>
      </c>
      <c r="AK34" s="68">
        <f>+[9]ALL!AK34</f>
        <v>139055</v>
      </c>
      <c r="AL34" s="68">
        <f>+[9]ALL!AL34</f>
        <v>145281</v>
      </c>
      <c r="AM34" s="68">
        <f>+[9]ALL!AM34</f>
        <v>146068</v>
      </c>
      <c r="AN34" s="68">
        <f>+[9]ALL!AN34</f>
        <v>141186</v>
      </c>
      <c r="AO34" s="68">
        <f>+[9]ALL!AO34</f>
        <v>146349</v>
      </c>
      <c r="AP34" s="68">
        <f>+[9]ALL!AP34</f>
        <v>154597</v>
      </c>
      <c r="AQ34" s="68">
        <f>+[9]ALL!AQ34</f>
        <v>157458</v>
      </c>
      <c r="AR34" s="68">
        <f>+[9]ALL!AR34</f>
        <v>149924</v>
      </c>
      <c r="AS34" s="68">
        <f>+[9]ALL!AS34</f>
        <v>141312</v>
      </c>
      <c r="AT34" s="68">
        <f>+[9]ALL!AT34</f>
        <v>141172</v>
      </c>
      <c r="AU34" s="68">
        <f>+[9]ALL!AU34</f>
        <v>141810</v>
      </c>
      <c r="AV34" s="68">
        <f>+[9]ALL!AV34</f>
        <v>137967</v>
      </c>
      <c r="AW34" s="68">
        <f>+[9]ALL!AW34</f>
        <v>144785</v>
      </c>
      <c r="AX34" s="68">
        <f>+[9]ALL!AX34</f>
        <v>152657</v>
      </c>
      <c r="AY34" s="68">
        <f>+[9]ALL!AY34</f>
        <v>156158</v>
      </c>
      <c r="AZ34" s="68">
        <f>+[9]ALL!AZ34</f>
        <v>161822</v>
      </c>
      <c r="BA34" s="68">
        <f>+[9]ALL!BA34</f>
        <v>165741</v>
      </c>
      <c r="BB34" s="68">
        <f>+[9]ALL!BB34</f>
        <v>167107</v>
      </c>
      <c r="BC34" s="68">
        <f>+[9]ALL!BC34</f>
        <v>167415</v>
      </c>
      <c r="BD34" s="68">
        <f>+[9]ALL!BD34</f>
        <v>165834</v>
      </c>
      <c r="BE34" s="68">
        <f>+[9]ALL!BE34</f>
        <v>164447</v>
      </c>
      <c r="BF34" s="68">
        <f>+[9]ALL!BF34</f>
        <v>167145</v>
      </c>
      <c r="BG34" s="71">
        <f>+[9]ALL!BG34</f>
        <v>166662</v>
      </c>
      <c r="BH34" s="71">
        <f>+[9]ALL!BH34</f>
        <v>168997</v>
      </c>
      <c r="BI34" s="71">
        <f>+[9]ALL!BI34</f>
        <v>171056</v>
      </c>
      <c r="BJ34" s="71">
        <f>+[9]ALL!BJ34</f>
        <v>175635</v>
      </c>
      <c r="BK34" s="71">
        <f>+[9]ALL!BK34</f>
        <v>183065</v>
      </c>
      <c r="BL34" s="71">
        <f>+[9]ALL!BL34</f>
        <v>191378</v>
      </c>
      <c r="BM34" s="71">
        <f>+[9]ALL!BM34</f>
        <v>204565</v>
      </c>
      <c r="BN34" s="71">
        <f>+[9]ALL!BN34</f>
        <v>198701</v>
      </c>
      <c r="BO34" s="71">
        <f>+[9]ALL!BO34</f>
        <v>199985</v>
      </c>
      <c r="BP34" s="71">
        <f>+[9]ALL!BP34</f>
        <v>200033</v>
      </c>
      <c r="BQ34" s="72">
        <f>+[9]ALL!BQ34</f>
        <v>197594</v>
      </c>
      <c r="BR34" s="72">
        <f>+[9]ALL!BR34</f>
        <v>202928</v>
      </c>
      <c r="BS34" s="73">
        <f>+[9]ALL!BS34</f>
        <v>220474</v>
      </c>
      <c r="BT34" s="73">
        <f>+[9]ALL!BT34</f>
        <v>244963</v>
      </c>
      <c r="BU34" s="73">
        <f>+[9]ALL!BU34</f>
        <v>249654</v>
      </c>
      <c r="BV34" s="73">
        <f>+[9]ALL!BV34</f>
        <v>259061</v>
      </c>
      <c r="BW34" s="73">
        <f>+[9]ALL!BW34</f>
        <v>254306</v>
      </c>
      <c r="BX34" s="73">
        <f>+[9]ALL!BX34</f>
        <v>250719</v>
      </c>
      <c r="BY34" s="68">
        <f>+[9]ALL!BY34</f>
        <v>244944</v>
      </c>
      <c r="BZ34" s="68">
        <f>+[9]ALL!BZ34</f>
        <v>239957</v>
      </c>
      <c r="CA34" s="68">
        <f>+[9]ALL!CA34</f>
        <v>235494</v>
      </c>
      <c r="CB34" s="68">
        <f>+[9]ALL!CB34</f>
        <v>229273</v>
      </c>
      <c r="CC34" s="68">
        <f>+[9]ALL!CC34</f>
        <v>227411</v>
      </c>
      <c r="CD34" s="125">
        <f>+[10]ALL!CD34</f>
        <v>225001</v>
      </c>
    </row>
    <row r="35" spans="1:82" ht="13" customHeight="1">
      <c r="A35" s="1" t="str">
        <f>+[8]ALL!A35</f>
        <v>Utah</v>
      </c>
      <c r="B35" s="68">
        <f>+[9]ALL!B35</f>
        <v>296</v>
      </c>
      <c r="C35" s="68">
        <f>+[9]ALL!C35</f>
        <v>55</v>
      </c>
      <c r="D35" s="68">
        <f>+[9]ALL!D35</f>
        <v>141</v>
      </c>
      <c r="E35" s="69">
        <f>+[9]ALL!E35</f>
        <v>621.5</v>
      </c>
      <c r="F35" s="68">
        <f>+[9]ALL!F35</f>
        <v>1102</v>
      </c>
      <c r="G35" s="68">
        <f>+[9]ALL!G35</f>
        <v>2313</v>
      </c>
      <c r="H35" s="68">
        <f>+[9]ALL!H35</f>
        <v>7127</v>
      </c>
      <c r="I35" s="68">
        <f>+[9]ALL!I35</f>
        <v>13043</v>
      </c>
      <c r="J35" s="68">
        <f>+[9]ALL!J35</f>
        <v>20413</v>
      </c>
      <c r="K35" s="68">
        <f>+[9]ALL!K35</f>
        <v>21769</v>
      </c>
      <c r="L35" s="68">
        <f>+[9]ALL!L35</f>
        <v>22380</v>
      </c>
      <c r="M35" s="68">
        <f>+[9]ALL!M35</f>
        <v>20578</v>
      </c>
      <c r="N35" s="68">
        <f>+[9]ALL!N35</f>
        <v>18262</v>
      </c>
      <c r="O35" s="68">
        <f>+[9]ALL!O35</f>
        <v>21484</v>
      </c>
      <c r="P35" s="68">
        <f>+[9]ALL!P35</f>
        <v>21080</v>
      </c>
      <c r="Q35" s="68">
        <f>+[9]ALL!Q35</f>
        <v>23369</v>
      </c>
      <c r="R35" s="68">
        <f>+[9]ALL!R35</f>
        <v>25951</v>
      </c>
      <c r="S35" s="68">
        <f>+[9]ALL!S35</f>
        <v>27853</v>
      </c>
      <c r="T35" s="68">
        <f>+[9]ALL!T35</f>
        <v>27900</v>
      </c>
      <c r="U35" s="68">
        <f>+[9]ALL!U35</f>
        <v>30972</v>
      </c>
      <c r="V35" s="68">
        <f>+[9]ALL!V35</f>
        <v>34903</v>
      </c>
      <c r="W35" s="68">
        <f>+[9]ALL!W35</f>
        <v>33688</v>
      </c>
      <c r="X35" s="68">
        <f>+[9]ALL!X35</f>
        <v>35574</v>
      </c>
      <c r="Y35" s="68">
        <f>+[9]ALL!Y35</f>
        <v>38940</v>
      </c>
      <c r="Z35" s="68">
        <f>+[9]ALL!Z35</f>
        <v>44990</v>
      </c>
      <c r="AA35" s="68">
        <f>+[9]ALL!AA35</f>
        <v>51086</v>
      </c>
      <c r="AB35" s="68">
        <f>+[9]ALL!AB35</f>
        <v>58323</v>
      </c>
      <c r="AC35" s="68">
        <f>+[9]ALL!AC35</f>
        <v>62390</v>
      </c>
      <c r="AD35" s="68">
        <f>+[9]ALL!AD35</f>
        <v>75773</v>
      </c>
      <c r="AE35" s="68">
        <f>+[9]ALL!AE35</f>
        <v>69916</v>
      </c>
      <c r="AF35" s="68">
        <f>+[9]ALL!AF35</f>
        <v>81540</v>
      </c>
      <c r="AG35" s="68">
        <f>+[9]ALL!AG35</f>
        <v>81687</v>
      </c>
      <c r="AH35" s="68">
        <f>+[9]ALL!AH35</f>
        <v>83228</v>
      </c>
      <c r="AI35" s="68">
        <f>+[9]ALL!AI35</f>
        <v>82278</v>
      </c>
      <c r="AJ35" s="68">
        <f>+[9]ALL!AJ35</f>
        <v>80465</v>
      </c>
      <c r="AK35" s="68">
        <f>+[9]ALL!AK35</f>
        <v>81121</v>
      </c>
      <c r="AL35" s="68">
        <f>+[9]ALL!AL35</f>
        <v>86255</v>
      </c>
      <c r="AM35" s="68">
        <f>+[9]ALL!AM35</f>
        <v>84671</v>
      </c>
      <c r="AN35" s="68">
        <f>+[9]ALL!AN35</f>
        <v>86882</v>
      </c>
      <c r="AO35" s="68">
        <f>+[9]ALL!AO35</f>
        <v>87214</v>
      </c>
      <c r="AP35" s="68">
        <f>+[9]ALL!AP35</f>
        <v>88608</v>
      </c>
      <c r="AQ35" s="68">
        <f>+[9]ALL!AQ35</f>
        <v>92159</v>
      </c>
      <c r="AR35" s="68">
        <f>+[9]ALL!AR35</f>
        <v>95103</v>
      </c>
      <c r="AS35" s="68">
        <f>+[9]ALL!AS35</f>
        <v>97824</v>
      </c>
      <c r="AT35" s="68">
        <f>+[9]ALL!AT35</f>
        <v>101456</v>
      </c>
      <c r="AU35" s="68">
        <f>+[9]ALL!AU35</f>
        <v>99927</v>
      </c>
      <c r="AV35" s="68">
        <f>+[9]ALL!AV35</f>
        <v>102068</v>
      </c>
      <c r="AW35" s="68">
        <f>+[9]ALL!AW35</f>
        <v>106218</v>
      </c>
      <c r="AX35" s="68">
        <f>+[9]ALL!AX35</f>
        <v>106792</v>
      </c>
      <c r="AY35" s="68">
        <f>+[9]ALL!AY35</f>
        <v>108631</v>
      </c>
      <c r="AZ35" s="68">
        <f>+[9]ALL!AZ35</f>
        <v>114815</v>
      </c>
      <c r="BA35" s="68">
        <f>+[9]ALL!BA35</f>
        <v>121303</v>
      </c>
      <c r="BB35" s="68">
        <f>+[9]ALL!BB35</f>
        <v>130419</v>
      </c>
      <c r="BC35" s="68">
        <f>+[9]ALL!BC35</f>
        <v>133083</v>
      </c>
      <c r="BD35" s="68">
        <f>+[9]ALL!BD35</f>
        <v>138139</v>
      </c>
      <c r="BE35" s="68">
        <f>+[9]ALL!BE35</f>
        <v>146196</v>
      </c>
      <c r="BF35" s="68">
        <f>+[9]ALL!BF35</f>
        <v>147324</v>
      </c>
      <c r="BG35" s="71">
        <f>+[9]ALL!BG35</f>
        <v>152262</v>
      </c>
      <c r="BH35" s="71">
        <f>+[9]ALL!BH35</f>
        <v>157891</v>
      </c>
      <c r="BI35" s="71">
        <f>+[9]ALL!BI35</f>
        <v>151232</v>
      </c>
      <c r="BJ35" s="71">
        <f>+[9]ALL!BJ35</f>
        <v>161591</v>
      </c>
      <c r="BK35" s="71">
        <f>+[9]ALL!BK35</f>
        <v>163776</v>
      </c>
      <c r="BL35" s="71">
        <f>+[9]ALL!BL35</f>
        <v>177045</v>
      </c>
      <c r="BM35" s="71">
        <f>+[9]ALL!BM35</f>
        <v>178932</v>
      </c>
      <c r="BN35" s="71">
        <f>+[9]ALL!BN35</f>
        <v>185772</v>
      </c>
      <c r="BO35" s="71">
        <f>+[9]ALL!BO35</f>
        <v>194324</v>
      </c>
      <c r="BP35" s="71">
        <f>+[9]ALL!BP35</f>
        <v>200691</v>
      </c>
      <c r="BQ35" s="72">
        <f>+[9]ALL!BQ35</f>
        <v>195689</v>
      </c>
      <c r="BR35" s="72">
        <f>+[9]ALL!BR35</f>
        <v>203679</v>
      </c>
      <c r="BS35" s="73">
        <f>+[9]ALL!BS35</f>
        <v>217224</v>
      </c>
      <c r="BT35" s="73">
        <f>+[9]ALL!BT35</f>
        <v>242306</v>
      </c>
      <c r="BU35" s="73">
        <f>+[9]ALL!BU35</f>
        <v>251915</v>
      </c>
      <c r="BV35" s="73">
        <f>+[9]ALL!BV35</f>
        <v>233426</v>
      </c>
      <c r="BW35" s="73">
        <f>+[9]ALL!BW35</f>
        <v>225831</v>
      </c>
      <c r="BX35" s="73">
        <f>+[9]ALL!BX35</f>
        <v>217158</v>
      </c>
      <c r="BY35" s="68">
        <f>+[9]ALL!BY35</f>
        <v>216622</v>
      </c>
      <c r="BZ35" s="68">
        <f>+[9]ALL!BZ35</f>
        <v>222787</v>
      </c>
      <c r="CA35" s="68">
        <f>+[9]ALL!CA35</f>
        <v>227004</v>
      </c>
      <c r="CB35" s="68">
        <f>+[9]ALL!CB35</f>
        <v>233460</v>
      </c>
      <c r="CC35" s="68">
        <f>+[9]ALL!CC35</f>
        <v>238073</v>
      </c>
      <c r="CD35" s="125">
        <f>+[10]ALL!CD35</f>
        <v>244927</v>
      </c>
    </row>
    <row r="36" spans="1:82" ht="13" customHeight="1">
      <c r="A36" s="1" t="str">
        <f>+[8]ALL!A36</f>
        <v>Washington</v>
      </c>
      <c r="B36" s="68">
        <f>+[9]ALL!B36</f>
        <v>0</v>
      </c>
      <c r="C36" s="68">
        <f>+[9]ALL!C36</f>
        <v>138</v>
      </c>
      <c r="D36" s="68">
        <f>+[9]ALL!D36</f>
        <v>84</v>
      </c>
      <c r="E36" s="69">
        <f>+[9]ALL!E36</f>
        <v>2304</v>
      </c>
      <c r="F36" s="68">
        <f>+[9]ALL!F36</f>
        <v>4524</v>
      </c>
      <c r="G36" s="68">
        <f>+[9]ALL!G36</f>
        <v>10675</v>
      </c>
      <c r="H36" s="68">
        <f>+[9]ALL!H36</f>
        <v>17903</v>
      </c>
      <c r="I36" s="68">
        <f>+[9]ALL!I36</f>
        <v>26226</v>
      </c>
      <c r="J36" s="68">
        <f>+[9]ALL!J36</f>
        <v>39214</v>
      </c>
      <c r="K36" s="68">
        <f>+[9]ALL!K36</f>
        <v>41404</v>
      </c>
      <c r="L36" s="68">
        <f>+[9]ALL!L36</f>
        <v>43093</v>
      </c>
      <c r="M36" s="68">
        <f>+[9]ALL!M36</f>
        <v>38129</v>
      </c>
      <c r="N36" s="68">
        <f>+[9]ALL!N36</f>
        <v>33916</v>
      </c>
      <c r="O36" s="68">
        <f>+[9]ALL!O36</f>
        <v>34698</v>
      </c>
      <c r="P36" s="68">
        <f>+[9]ALL!P36</f>
        <v>37757</v>
      </c>
      <c r="Q36" s="68">
        <f>+[9]ALL!Q36</f>
        <v>41881</v>
      </c>
      <c r="R36" s="68">
        <f>+[9]ALL!R36</f>
        <v>46765</v>
      </c>
      <c r="S36" s="68">
        <f>+[9]ALL!S36</f>
        <v>50173</v>
      </c>
      <c r="T36" s="68">
        <f>+[9]ALL!T36</f>
        <v>51032</v>
      </c>
      <c r="U36" s="68">
        <f>+[9]ALL!U36</f>
        <v>57385</v>
      </c>
      <c r="V36" s="68">
        <f>+[9]ALL!V36</f>
        <v>65018</v>
      </c>
      <c r="W36" s="68">
        <f>+[9]ALL!W36</f>
        <v>66009</v>
      </c>
      <c r="X36" s="68">
        <f>+[9]ALL!X36</f>
        <v>70743</v>
      </c>
      <c r="Y36" s="68">
        <f>+[9]ALL!Y36</f>
        <v>77491</v>
      </c>
      <c r="Z36" s="68">
        <f>+[9]ALL!Z36</f>
        <v>89101</v>
      </c>
      <c r="AA36" s="68">
        <f>+[9]ALL!AA36</f>
        <v>96871</v>
      </c>
      <c r="AB36" s="68">
        <f>+[9]ALL!AB36</f>
        <v>109579</v>
      </c>
      <c r="AC36" s="68">
        <f>+[9]ALL!AC36</f>
        <v>133138</v>
      </c>
      <c r="AD36" s="68">
        <f>+[9]ALL!AD36</f>
        <v>144496</v>
      </c>
      <c r="AE36" s="68">
        <f>+[9]ALL!AE36</f>
        <v>153902</v>
      </c>
      <c r="AF36" s="68">
        <f>+[9]ALL!AF36</f>
        <v>170107</v>
      </c>
      <c r="AG36" s="68">
        <f>+[9]ALL!AG36</f>
        <v>183544</v>
      </c>
      <c r="AH36" s="68">
        <f>+[9]ALL!AH36</f>
        <v>186783</v>
      </c>
      <c r="AI36" s="68">
        <f>+[9]ALL!AI36</f>
        <v>193122</v>
      </c>
      <c r="AJ36" s="68">
        <f>+[9]ALL!AJ36</f>
        <v>199478</v>
      </c>
      <c r="AK36" s="68">
        <f>+[9]ALL!AK36</f>
        <v>210018</v>
      </c>
      <c r="AL36" s="68">
        <f>+[9]ALL!AL36</f>
        <v>227168</v>
      </c>
      <c r="AM36" s="68">
        <f>+[9]ALL!AM36</f>
        <v>248389</v>
      </c>
      <c r="AN36" s="68">
        <f>+[9]ALL!AN36</f>
        <v>262961</v>
      </c>
      <c r="AO36" s="68">
        <f>+[9]ALL!AO36</f>
        <v>275299</v>
      </c>
      <c r="AP36" s="68">
        <f>+[9]ALL!AP36</f>
        <v>303469</v>
      </c>
      <c r="AQ36" s="68">
        <f>+[9]ALL!AQ36</f>
        <v>303603</v>
      </c>
      <c r="AR36" s="68">
        <f>+[9]ALL!AR36</f>
        <v>278680</v>
      </c>
      <c r="AS36" s="68">
        <f>+[9]ALL!AS36</f>
        <v>227812</v>
      </c>
      <c r="AT36" s="68">
        <f>+[9]ALL!AT36</f>
        <v>229639</v>
      </c>
      <c r="AU36" s="68">
        <f>+[9]ALL!AU36</f>
        <v>230667</v>
      </c>
      <c r="AV36" s="68">
        <f>+[9]ALL!AV36</f>
        <v>231553</v>
      </c>
      <c r="AW36" s="68">
        <f>+[9]ALL!AW36</f>
        <v>242379</v>
      </c>
      <c r="AX36" s="68">
        <f>+[9]ALL!AX36</f>
        <v>245872</v>
      </c>
      <c r="AY36" s="68">
        <f>+[9]ALL!AY36</f>
        <v>254051</v>
      </c>
      <c r="AZ36" s="68">
        <f>+[9]ALL!AZ36</f>
        <v>255760</v>
      </c>
      <c r="BA36" s="68">
        <f>+[9]ALL!BA36</f>
        <v>263384</v>
      </c>
      <c r="BB36" s="68">
        <f>+[9]ALL!BB36</f>
        <v>274760</v>
      </c>
      <c r="BC36" s="68">
        <f>+[9]ALL!BC36</f>
        <v>275556</v>
      </c>
      <c r="BD36" s="68">
        <f>+[9]ALL!BD36</f>
        <v>279845</v>
      </c>
      <c r="BE36" s="68">
        <f>+[9]ALL!BE36</f>
        <v>284662</v>
      </c>
      <c r="BF36" s="68">
        <f>+[9]ALL!BF36</f>
        <v>285819</v>
      </c>
      <c r="BG36" s="71">
        <f>+[9]ALL!BG36</f>
        <v>303450</v>
      </c>
      <c r="BH36" s="71">
        <f>+[9]ALL!BH36</f>
        <v>315281</v>
      </c>
      <c r="BI36" s="71">
        <f>+[9]ALL!BI36</f>
        <v>298974</v>
      </c>
      <c r="BJ36" s="71">
        <f>+[9]ALL!BJ36</f>
        <v>306723</v>
      </c>
      <c r="BK36" s="71">
        <f>+[9]ALL!BK36</f>
        <v>320840</v>
      </c>
      <c r="BL36" s="71">
        <f>+[9]ALL!BL36</f>
        <v>325132</v>
      </c>
      <c r="BM36" s="71">
        <f>+[9]ALL!BM36</f>
        <v>338820</v>
      </c>
      <c r="BN36" s="71">
        <f>+[9]ALL!BN36</f>
        <v>345469</v>
      </c>
      <c r="BO36" s="71">
        <f>+[9]ALL!BO36</f>
        <v>343524</v>
      </c>
      <c r="BP36" s="71">
        <f>+[9]ALL!BP36</f>
        <v>348482</v>
      </c>
      <c r="BQ36" s="72">
        <f>+[9]ALL!BQ36</f>
        <v>348154</v>
      </c>
      <c r="BR36" s="72">
        <f>+[9]ALL!BR36</f>
        <v>352075</v>
      </c>
      <c r="BS36" s="73">
        <f>+[9]ALL!BS36</f>
        <v>362535</v>
      </c>
      <c r="BT36" s="73">
        <f>+[9]ALL!BT36</f>
        <v>384072</v>
      </c>
      <c r="BU36" s="73">
        <f>+[9]ALL!BU36</f>
        <v>386856</v>
      </c>
      <c r="BV36" s="73">
        <f>+[9]ALL!BV36</f>
        <v>372841</v>
      </c>
      <c r="BW36" s="73">
        <f>+[9]ALL!BW36</f>
        <v>365477</v>
      </c>
      <c r="BX36" s="73">
        <f>+[9]ALL!BX36</f>
        <v>363377</v>
      </c>
      <c r="BY36" s="68">
        <f>+[9]ALL!BY36</f>
        <v>365193</v>
      </c>
      <c r="BZ36" s="68">
        <f>+[9]ALL!BZ36</f>
        <v>365412</v>
      </c>
      <c r="CA36" s="68">
        <f>+[9]ALL!CA36</f>
        <v>366162</v>
      </c>
      <c r="CB36" s="68">
        <f>+[9]ALL!CB36</f>
        <v>367944</v>
      </c>
      <c r="CC36" s="68">
        <f>+[9]ALL!CC36</f>
        <v>367056</v>
      </c>
      <c r="CD36" s="125">
        <f>+[10]ALL!CD36</f>
        <v>363019</v>
      </c>
    </row>
    <row r="37" spans="1:82" ht="13" customHeight="1">
      <c r="A37" s="1" t="str">
        <f>+[8]ALL!A37</f>
        <v>Wyoming</v>
      </c>
      <c r="B37" s="68">
        <f>+[9]ALL!B37</f>
        <v>0</v>
      </c>
      <c r="C37" s="68">
        <f>+[9]ALL!C37</f>
        <v>0</v>
      </c>
      <c r="D37" s="68">
        <f>+[9]ALL!D37</f>
        <v>9</v>
      </c>
      <c r="E37" s="69">
        <f>+[9]ALL!E37</f>
        <v>67</v>
      </c>
      <c r="F37" s="68">
        <f>+[9]ALL!F37</f>
        <v>125</v>
      </c>
      <c r="G37" s="68">
        <f>+[9]ALL!G37</f>
        <v>375</v>
      </c>
      <c r="H37" s="68">
        <f>+[9]ALL!H37</f>
        <v>1177</v>
      </c>
      <c r="I37" s="68">
        <f>+[9]ALL!I37</f>
        <v>2264</v>
      </c>
      <c r="J37" s="68">
        <f>+[9]ALL!J37</f>
        <v>3819</v>
      </c>
      <c r="K37" s="68">
        <f>+[9]ALL!K37</f>
        <v>3990</v>
      </c>
      <c r="L37" s="68">
        <f>+[9]ALL!L37</f>
        <v>3817</v>
      </c>
      <c r="M37" s="68">
        <f>+[9]ALL!M37</f>
        <v>3629</v>
      </c>
      <c r="N37" s="68">
        <f>+[9]ALL!N37</f>
        <v>3417</v>
      </c>
      <c r="O37" s="68">
        <f>+[9]ALL!O37</f>
        <v>3499</v>
      </c>
      <c r="P37" s="68">
        <f>+[9]ALL!P37</f>
        <v>3442</v>
      </c>
      <c r="Q37" s="68">
        <f>+[9]ALL!Q37</f>
        <v>4330</v>
      </c>
      <c r="R37" s="68">
        <f>+[9]ALL!R37</f>
        <v>5055</v>
      </c>
      <c r="S37" s="68">
        <f>+[9]ALL!S37</f>
        <v>5151</v>
      </c>
      <c r="T37" s="68">
        <f>+[9]ALL!T37</f>
        <v>5527</v>
      </c>
      <c r="U37" s="68">
        <f>+[9]ALL!U37</f>
        <v>6362</v>
      </c>
      <c r="V37" s="68">
        <f>+[9]ALL!V37</f>
        <v>6371</v>
      </c>
      <c r="W37" s="68">
        <f>+[9]ALL!W37</f>
        <v>6571</v>
      </c>
      <c r="X37" s="68">
        <f>+[9]ALL!X37</f>
        <v>7117</v>
      </c>
      <c r="Y37" s="68">
        <f>+[9]ALL!Y37</f>
        <v>7707</v>
      </c>
      <c r="Z37" s="68">
        <f>+[9]ALL!Z37</f>
        <v>8535</v>
      </c>
      <c r="AA37" s="68">
        <f>+[9]ALL!AA37</f>
        <v>9502</v>
      </c>
      <c r="AB37" s="68">
        <f>+[9]ALL!AB37</f>
        <v>10715</v>
      </c>
      <c r="AC37" s="68">
        <f>+[9]ALL!AC37</f>
        <v>11362</v>
      </c>
      <c r="AD37" s="68">
        <f>+[9]ALL!AD37</f>
        <v>12010</v>
      </c>
      <c r="AE37" s="68">
        <f>+[9]ALL!AE37</f>
        <v>13816</v>
      </c>
      <c r="AF37" s="68">
        <f>+[9]ALL!AF37</f>
        <v>14115</v>
      </c>
      <c r="AG37" s="68">
        <f>+[9]ALL!AG37</f>
        <v>15220</v>
      </c>
      <c r="AH37" s="68">
        <f>+[9]ALL!AH37</f>
        <v>17257</v>
      </c>
      <c r="AI37" s="68">
        <f>+[9]ALL!AI37</f>
        <v>17651</v>
      </c>
      <c r="AJ37" s="68">
        <f>+[9]ALL!AJ37</f>
        <v>17922</v>
      </c>
      <c r="AK37" s="68">
        <f>+[9]ALL!AK37</f>
        <v>19447</v>
      </c>
      <c r="AL37" s="68">
        <f>+[9]ALL!AL37</f>
        <v>18078</v>
      </c>
      <c r="AM37" s="68">
        <f>+[9]ALL!AM37</f>
        <v>19183</v>
      </c>
      <c r="AN37" s="68">
        <f>+[9]ALL!AN37</f>
        <v>19727</v>
      </c>
      <c r="AO37" s="68">
        <f>+[9]ALL!AO37</f>
        <v>19933</v>
      </c>
      <c r="AP37" s="68">
        <f>+[9]ALL!AP37</f>
        <v>19490</v>
      </c>
      <c r="AQ37" s="68">
        <f>+[9]ALL!AQ37</f>
        <v>21147</v>
      </c>
      <c r="AR37" s="68">
        <f>+[9]ALL!AR37</f>
        <v>21235</v>
      </c>
      <c r="AS37" s="68">
        <f>+[9]ALL!AS37</f>
        <v>22713</v>
      </c>
      <c r="AT37" s="68">
        <f>+[9]ALL!AT37</f>
        <v>23844</v>
      </c>
      <c r="AU37" s="68">
        <f>+[9]ALL!AU37</f>
        <v>23424</v>
      </c>
      <c r="AV37" s="68">
        <f>+[9]ALL!AV37</f>
        <v>24204</v>
      </c>
      <c r="AW37" s="68">
        <f>+[9]ALL!AW37</f>
        <v>24357</v>
      </c>
      <c r="AX37" s="68">
        <f>+[9]ALL!AX37</f>
        <v>26062</v>
      </c>
      <c r="AY37" s="68">
        <f>+[9]ALL!AY37</f>
        <v>26540</v>
      </c>
      <c r="AZ37" s="68">
        <f>+[9]ALL!AZ37</f>
        <v>29159</v>
      </c>
      <c r="BA37" s="68">
        <f>+[9]ALL!BA37</f>
        <v>31326</v>
      </c>
      <c r="BB37" s="68">
        <f>+[9]ALL!BB37</f>
        <v>32118</v>
      </c>
      <c r="BC37" s="68">
        <f>+[9]ALL!BC37</f>
        <v>31548</v>
      </c>
      <c r="BD37" s="68">
        <f>+[9]ALL!BD37</f>
        <v>30702</v>
      </c>
      <c r="BE37" s="68">
        <f>+[9]ALL!BE37</f>
        <v>30682</v>
      </c>
      <c r="BF37" s="68">
        <f>+[9]ALL!BF37</f>
        <v>30176</v>
      </c>
      <c r="BG37" s="71">
        <f>+[9]ALL!BG37</f>
        <v>30805</v>
      </c>
      <c r="BH37" s="71">
        <f>+[9]ALL!BH37</f>
        <v>30280</v>
      </c>
      <c r="BI37" s="71">
        <f>+[9]ALL!BI37</f>
        <v>29707</v>
      </c>
      <c r="BJ37" s="71">
        <f>+[9]ALL!BJ37</f>
        <v>29002</v>
      </c>
      <c r="BK37" s="71">
        <f>+[9]ALL!BK37</f>
        <v>30004</v>
      </c>
      <c r="BL37" s="71">
        <f>+[9]ALL!BL37</f>
        <v>31095</v>
      </c>
      <c r="BM37" s="71">
        <f>+[9]ALL!BM37</f>
        <v>32605</v>
      </c>
      <c r="BN37" s="71">
        <f>+[9]ALL!BN37</f>
        <v>33695</v>
      </c>
      <c r="BO37" s="71">
        <f>+[9]ALL!BO37</f>
        <v>33955</v>
      </c>
      <c r="BP37" s="71">
        <f>+[9]ALL!BP37</f>
        <v>35334</v>
      </c>
      <c r="BQ37" s="72">
        <f>+[9]ALL!BQ37</f>
        <v>34693</v>
      </c>
      <c r="BR37" s="72">
        <f>+[9]ALL!BR37</f>
        <v>35246</v>
      </c>
      <c r="BS37" s="73">
        <f>+[9]ALL!BS37</f>
        <v>35936</v>
      </c>
      <c r="BT37" s="73">
        <f>+[9]ALL!BT37</f>
        <v>37131</v>
      </c>
      <c r="BU37" s="73">
        <f>+[9]ALL!BU37</f>
        <v>38298</v>
      </c>
      <c r="BV37" s="73">
        <f>+[9]ALL!BV37</f>
        <v>38092</v>
      </c>
      <c r="BW37" s="73">
        <f>+[9]ALL!BW37</f>
        <v>37812</v>
      </c>
      <c r="BX37" s="73">
        <f>+[9]ALL!BX37</f>
        <v>37084</v>
      </c>
      <c r="BY37" s="68">
        <f>+[9]ALL!BY37</f>
        <v>35461</v>
      </c>
      <c r="BZ37" s="68">
        <f>+[9]ALL!BZ37</f>
        <v>34205</v>
      </c>
      <c r="CA37" s="68">
        <f>+[9]ALL!CA37</f>
        <v>33365</v>
      </c>
      <c r="CB37" s="68">
        <f>+[9]ALL!CB37</f>
        <v>33015</v>
      </c>
      <c r="CC37" s="68">
        <f>+[9]ALL!CC37</f>
        <v>32510</v>
      </c>
      <c r="CD37" s="180">
        <f>+[10]ALL!CD37</f>
        <v>32373</v>
      </c>
    </row>
    <row r="38" spans="1:82" s="98" customFormat="1" ht="13" customHeight="1">
      <c r="A38" s="98" t="str">
        <f>+[8]ALL!A38</f>
        <v>Midwest</v>
      </c>
      <c r="B38" s="100">
        <f>+[9]ALL!B38</f>
        <v>21821</v>
      </c>
      <c r="C38" s="100">
        <f>+[9]ALL!C38</f>
        <v>38613</v>
      </c>
      <c r="D38" s="100">
        <f>+[9]ALL!D38</f>
        <v>58482</v>
      </c>
      <c r="E38" s="100">
        <f>+[9]ALL!E38</f>
        <v>101620</v>
      </c>
      <c r="F38" s="100">
        <f>+[9]ALL!F38</f>
        <v>144758</v>
      </c>
      <c r="G38" s="100">
        <f>+[9]ALL!G38</f>
        <v>242430</v>
      </c>
      <c r="H38" s="100">
        <f>+[9]ALL!H38</f>
        <v>372751</v>
      </c>
      <c r="I38" s="100">
        <f>+[9]ALL!I38</f>
        <v>486133</v>
      </c>
      <c r="J38" s="100">
        <f>+[9]ALL!J38</f>
        <v>753667</v>
      </c>
      <c r="K38" s="100">
        <f>+[9]ALL!K38</f>
        <v>750474</v>
      </c>
      <c r="L38" s="100">
        <f>+[9]ALL!L38</f>
        <v>746648</v>
      </c>
      <c r="M38" s="100">
        <f>+[9]ALL!M38</f>
        <v>678204</v>
      </c>
      <c r="N38" s="100">
        <f>+[9]ALL!N38</f>
        <v>613594</v>
      </c>
      <c r="O38" s="100">
        <f>+[9]ALL!O38</f>
        <v>608086</v>
      </c>
      <c r="P38" s="100">
        <f>+[9]ALL!P38</f>
        <v>641797</v>
      </c>
      <c r="Q38" s="100">
        <f>+[9]ALL!Q38</f>
        <v>713493</v>
      </c>
      <c r="R38" s="100">
        <f>+[9]ALL!R38</f>
        <v>769211</v>
      </c>
      <c r="S38" s="100">
        <f>+[9]ALL!S38</f>
        <v>859963</v>
      </c>
      <c r="T38" s="100">
        <f>+[9]ALL!T38</f>
        <v>881832</v>
      </c>
      <c r="U38" s="100">
        <f>+[9]ALL!U38</f>
        <v>932058</v>
      </c>
      <c r="V38" s="100">
        <f>+[9]ALL!V38</f>
        <v>1010310</v>
      </c>
      <c r="W38" s="100">
        <f>+[9]ALL!W38</f>
        <v>1034002</v>
      </c>
      <c r="X38" s="100">
        <f>+[9]ALL!X38</f>
        <v>1113653</v>
      </c>
      <c r="Y38" s="100">
        <f>+[9]ALL!Y38</f>
        <v>1194374</v>
      </c>
      <c r="Z38" s="100">
        <f>+[9]ALL!Z38</f>
        <v>1304640</v>
      </c>
      <c r="AA38" s="100">
        <f>+[9]ALL!AA38</f>
        <v>1456826</v>
      </c>
      <c r="AB38" s="100">
        <f>+[9]ALL!AB38</f>
        <v>1643826</v>
      </c>
      <c r="AC38" s="100">
        <f>+[9]ALL!AC38</f>
        <v>1759562</v>
      </c>
      <c r="AD38" s="100">
        <f>+[9]ALL!AD38</f>
        <v>1883260</v>
      </c>
      <c r="AE38" s="100">
        <f>+[9]ALL!AE38</f>
        <v>2046226</v>
      </c>
      <c r="AF38" s="100">
        <f>+[9]ALL!AF38</f>
        <v>2195701</v>
      </c>
      <c r="AG38" s="100">
        <f>+[9]ALL!AG38</f>
        <v>2300685</v>
      </c>
      <c r="AH38" s="100">
        <f>+[9]ALL!AH38</f>
        <v>2375588</v>
      </c>
      <c r="AI38" s="100">
        <f>+[9]ALL!AI38</f>
        <v>2390254</v>
      </c>
      <c r="AJ38" s="100">
        <f>+[9]ALL!AJ38</f>
        <v>2435917</v>
      </c>
      <c r="AK38" s="100">
        <f>+[9]ALL!AK38</f>
        <v>2547286</v>
      </c>
      <c r="AL38" s="100">
        <f>+[9]ALL!AL38</f>
        <v>2755441</v>
      </c>
      <c r="AM38" s="100">
        <f>+[9]ALL!AM38</f>
        <v>2764951</v>
      </c>
      <c r="AN38" s="100">
        <f>+[9]ALL!AN38</f>
        <v>2827987</v>
      </c>
      <c r="AO38" s="100">
        <f>+[9]ALL!AO38</f>
        <v>2823084</v>
      </c>
      <c r="AP38" s="100">
        <f>+[9]ALL!AP38</f>
        <v>2895848</v>
      </c>
      <c r="AQ38" s="100">
        <f>+[9]ALL!AQ38</f>
        <v>3044137</v>
      </c>
      <c r="AR38" s="100">
        <f>+[9]ALL!AR38</f>
        <v>3120862</v>
      </c>
      <c r="AS38" s="100">
        <f>+[9]ALL!AS38</f>
        <v>3167587</v>
      </c>
      <c r="AT38" s="100">
        <f>+[9]ALL!AT38</f>
        <v>3183325</v>
      </c>
      <c r="AU38" s="100">
        <f>+[9]ALL!AU38</f>
        <v>3124478</v>
      </c>
      <c r="AV38" s="100">
        <f>+[9]ALL!AV38</f>
        <v>3151230</v>
      </c>
      <c r="AW38" s="100">
        <f>+[9]ALL!AW38</f>
        <v>3206680</v>
      </c>
      <c r="AX38" s="100">
        <f>+[9]ALL!AX38</f>
        <v>3241386</v>
      </c>
      <c r="AY38" s="100">
        <f>+[9]ALL!AY38</f>
        <v>3328818</v>
      </c>
      <c r="AZ38" s="100">
        <f>+[9]ALL!AZ38</f>
        <v>3430693</v>
      </c>
      <c r="BA38" s="99">
        <f>+[9]ALL!BA38</f>
        <v>3504198</v>
      </c>
      <c r="BB38" s="99">
        <f>+[9]ALL!BB38</f>
        <v>3570051</v>
      </c>
      <c r="BC38" s="99">
        <f>+[9]ALL!BC38</f>
        <v>3600005</v>
      </c>
      <c r="BD38" s="99">
        <f>+[9]ALL!BD38</f>
        <v>3570539</v>
      </c>
      <c r="BE38" s="99">
        <f>+[9]ALL!BE38</f>
        <v>3548279</v>
      </c>
      <c r="BF38" s="99">
        <f>+[9]ALL!BF38</f>
        <v>3512948</v>
      </c>
      <c r="BG38" s="99">
        <f>+[9]ALL!BG38</f>
        <v>3535763</v>
      </c>
      <c r="BH38" s="99">
        <f>+[9]ALL!BH38</f>
        <v>3521422</v>
      </c>
      <c r="BI38" s="99">
        <f>+[9]ALL!BI38</f>
        <v>3563044</v>
      </c>
      <c r="BJ38" s="99">
        <f>+[9]ALL!BJ38</f>
        <v>3607280</v>
      </c>
      <c r="BK38" s="99">
        <f>+[9]ALL!BK38</f>
        <v>3661936</v>
      </c>
      <c r="BL38" s="99">
        <f>+[9]ALL!BL38</f>
        <v>3780002</v>
      </c>
      <c r="BM38" s="99">
        <f>+[9]ALL!BM38</f>
        <v>3914780</v>
      </c>
      <c r="BN38" s="99">
        <f>+[9]ALL!BN38</f>
        <v>4014288</v>
      </c>
      <c r="BO38" s="99">
        <f>+[9]ALL!BO38</f>
        <v>4067677</v>
      </c>
      <c r="BP38" s="99">
        <f>+[9]ALL!BP38</f>
        <v>4147592</v>
      </c>
      <c r="BQ38" s="99">
        <f>+[9]ALL!BQ38</f>
        <v>4149520</v>
      </c>
      <c r="BR38" s="99">
        <f>+[9]ALL!BR38</f>
        <v>4289208</v>
      </c>
      <c r="BS38" s="99">
        <f>+[9]ALL!BS38</f>
        <v>4446032</v>
      </c>
      <c r="BT38" s="99">
        <f>+[9]ALL!BT38</f>
        <v>4807400</v>
      </c>
      <c r="BU38" s="99">
        <f>+[9]ALL!BU38</f>
        <v>4944342</v>
      </c>
      <c r="BV38" s="99">
        <f>+[9]ALL!BV38</f>
        <v>4830690</v>
      </c>
      <c r="BW38" s="99">
        <f>+[9]ALL!BW38</f>
        <v>4666708</v>
      </c>
      <c r="BX38" s="99">
        <f>+[9]ALL!BX38</f>
        <v>4565765</v>
      </c>
      <c r="BY38" s="99">
        <f>+[9]ALL!BY38</f>
        <v>4413589</v>
      </c>
      <c r="BZ38" s="99">
        <f>+[9]ALL!BZ38</f>
        <v>4312329</v>
      </c>
      <c r="CA38" s="99">
        <f>+[9]ALL!CA38</f>
        <v>4218967</v>
      </c>
      <c r="CB38" s="99">
        <f>+[9]ALL!CB38</f>
        <v>4112150</v>
      </c>
      <c r="CC38" s="99">
        <f>+[9]ALL!CC38</f>
        <v>4034625</v>
      </c>
      <c r="CD38" s="66">
        <f>+[10]ALL!CD38</f>
        <v>3993111</v>
      </c>
    </row>
    <row r="39" spans="1:82" s="3" customFormat="1" ht="13" customHeight="1">
      <c r="A39" s="3" t="str">
        <f>+[8]ALL!A39</f>
        <v xml:space="preserve">   as a percent of U.S.</v>
      </c>
      <c r="B39" s="67">
        <f>+[9]ALL!B39</f>
        <v>34.156446614684405</v>
      </c>
      <c r="C39" s="67">
        <f>+[9]ALL!C39</f>
        <v>32.7580355751832</v>
      </c>
      <c r="D39" s="67">
        <f>+[9]ALL!D39</f>
        <v>36.750367626215194</v>
      </c>
      <c r="E39" s="67">
        <f>+[9]ALL!E39</f>
        <v>39.591141402243267</v>
      </c>
      <c r="F39" s="67">
        <f>+[9]ALL!F39</f>
        <v>40.866808386901887</v>
      </c>
      <c r="G39" s="67">
        <f>+[9]ALL!G39</f>
        <v>40.752071811595421</v>
      </c>
      <c r="H39" s="67">
        <f>+[9]ALL!H39</f>
        <v>33.93495067496459</v>
      </c>
      <c r="I39" s="67">
        <f>+[9]ALL!I39</f>
        <v>32.563543498283515</v>
      </c>
      <c r="J39" s="67">
        <f>+[9]ALL!J39</f>
        <v>32.17981348810379</v>
      </c>
      <c r="K39" s="67">
        <f>+[9]ALL!K39</f>
        <v>31.16529432186455</v>
      </c>
      <c r="L39" s="67">
        <f>+[9]ALL!L39</f>
        <v>30.566379144474787</v>
      </c>
      <c r="M39" s="67">
        <f>+[9]ALL!M39</f>
        <v>29.844663009668217</v>
      </c>
      <c r="N39" s="67">
        <f>+[9]ALL!N39</f>
        <v>29.120183151417418</v>
      </c>
      <c r="O39" s="67">
        <f>+[9]ALL!O39</f>
        <v>28.455430264340702</v>
      </c>
      <c r="P39" s="67">
        <f>+[9]ALL!P39</f>
        <v>28.803707069687075</v>
      </c>
      <c r="Q39" s="67">
        <f>+[9]ALL!Q39</f>
        <v>28.819418217686287</v>
      </c>
      <c r="R39" s="67">
        <f>+[9]ALL!R39</f>
        <v>29.004250653170761</v>
      </c>
      <c r="S39" s="67">
        <f>+[9]ALL!S39</f>
        <v>29.472579211821344</v>
      </c>
      <c r="T39" s="67">
        <f>+[9]ALL!T39</f>
        <v>29.031850254027702</v>
      </c>
      <c r="U39" s="67">
        <f>+[9]ALL!U39</f>
        <v>28.638120866243106</v>
      </c>
      <c r="V39" s="67">
        <f>+[9]ALL!V39</f>
        <v>27.859584451511072</v>
      </c>
      <c r="W39" s="67">
        <f>+[9]ALL!W39</f>
        <v>28.971131751990782</v>
      </c>
      <c r="X39" s="67">
        <f>+[9]ALL!X39</f>
        <v>28.946705610470641</v>
      </c>
      <c r="Y39" s="67">
        <f>+[9]ALL!Y39</f>
        <v>28.705931326341915</v>
      </c>
      <c r="Z39" s="67">
        <f>+[9]ALL!Z39</f>
        <v>27.462248985247754</v>
      </c>
      <c r="AA39" s="67">
        <f>+[9]ALL!AA39</f>
        <v>27.666142016994392</v>
      </c>
      <c r="AB39" s="67">
        <f>+[9]ALL!AB39</f>
        <v>27.827314926651859</v>
      </c>
      <c r="AC39" s="67">
        <f>+[9]ALL!AC39</f>
        <v>27.598292808902166</v>
      </c>
      <c r="AD39" s="67">
        <f>+[9]ALL!AD39</f>
        <v>27.304826081541574</v>
      </c>
      <c r="AE39" s="67">
        <f>+[9]ALL!AE39</f>
        <v>27.290785749114683</v>
      </c>
      <c r="AF39" s="67">
        <f>+[9]ALL!AF39</f>
        <v>27.484631044938734</v>
      </c>
      <c r="AG39" s="67">
        <f>+[9]ALL!AG39</f>
        <v>26.865209962670811</v>
      </c>
      <c r="AH39" s="67">
        <f>+[9]ALL!AH39</f>
        <v>26.597334408756605</v>
      </c>
      <c r="AI39" s="67">
        <f>+[9]ALL!AI39</f>
        <v>25.986558005836024</v>
      </c>
      <c r="AJ39" s="67">
        <f>+[9]ALL!AJ39</f>
        <v>25.412386352374146</v>
      </c>
      <c r="AK39" s="67">
        <f>+[9]ALL!AK39</f>
        <v>24.986880172767769</v>
      </c>
      <c r="AL39" s="67">
        <f>+[9]ALL!AL39</f>
        <v>24.716993114974738</v>
      </c>
      <c r="AM39" s="67">
        <f>+[9]ALL!AM39</f>
        <v>25.148179062210058</v>
      </c>
      <c r="AN39" s="67">
        <f>+[9]ALL!AN39</f>
        <v>25.098403856651956</v>
      </c>
      <c r="AO39" s="67">
        <f>+[9]ALL!AO39</f>
        <v>25.11170060129303</v>
      </c>
      <c r="AP39" s="67">
        <f>+[9]ALL!AP39</f>
        <v>25.068376807521808</v>
      </c>
      <c r="AQ39" s="67">
        <f>+[9]ALL!AQ39</f>
        <v>25.268656232000318</v>
      </c>
      <c r="AR39" s="67">
        <f>+[9]ALL!AR39</f>
        <v>25.336640691875939</v>
      </c>
      <c r="AS39" s="67">
        <f>+[9]ALL!AS39</f>
        <v>25.616959538446419</v>
      </c>
      <c r="AT39" s="67">
        <f>+[9]ALL!AT39</f>
        <v>25.649278263678436</v>
      </c>
      <c r="AU39" s="67">
        <f>+[9]ALL!AU39</f>
        <v>25.63456770108694</v>
      </c>
      <c r="AV39" s="67">
        <f>+[9]ALL!AV39</f>
        <v>25.845990464829711</v>
      </c>
      <c r="AW39" s="67">
        <f>+[9]ALL!AW39</f>
        <v>25.757485818514741</v>
      </c>
      <c r="AX39" s="67">
        <f>+[9]ALL!AX39</f>
        <v>25.512057557037178</v>
      </c>
      <c r="AY39" s="67">
        <f>+[9]ALL!AY39</f>
        <v>25.587564178987453</v>
      </c>
      <c r="AZ39" s="67">
        <f>+[9]ALL!AZ39</f>
        <v>25.444670763148103</v>
      </c>
      <c r="BA39" s="67">
        <f>+[9]ALL!BA39</f>
        <v>25.448162646982247</v>
      </c>
      <c r="BB39" s="67">
        <f>+[9]ALL!BB39</f>
        <v>24.955931041805758</v>
      </c>
      <c r="BC39" s="67">
        <f>+[9]ALL!BC39</f>
        <v>24.941094067284052</v>
      </c>
      <c r="BD39" s="67">
        <f>+[9]ALL!BD39</f>
        <v>25.051120777216831</v>
      </c>
      <c r="BE39" s="67">
        <f>+[9]ALL!BE39</f>
        <v>24.94071948880325</v>
      </c>
      <c r="BF39" s="67">
        <f>+[9]ALL!BF39</f>
        <v>24.785622009788806</v>
      </c>
      <c r="BG39" s="67">
        <f>+[9]ALL!BG39</f>
        <v>24.750104141503364</v>
      </c>
      <c r="BH39" s="67">
        <f>+[9]ALL!BH39</f>
        <v>24.439145111358286</v>
      </c>
      <c r="BI39" s="67">
        <f>+[9]ALL!BI39</f>
        <v>24.550379782036938</v>
      </c>
      <c r="BJ39" s="67">
        <f>+[9]ALL!BJ39</f>
        <v>24.373246725272331</v>
      </c>
      <c r="BK39" s="67">
        <f>+[9]ALL!BK39</f>
        <v>23.936077659353202</v>
      </c>
      <c r="BL39" s="67">
        <f>+[9]ALL!BL39</f>
        <v>23.753539935397946</v>
      </c>
      <c r="BM39" s="67">
        <f>+[9]ALL!BM39</f>
        <v>23.586861253441903</v>
      </c>
      <c r="BN39" s="67">
        <f>+[9]ALL!BN39</f>
        <v>23.773097973254874</v>
      </c>
      <c r="BO39" s="67">
        <f>+[9]ALL!BO39</f>
        <v>23.597986702163144</v>
      </c>
      <c r="BP39" s="67">
        <f>+[9]ALL!BP39</f>
        <v>23.738222010838928</v>
      </c>
      <c r="BQ39" s="67">
        <f>+[9]ALL!BQ39</f>
        <v>23.707645320252208</v>
      </c>
      <c r="BR39" s="67">
        <f>+[9]ALL!BR39</f>
        <v>23.524625314878211</v>
      </c>
      <c r="BS39" s="67">
        <f>+[9]ALL!BS39</f>
        <v>23.293173069492635</v>
      </c>
      <c r="BT39" s="67">
        <f>+[9]ALL!BT39</f>
        <v>23.375770741814822</v>
      </c>
      <c r="BU39" s="67">
        <f>+[9]ALL!BU39</f>
        <v>23.660676536563482</v>
      </c>
      <c r="BV39" s="67">
        <f>+[9]ALL!BV39</f>
        <v>23.732395767393839</v>
      </c>
      <c r="BW39" s="67">
        <f>+[9]ALL!BW39</f>
        <v>23.020141491717609</v>
      </c>
      <c r="BX39" s="67">
        <f>+[9]ALL!BX39</f>
        <v>22.832068295301347</v>
      </c>
      <c r="BY39" s="67">
        <f>+[9]ALL!BY39</f>
        <v>22.280378381699233</v>
      </c>
      <c r="BZ39" s="66">
        <f>+[9]ALL!BZ39</f>
        <v>22.059863712978053</v>
      </c>
      <c r="CA39" s="66">
        <f>+[9]ALL!CA39</f>
        <v>21.714157514979231</v>
      </c>
      <c r="CB39" s="66">
        <f>+[9]ALL!CB39</f>
        <v>21.25292921301341</v>
      </c>
      <c r="CC39" s="66">
        <f>+[9]ALL!CC39</f>
        <v>21.026334766088556</v>
      </c>
      <c r="CD39" s="181">
        <f>+[10]ALL!CD39</f>
        <v>20.809672304456271</v>
      </c>
    </row>
    <row r="40" spans="1:82" ht="13" customHeight="1">
      <c r="A40" s="1" t="str">
        <f>+[8]ALL!A40</f>
        <v>Illinois</v>
      </c>
      <c r="B40" s="68">
        <f>+[9]ALL!B40</f>
        <v>3992</v>
      </c>
      <c r="C40" s="68">
        <f>+[9]ALL!C40</f>
        <v>7075</v>
      </c>
      <c r="D40" s="68">
        <f>+[9]ALL!D40</f>
        <v>11512</v>
      </c>
      <c r="E40" s="69">
        <f>+[9]ALL!E40</f>
        <v>20290.5</v>
      </c>
      <c r="F40" s="68">
        <f>+[9]ALL!F40</f>
        <v>29069</v>
      </c>
      <c r="G40" s="68">
        <f>+[9]ALL!G40</f>
        <v>48649</v>
      </c>
      <c r="H40" s="68">
        <f>+[9]ALL!H40</f>
        <v>81701</v>
      </c>
      <c r="I40" s="68">
        <f>+[9]ALL!I40</f>
        <v>107074</v>
      </c>
      <c r="J40" s="68">
        <f>+[9]ALL!J40</f>
        <v>163725</v>
      </c>
      <c r="K40" s="68">
        <f>+[9]ALL!K40</f>
        <v>152521</v>
      </c>
      <c r="L40" s="68">
        <f>+[9]ALL!L40</f>
        <v>151622</v>
      </c>
      <c r="M40" s="68">
        <f>+[9]ALL!M40</f>
        <v>138016</v>
      </c>
      <c r="N40" s="68">
        <f>+[9]ALL!N40</f>
        <v>126055</v>
      </c>
      <c r="O40" s="68">
        <f>+[9]ALL!O40</f>
        <v>125715</v>
      </c>
      <c r="P40" s="68">
        <f>+[9]ALL!P40</f>
        <v>128039</v>
      </c>
      <c r="Q40" s="68">
        <f>+[9]ALL!Q40</f>
        <v>139582</v>
      </c>
      <c r="R40" s="68">
        <f>+[9]ALL!R40</f>
        <v>149443</v>
      </c>
      <c r="S40" s="68">
        <f>+[9]ALL!S40</f>
        <v>164654</v>
      </c>
      <c r="T40" s="68">
        <f>+[9]ALL!T40</f>
        <v>166240</v>
      </c>
      <c r="U40" s="68">
        <f>+[9]ALL!U40</f>
        <v>173222</v>
      </c>
      <c r="V40" s="68">
        <f>+[9]ALL!V40</f>
        <v>193680</v>
      </c>
      <c r="W40" s="68">
        <f>+[9]ALL!W40</f>
        <v>200152</v>
      </c>
      <c r="X40" s="68">
        <f>+[9]ALL!X40</f>
        <v>216577</v>
      </c>
      <c r="Y40" s="68">
        <f>+[9]ALL!Y40</f>
        <v>230115</v>
      </c>
      <c r="Z40" s="68">
        <f>+[9]ALL!Z40</f>
        <v>250074</v>
      </c>
      <c r="AA40" s="68">
        <f>+[9]ALL!AA40</f>
        <v>279822</v>
      </c>
      <c r="AB40" s="68">
        <f>+[9]ALL!AB40</f>
        <v>305107</v>
      </c>
      <c r="AC40" s="68">
        <f>+[9]ALL!AC40</f>
        <v>323522</v>
      </c>
      <c r="AD40" s="68">
        <f>+[9]ALL!AD40</f>
        <v>343292</v>
      </c>
      <c r="AE40" s="68">
        <f>+[9]ALL!AE40</f>
        <v>390831</v>
      </c>
      <c r="AF40" s="68">
        <f>+[9]ALL!AF40</f>
        <v>425002</v>
      </c>
      <c r="AG40" s="68">
        <f>+[9]ALL!AG40</f>
        <v>452888</v>
      </c>
      <c r="AH40" s="68">
        <f>+[9]ALL!AH40</f>
        <v>474080</v>
      </c>
      <c r="AI40" s="68">
        <f>+[9]ALL!AI40</f>
        <v>487071</v>
      </c>
      <c r="AJ40" s="68">
        <f>+[9]ALL!AJ40</f>
        <v>497906</v>
      </c>
      <c r="AK40" s="68">
        <f>+[9]ALL!AK40</f>
        <v>536106</v>
      </c>
      <c r="AL40" s="68">
        <f>+[9]ALL!AL40</f>
        <v>584856</v>
      </c>
      <c r="AM40" s="68">
        <f>+[9]ALL!AM40</f>
        <v>610034</v>
      </c>
      <c r="AN40" s="68">
        <f>+[9]ALL!AN40</f>
        <v>617004</v>
      </c>
      <c r="AO40" s="68">
        <f>+[9]ALL!AO40</f>
        <v>612237</v>
      </c>
      <c r="AP40" s="68">
        <f>+[9]ALL!AP40</f>
        <v>613874</v>
      </c>
      <c r="AQ40" s="68">
        <f>+[9]ALL!AQ40</f>
        <v>645288</v>
      </c>
      <c r="AR40" s="68">
        <f>+[9]ALL!AR40</f>
        <v>660695</v>
      </c>
      <c r="AS40" s="68">
        <f>+[9]ALL!AS40</f>
        <v>684998</v>
      </c>
      <c r="AT40" s="68">
        <f>+[9]ALL!AT40</f>
        <v>674196</v>
      </c>
      <c r="AU40" s="68">
        <f>+[9]ALL!AU40</f>
        <v>662226</v>
      </c>
      <c r="AV40" s="68">
        <f>+[9]ALL!AV40</f>
        <v>679725</v>
      </c>
      <c r="AW40" s="68">
        <f>+[9]ALL!AW40</f>
        <v>692018</v>
      </c>
      <c r="AX40" s="68">
        <f>+[9]ALL!AX40</f>
        <v>686954</v>
      </c>
      <c r="AY40" s="68">
        <f>+[9]ALL!AY40</f>
        <v>689326</v>
      </c>
      <c r="AZ40" s="68">
        <f>+[9]ALL!AZ40</f>
        <v>709952</v>
      </c>
      <c r="BA40" s="68">
        <f>+[9]ALL!BA40</f>
        <v>729246</v>
      </c>
      <c r="BB40" s="68">
        <f>+[9]ALL!BB40</f>
        <v>753297</v>
      </c>
      <c r="BC40" s="68">
        <f>+[9]ALL!BC40</f>
        <v>748805</v>
      </c>
      <c r="BD40" s="68">
        <f>+[9]ALL!BD40</f>
        <v>734089</v>
      </c>
      <c r="BE40" s="68">
        <f>+[9]ALL!BE40</f>
        <v>731420</v>
      </c>
      <c r="BF40" s="68">
        <f>+[9]ALL!BF40</f>
        <v>717854</v>
      </c>
      <c r="BG40" s="71">
        <f>+[9]ALL!BG40</f>
        <v>721133</v>
      </c>
      <c r="BH40" s="71">
        <f>+[9]ALL!BH40</f>
        <v>724139</v>
      </c>
      <c r="BI40" s="71">
        <f>+[9]ALL!BI40</f>
        <v>729084</v>
      </c>
      <c r="BJ40" s="71">
        <f>+[9]ALL!BJ40</f>
        <v>733182</v>
      </c>
      <c r="BK40" s="71">
        <f>+[9]ALL!BK40</f>
        <v>743918</v>
      </c>
      <c r="BL40" s="71">
        <f>+[9]ALL!BL40</f>
        <v>748444</v>
      </c>
      <c r="BM40" s="71">
        <f>+[9]ALL!BM40</f>
        <v>776622</v>
      </c>
      <c r="BN40" s="71">
        <f>+[9]ALL!BN40</f>
        <v>796774</v>
      </c>
      <c r="BO40" s="71">
        <f>+[9]ALL!BO40</f>
        <v>801401</v>
      </c>
      <c r="BP40" s="71">
        <f>+[9]ALL!BP40</f>
        <v>832967</v>
      </c>
      <c r="BQ40" s="72">
        <f>+[9]ALL!BQ40</f>
        <v>806603</v>
      </c>
      <c r="BR40" s="72">
        <f>+[9]ALL!BR40</f>
        <v>837018</v>
      </c>
      <c r="BS40" s="73">
        <f>+[9]ALL!BS40</f>
        <v>859242</v>
      </c>
      <c r="BT40" s="73">
        <f>+[9]ALL!BT40</f>
        <v>904072</v>
      </c>
      <c r="BU40" s="73">
        <f>+[9]ALL!BU40</f>
        <v>905883</v>
      </c>
      <c r="BV40" s="73">
        <f>+[9]ALL!BV40</f>
        <v>876343</v>
      </c>
      <c r="BW40" s="73">
        <f>+[9]ALL!BW40</f>
        <v>852940</v>
      </c>
      <c r="BX40" s="73">
        <f>+[9]ALL!BX40</f>
        <v>831269</v>
      </c>
      <c r="BY40" s="68">
        <f>+[9]ALL!BY40</f>
        <v>813080</v>
      </c>
      <c r="BZ40" s="68">
        <f>+[9]ALL!BZ40</f>
        <v>790683</v>
      </c>
      <c r="CA40" s="68">
        <f>+[9]ALL!CA40</f>
        <v>767619</v>
      </c>
      <c r="CB40" s="68">
        <f>+[9]ALL!CB40</f>
        <v>747303</v>
      </c>
      <c r="CC40" s="68">
        <f>+[9]ALL!CC40</f>
        <v>729671</v>
      </c>
      <c r="CD40" s="125">
        <f>+[10]ALL!CD40</f>
        <v>718504</v>
      </c>
    </row>
    <row r="41" spans="1:82" ht="13" customHeight="1">
      <c r="A41" s="1" t="str">
        <f>+[8]ALL!A41</f>
        <v>Indiana</v>
      </c>
      <c r="B41" s="68">
        <f>+[9]ALL!B41</f>
        <v>3367</v>
      </c>
      <c r="C41" s="68">
        <f>+[9]ALL!C41</f>
        <v>5812</v>
      </c>
      <c r="D41" s="68">
        <f>+[9]ALL!D41</f>
        <v>7652</v>
      </c>
      <c r="E41" s="69">
        <f>+[9]ALL!E41</f>
        <v>12064.5</v>
      </c>
      <c r="F41" s="68">
        <f>+[9]ALL!F41</f>
        <v>16477</v>
      </c>
      <c r="G41" s="68">
        <f>+[9]ALL!G41</f>
        <v>20044</v>
      </c>
      <c r="H41" s="68">
        <f>+[9]ALL!H41</f>
        <v>26118</v>
      </c>
      <c r="I41" s="68">
        <f>+[9]ALL!I41</f>
        <v>37065</v>
      </c>
      <c r="J41" s="68">
        <f>+[9]ALL!J41</f>
        <v>62686</v>
      </c>
      <c r="K41" s="68">
        <f>+[9]ALL!K41</f>
        <v>73290</v>
      </c>
      <c r="L41" s="68">
        <f>+[9]ALL!L41</f>
        <v>70363</v>
      </c>
      <c r="M41" s="68">
        <f>+[9]ALL!M41</f>
        <v>65078</v>
      </c>
      <c r="N41" s="68">
        <f>+[9]ALL!N41</f>
        <v>57583</v>
      </c>
      <c r="O41" s="68">
        <f>+[9]ALL!O41</f>
        <v>56729</v>
      </c>
      <c r="P41" s="68">
        <f>+[9]ALL!P41</f>
        <v>59459</v>
      </c>
      <c r="Q41" s="68">
        <f>+[9]ALL!Q41</f>
        <v>67866</v>
      </c>
      <c r="R41" s="68">
        <f>+[9]ALL!R41</f>
        <v>72125</v>
      </c>
      <c r="S41" s="68">
        <f>+[9]ALL!S41</f>
        <v>77873</v>
      </c>
      <c r="T41" s="68">
        <f>+[9]ALL!T41</f>
        <v>79613</v>
      </c>
      <c r="U41" s="68">
        <f>+[9]ALL!U41</f>
        <v>85852</v>
      </c>
      <c r="V41" s="68">
        <f>+[9]ALL!V41</f>
        <v>93549</v>
      </c>
      <c r="W41" s="68">
        <f>+[9]ALL!W41</f>
        <v>94679</v>
      </c>
      <c r="X41" s="68">
        <f>+[9]ALL!X41</f>
        <v>105294</v>
      </c>
      <c r="Y41" s="68">
        <f>+[9]ALL!Y41</f>
        <v>111861</v>
      </c>
      <c r="Z41" s="68">
        <f>+[9]ALL!Z41</f>
        <v>118637</v>
      </c>
      <c r="AA41" s="68">
        <f>+[9]ALL!AA41</f>
        <v>127954</v>
      </c>
      <c r="AB41" s="68">
        <f>+[9]ALL!AB41</f>
        <v>142113</v>
      </c>
      <c r="AC41" s="68">
        <f>+[9]ALL!AC41</f>
        <v>153085</v>
      </c>
      <c r="AD41" s="68">
        <f>+[9]ALL!AD41</f>
        <v>163393</v>
      </c>
      <c r="AE41" s="68">
        <f>+[9]ALL!AE41</f>
        <v>175904</v>
      </c>
      <c r="AF41" s="68">
        <f>+[9]ALL!AF41</f>
        <v>185290</v>
      </c>
      <c r="AG41" s="68">
        <f>+[9]ALL!AG41</f>
        <v>193035</v>
      </c>
      <c r="AH41" s="68">
        <f>+[9]ALL!AH41</f>
        <v>203803</v>
      </c>
      <c r="AI41" s="68">
        <f>+[9]ALL!AI41</f>
        <v>201655</v>
      </c>
      <c r="AJ41" s="68">
        <f>+[9]ALL!AJ41</f>
        <v>200334</v>
      </c>
      <c r="AK41" s="68">
        <f>+[9]ALL!AK41</f>
        <v>203996</v>
      </c>
      <c r="AL41" s="68">
        <f>+[9]ALL!AL41</f>
        <v>213972</v>
      </c>
      <c r="AM41" s="68">
        <f>+[9]ALL!AM41</f>
        <v>220413</v>
      </c>
      <c r="AN41" s="68">
        <f>+[9]ALL!AN41</f>
        <v>225143</v>
      </c>
      <c r="AO41" s="68">
        <f>+[9]ALL!AO41</f>
        <v>222922</v>
      </c>
      <c r="AP41" s="68">
        <f>+[9]ALL!AP41</f>
        <v>228397</v>
      </c>
      <c r="AQ41" s="68">
        <f>+[9]ALL!AQ41</f>
        <v>247253</v>
      </c>
      <c r="AR41" s="68">
        <f>+[9]ALL!AR41</f>
        <v>251826</v>
      </c>
      <c r="AS41" s="68">
        <f>+[9]ALL!AS41</f>
        <v>253529</v>
      </c>
      <c r="AT41" s="68">
        <f>+[9]ALL!AT41</f>
        <v>256470</v>
      </c>
      <c r="AU41" s="68">
        <f>+[9]ALL!AU41</f>
        <v>249957</v>
      </c>
      <c r="AV41" s="68">
        <f>+[9]ALL!AV41</f>
        <v>250567</v>
      </c>
      <c r="AW41" s="68">
        <f>+[9]ALL!AW41</f>
        <v>250176</v>
      </c>
      <c r="AX41" s="68">
        <f>+[9]ALL!AX41</f>
        <v>256264</v>
      </c>
      <c r="AY41" s="68">
        <f>+[9]ALL!AY41</f>
        <v>267905</v>
      </c>
      <c r="AZ41" s="68">
        <f>+[9]ALL!AZ41</f>
        <v>275821</v>
      </c>
      <c r="BA41" s="68">
        <f>+[9]ALL!BA41</f>
        <v>284832</v>
      </c>
      <c r="BB41" s="68">
        <f>+[9]ALL!BB41</f>
        <v>290301</v>
      </c>
      <c r="BC41" s="68">
        <f>+[9]ALL!BC41</f>
        <v>296912</v>
      </c>
      <c r="BD41" s="68">
        <f>+[9]ALL!BD41</f>
        <v>294685</v>
      </c>
      <c r="BE41" s="68">
        <f>+[9]ALL!BE41</f>
        <v>292276</v>
      </c>
      <c r="BF41" s="68">
        <f>+[9]ALL!BF41</f>
        <v>289615</v>
      </c>
      <c r="BG41" s="71">
        <f>+[9]ALL!BG41</f>
        <v>290184</v>
      </c>
      <c r="BH41" s="71">
        <f>+[9]ALL!BH41</f>
        <v>295517</v>
      </c>
      <c r="BI41" s="71">
        <f>+[9]ALL!BI41</f>
        <v>299176</v>
      </c>
      <c r="BJ41" s="71">
        <f>+[9]ALL!BJ41</f>
        <v>304725</v>
      </c>
      <c r="BK41" s="71">
        <f>+[9]ALL!BK41</f>
        <v>314334</v>
      </c>
      <c r="BL41" s="71">
        <f>+[9]ALL!BL41</f>
        <v>338715</v>
      </c>
      <c r="BM41" s="71">
        <f>+[9]ALL!BM41</f>
        <v>342064</v>
      </c>
      <c r="BN41" s="71">
        <f>+[9]ALL!BN41</f>
        <v>350091</v>
      </c>
      <c r="BO41" s="71">
        <f>+[9]ALL!BO41</f>
        <v>356801</v>
      </c>
      <c r="BP41" s="71">
        <f>+[9]ALL!BP41</f>
        <v>361253</v>
      </c>
      <c r="BQ41" s="72">
        <f>+[9]ALL!BQ41</f>
        <v>368013</v>
      </c>
      <c r="BR41" s="72">
        <f>+[9]ALL!BR41</f>
        <v>380477</v>
      </c>
      <c r="BS41" s="73">
        <f>+[9]ALL!BS41</f>
        <v>401956</v>
      </c>
      <c r="BT41" s="73">
        <f>+[9]ALL!BT41</f>
        <v>442041</v>
      </c>
      <c r="BU41" s="73">
        <f>+[9]ALL!BU41</f>
        <v>458400</v>
      </c>
      <c r="BV41" s="73">
        <f>+[9]ALL!BV41</f>
        <v>457824</v>
      </c>
      <c r="BW41" s="73">
        <f>+[9]ALL!BW41</f>
        <v>447262</v>
      </c>
      <c r="BX41" s="73">
        <f>+[9]ALL!BX41</f>
        <v>444364</v>
      </c>
      <c r="BY41" s="68">
        <f>+[9]ALL!BY41</f>
        <v>436327</v>
      </c>
      <c r="BZ41" s="68">
        <f>+[9]ALL!BZ41</f>
        <v>426363</v>
      </c>
      <c r="CA41" s="68">
        <f>+[9]ALL!CA41</f>
        <v>419203</v>
      </c>
      <c r="CB41" s="68">
        <f>+[9]ALL!CB41</f>
        <v>398804</v>
      </c>
      <c r="CC41" s="68">
        <f>+[9]ALL!CC41</f>
        <v>387988</v>
      </c>
      <c r="CD41" s="125">
        <f>+[10]ALL!CD41</f>
        <v>422524</v>
      </c>
    </row>
    <row r="42" spans="1:82" ht="13" customHeight="1">
      <c r="A42" s="1" t="str">
        <f>+[8]ALL!A42</f>
        <v>Iowa</v>
      </c>
      <c r="B42" s="68">
        <f>+[9]ALL!B42</f>
        <v>1644</v>
      </c>
      <c r="C42" s="68">
        <f>+[9]ALL!C42</f>
        <v>3269</v>
      </c>
      <c r="D42" s="68">
        <f>+[9]ALL!D42</f>
        <v>4863</v>
      </c>
      <c r="E42" s="69">
        <f>+[9]ALL!E42</f>
        <v>8004.5</v>
      </c>
      <c r="F42" s="68">
        <f>+[9]ALL!F42</f>
        <v>11146</v>
      </c>
      <c r="G42" s="68">
        <f>+[9]ALL!G42</f>
        <v>19994</v>
      </c>
      <c r="H42" s="68">
        <f>+[9]ALL!H42</f>
        <v>23688</v>
      </c>
      <c r="I42" s="68">
        <f>+[9]ALL!I42</f>
        <v>29753</v>
      </c>
      <c r="J42" s="68">
        <f>+[9]ALL!J42</f>
        <v>43757</v>
      </c>
      <c r="K42" s="68">
        <f>+[9]ALL!K42</f>
        <v>44952</v>
      </c>
      <c r="L42" s="68">
        <f>+[9]ALL!L42</f>
        <v>44045</v>
      </c>
      <c r="M42" s="68">
        <f>+[9]ALL!M42</f>
        <v>39361</v>
      </c>
      <c r="N42" s="68">
        <f>+[9]ALL!N42</f>
        <v>34335</v>
      </c>
      <c r="O42" s="68">
        <f>+[9]ALL!O42</f>
        <v>33794</v>
      </c>
      <c r="P42" s="68">
        <f>+[9]ALL!P42</f>
        <v>36392</v>
      </c>
      <c r="Q42" s="68">
        <f>+[9]ALL!Q42</f>
        <v>40602</v>
      </c>
      <c r="R42" s="68">
        <f>+[9]ALL!R42</f>
        <v>44362</v>
      </c>
      <c r="S42" s="68">
        <f>+[9]ALL!S42</f>
        <v>48856</v>
      </c>
      <c r="T42" s="68">
        <f>+[9]ALL!T42</f>
        <v>49854</v>
      </c>
      <c r="U42" s="68">
        <f>+[9]ALL!U42</f>
        <v>51919</v>
      </c>
      <c r="V42" s="68">
        <f>+[9]ALL!V42</f>
        <v>54253</v>
      </c>
      <c r="W42" s="68">
        <f>+[9]ALL!W42</f>
        <v>57376</v>
      </c>
      <c r="X42" s="68">
        <f>+[9]ALL!X42</f>
        <v>61154</v>
      </c>
      <c r="Y42" s="68">
        <f>+[9]ALL!Y42</f>
        <v>64928</v>
      </c>
      <c r="Z42" s="68">
        <f>+[9]ALL!Z42</f>
        <v>68758</v>
      </c>
      <c r="AA42" s="68">
        <f>+[9]ALL!AA42</f>
        <v>75398</v>
      </c>
      <c r="AB42" s="68">
        <f>+[9]ALL!AB42</f>
        <v>86588</v>
      </c>
      <c r="AC42" s="68">
        <f>+[9]ALL!AC42</f>
        <v>94678</v>
      </c>
      <c r="AD42" s="68">
        <f>+[9]ALL!AD42</f>
        <v>99072</v>
      </c>
      <c r="AE42" s="68">
        <f>+[9]ALL!AE42</f>
        <v>103516</v>
      </c>
      <c r="AF42" s="68">
        <f>+[9]ALL!AF42</f>
        <v>106063</v>
      </c>
      <c r="AG42" s="68">
        <f>+[9]ALL!AG42</f>
        <v>108902</v>
      </c>
      <c r="AH42" s="68">
        <f>+[9]ALL!AH42</f>
        <v>111109</v>
      </c>
      <c r="AI42" s="68">
        <f>+[9]ALL!AI42</f>
        <v>109470</v>
      </c>
      <c r="AJ42" s="68">
        <f>+[9]ALL!AJ42</f>
        <v>109284</v>
      </c>
      <c r="AK42" s="68">
        <f>+[9]ALL!AK42</f>
        <v>113714</v>
      </c>
      <c r="AL42" s="68">
        <f>+[9]ALL!AL42</f>
        <v>121678</v>
      </c>
      <c r="AM42" s="68">
        <f>+[9]ALL!AM42</f>
        <v>120984</v>
      </c>
      <c r="AN42" s="68">
        <f>+[9]ALL!AN42</f>
        <v>125744</v>
      </c>
      <c r="AO42" s="68">
        <f>+[9]ALL!AO42</f>
        <v>129181</v>
      </c>
      <c r="AP42" s="68">
        <f>+[9]ALL!AP42</f>
        <v>132599</v>
      </c>
      <c r="AQ42" s="68">
        <f>+[9]ALL!AQ42</f>
        <v>140449</v>
      </c>
      <c r="AR42" s="68">
        <f>+[9]ALL!AR42</f>
        <v>143105</v>
      </c>
      <c r="AS42" s="68">
        <f>+[9]ALL!AS42</f>
        <v>147862</v>
      </c>
      <c r="AT42" s="68">
        <f>+[9]ALL!AT42</f>
        <v>152968</v>
      </c>
      <c r="AU42" s="68">
        <f>+[9]ALL!AU42</f>
        <v>153069</v>
      </c>
      <c r="AV42" s="68">
        <f>+[9]ALL!AV42</f>
        <v>152897</v>
      </c>
      <c r="AW42" s="68">
        <f>+[9]ALL!AW42</f>
        <v>155369</v>
      </c>
      <c r="AX42" s="68">
        <f>+[9]ALL!AX42</f>
        <v>158230</v>
      </c>
      <c r="AY42" s="68">
        <f>+[9]ALL!AY42</f>
        <v>162098</v>
      </c>
      <c r="AZ42" s="68">
        <f>+[9]ALL!AZ42</f>
        <v>169901</v>
      </c>
      <c r="BA42" s="68">
        <f>+[9]ALL!BA42</f>
        <v>170515</v>
      </c>
      <c r="BB42" s="68">
        <f>+[9]ALL!BB42</f>
        <v>171024</v>
      </c>
      <c r="BC42" s="68">
        <f>+[9]ALL!BC42</f>
        <v>172805</v>
      </c>
      <c r="BD42" s="68">
        <f>+[9]ALL!BD42</f>
        <v>172797</v>
      </c>
      <c r="BE42" s="68">
        <f>+[9]ALL!BE42</f>
        <v>172450</v>
      </c>
      <c r="BF42" s="68">
        <f>+[9]ALL!BF42</f>
        <v>173835</v>
      </c>
      <c r="BG42" s="71">
        <f>+[9]ALL!BG42</f>
        <v>178860</v>
      </c>
      <c r="BH42" s="71">
        <f>+[9]ALL!BH42</f>
        <v>180967</v>
      </c>
      <c r="BI42" s="71">
        <f>+[9]ALL!BI42</f>
        <v>181944</v>
      </c>
      <c r="BJ42" s="71">
        <f>+[9]ALL!BJ42</f>
        <v>186780</v>
      </c>
      <c r="BK42" s="71">
        <f>+[9]ALL!BK42</f>
        <v>188974</v>
      </c>
      <c r="BL42" s="71">
        <f>+[9]ALL!BL42</f>
        <v>194822</v>
      </c>
      <c r="BM42" s="71">
        <f>+[9]ALL!BM42</f>
        <v>202546</v>
      </c>
      <c r="BN42" s="71">
        <f>+[9]ALL!BN42</f>
        <v>213958</v>
      </c>
      <c r="BO42" s="71">
        <f>+[9]ALL!BO42</f>
        <v>217646</v>
      </c>
      <c r="BP42" s="71">
        <f>+[9]ALL!BP42</f>
        <v>227722</v>
      </c>
      <c r="BQ42" s="72">
        <f>+[9]ALL!BQ42</f>
        <v>238634</v>
      </c>
      <c r="BR42" s="72">
        <f>+[9]ALL!BR42</f>
        <v>256259</v>
      </c>
      <c r="BS42" s="73">
        <f>+[9]ALL!BS42</f>
        <v>286891</v>
      </c>
      <c r="BT42" s="73">
        <f>+[9]ALL!BT42</f>
        <v>352716</v>
      </c>
      <c r="BU42" s="73">
        <f>+[9]ALL!BU42</f>
        <v>381756</v>
      </c>
      <c r="BV42" s="73">
        <f>+[9]ALL!BV42</f>
        <v>372146</v>
      </c>
      <c r="BW42" s="73">
        <f>+[9]ALL!BW42</f>
        <v>361183</v>
      </c>
      <c r="BX42" s="73">
        <f>+[9]ALL!BX42</f>
        <v>339738</v>
      </c>
      <c r="BY42" s="68">
        <f>+[9]ALL!BY42</f>
        <v>282482</v>
      </c>
      <c r="BZ42" s="68">
        <f>+[9]ALL!BZ42</f>
        <v>275106</v>
      </c>
      <c r="CA42" s="68">
        <f>+[9]ALL!CA42</f>
        <v>266513</v>
      </c>
      <c r="CB42" s="68">
        <f>+[9]ALL!CB42</f>
        <v>260901</v>
      </c>
      <c r="CC42" s="68">
        <f>+[9]ALL!CC42</f>
        <v>254016</v>
      </c>
      <c r="CD42" s="125">
        <f>+[10]ALL!CD42</f>
        <v>217992</v>
      </c>
    </row>
    <row r="43" spans="1:82" ht="13" customHeight="1">
      <c r="A43" s="1" t="str">
        <f>+[8]ALL!A43</f>
        <v>Kansas</v>
      </c>
      <c r="B43" s="68">
        <f>+[9]ALL!B43</f>
        <v>466</v>
      </c>
      <c r="C43" s="68">
        <f>+[9]ALL!C43</f>
        <v>952</v>
      </c>
      <c r="D43" s="68">
        <f>+[9]ALL!D43</f>
        <v>2723</v>
      </c>
      <c r="E43" s="69">
        <f>+[9]ALL!E43</f>
        <v>6066</v>
      </c>
      <c r="F43" s="68">
        <f>+[9]ALL!F43</f>
        <v>9409</v>
      </c>
      <c r="G43" s="68">
        <f>+[9]ALL!G43</f>
        <v>16437</v>
      </c>
      <c r="H43" s="68">
        <f>+[9]ALL!H43</f>
        <v>21326</v>
      </c>
      <c r="I43" s="68">
        <f>+[9]ALL!I43</f>
        <v>27244</v>
      </c>
      <c r="J43" s="68">
        <f>+[9]ALL!J43</f>
        <v>37201</v>
      </c>
      <c r="K43" s="68">
        <f>+[9]ALL!K43</f>
        <v>37217</v>
      </c>
      <c r="L43" s="68">
        <f>+[9]ALL!L43</f>
        <v>37061</v>
      </c>
      <c r="M43" s="68">
        <f>+[9]ALL!M43</f>
        <v>32315</v>
      </c>
      <c r="N43" s="68">
        <f>+[9]ALL!N43</f>
        <v>28258</v>
      </c>
      <c r="O43" s="68">
        <f>+[9]ALL!O43</f>
        <v>28989</v>
      </c>
      <c r="P43" s="68">
        <f>+[9]ALL!P43</f>
        <v>30554</v>
      </c>
      <c r="Q43" s="68">
        <f>+[9]ALL!Q43</f>
        <v>34130</v>
      </c>
      <c r="R43" s="68">
        <f>+[9]ALL!R43</f>
        <v>38495</v>
      </c>
      <c r="S43" s="68">
        <f>+[9]ALL!S43</f>
        <v>43483</v>
      </c>
      <c r="T43" s="68">
        <f>+[9]ALL!T43</f>
        <v>45093</v>
      </c>
      <c r="U43" s="68">
        <f>+[9]ALL!U43</f>
        <v>48194</v>
      </c>
      <c r="V43" s="68">
        <f>+[9]ALL!V43</f>
        <v>50775</v>
      </c>
      <c r="W43" s="68">
        <f>+[9]ALL!W43</f>
        <v>52052</v>
      </c>
      <c r="X43" s="68">
        <f>+[9]ALL!X43</f>
        <v>56148</v>
      </c>
      <c r="Y43" s="68">
        <f>+[9]ALL!Y43</f>
        <v>59900</v>
      </c>
      <c r="Z43" s="68">
        <f>+[9]ALL!Z43</f>
        <v>63871</v>
      </c>
      <c r="AA43" s="68">
        <f>+[9]ALL!AA43</f>
        <v>72488</v>
      </c>
      <c r="AB43" s="68">
        <f>+[9]ALL!AB43</f>
        <v>81574</v>
      </c>
      <c r="AC43" s="68">
        <f>+[9]ALL!AC43</f>
        <v>85424</v>
      </c>
      <c r="AD43" s="68">
        <f>+[9]ALL!AD43</f>
        <v>89069</v>
      </c>
      <c r="AE43" s="68">
        <f>+[9]ALL!AE43</f>
        <v>92486</v>
      </c>
      <c r="AF43" s="68">
        <f>+[9]ALL!AF43</f>
        <v>104568</v>
      </c>
      <c r="AG43" s="68">
        <f>+[9]ALL!AG43</f>
        <v>102485</v>
      </c>
      <c r="AH43" s="68">
        <f>+[9]ALL!AH43</f>
        <v>106495</v>
      </c>
      <c r="AI43" s="68">
        <f>+[9]ALL!AI43</f>
        <v>107858</v>
      </c>
      <c r="AJ43" s="68">
        <f>+[9]ALL!AJ43</f>
        <v>108023</v>
      </c>
      <c r="AK43" s="68">
        <f>+[9]ALL!AK43</f>
        <v>113352</v>
      </c>
      <c r="AL43" s="68">
        <f>+[9]ALL!AL43</f>
        <v>120833</v>
      </c>
      <c r="AM43" s="68">
        <f>+[9]ALL!AM43</f>
        <v>122143</v>
      </c>
      <c r="AN43" s="68">
        <f>+[9]ALL!AN43</f>
        <v>127447</v>
      </c>
      <c r="AO43" s="68">
        <f>+[9]ALL!AO43</f>
        <v>127323</v>
      </c>
      <c r="AP43" s="68">
        <f>+[9]ALL!AP43</f>
        <v>133360</v>
      </c>
      <c r="AQ43" s="68">
        <f>+[9]ALL!AQ43</f>
        <v>136605</v>
      </c>
      <c r="AR43" s="68">
        <f>+[9]ALL!AR43</f>
        <v>138453</v>
      </c>
      <c r="AS43" s="68">
        <f>+[9]ALL!AS43</f>
        <v>141661</v>
      </c>
      <c r="AT43" s="68">
        <f>+[9]ALL!AT43</f>
        <v>141709</v>
      </c>
      <c r="AU43" s="68">
        <f>+[9]ALL!AU43</f>
        <v>141916</v>
      </c>
      <c r="AV43" s="68">
        <f>+[9]ALL!AV43</f>
        <v>141359</v>
      </c>
      <c r="AW43" s="68">
        <f>+[9]ALL!AW43</f>
        <v>143205</v>
      </c>
      <c r="AX43" s="68">
        <f>+[9]ALL!AX43</f>
        <v>146439</v>
      </c>
      <c r="AY43" s="68">
        <f>+[9]ALL!AY43</f>
        <v>152822</v>
      </c>
      <c r="AZ43" s="68">
        <f>+[9]ALL!AZ43</f>
        <v>158497</v>
      </c>
      <c r="BA43" s="68">
        <f>+[9]ALL!BA43</f>
        <v>163733</v>
      </c>
      <c r="BB43" s="68">
        <f>+[9]ALL!BB43</f>
        <v>167699</v>
      </c>
      <c r="BC43" s="68">
        <f>+[9]ALL!BC43</f>
        <v>169419</v>
      </c>
      <c r="BD43" s="68">
        <f>+[9]ALL!BD43</f>
        <v>170135</v>
      </c>
      <c r="BE43" s="68">
        <f>+[9]ALL!BE43</f>
        <v>170603</v>
      </c>
      <c r="BF43" s="68">
        <f>+[9]ALL!BF43</f>
        <v>177643</v>
      </c>
      <c r="BG43" s="71">
        <f>+[9]ALL!BG43</f>
        <v>173865</v>
      </c>
      <c r="BH43" s="71">
        <f>+[9]ALL!BH43</f>
        <v>177544</v>
      </c>
      <c r="BI43" s="71">
        <f>+[9]ALL!BI43</f>
        <v>177561</v>
      </c>
      <c r="BJ43" s="71">
        <f>+[9]ALL!BJ43</f>
        <v>176737</v>
      </c>
      <c r="BK43" s="71">
        <f>+[9]ALL!BK43</f>
        <v>179968</v>
      </c>
      <c r="BL43" s="71">
        <f>+[9]ALL!BL43</f>
        <v>184943</v>
      </c>
      <c r="BM43" s="71">
        <f>+[9]ALL!BM43</f>
        <v>188049</v>
      </c>
      <c r="BN43" s="71">
        <f>+[9]ALL!BN43</f>
        <v>190291</v>
      </c>
      <c r="BO43" s="71">
        <f>+[9]ALL!BO43</f>
        <v>191590</v>
      </c>
      <c r="BP43" s="71">
        <f>+[9]ALL!BP43</f>
        <v>191752</v>
      </c>
      <c r="BQ43" s="72">
        <f>+[9]ALL!BQ43</f>
        <v>193146</v>
      </c>
      <c r="BR43" s="72">
        <f>+[9]ALL!BR43</f>
        <v>194102</v>
      </c>
      <c r="BS43" s="73">
        <f>+[9]ALL!BS43</f>
        <v>198991</v>
      </c>
      <c r="BT43" s="73">
        <f>+[9]ALL!BT43</f>
        <v>210843</v>
      </c>
      <c r="BU43" s="73">
        <f>+[9]ALL!BU43</f>
        <v>214859</v>
      </c>
      <c r="BV43" s="73">
        <f>+[9]ALL!BV43</f>
        <v>216662</v>
      </c>
      <c r="BW43" s="73">
        <f>+[9]ALL!BW43</f>
        <v>213786</v>
      </c>
      <c r="BX43" s="73">
        <f>+[9]ALL!BX43</f>
        <v>215397</v>
      </c>
      <c r="BY43" s="68">
        <f>+[9]ALL!BY43</f>
        <v>213449</v>
      </c>
      <c r="BZ43" s="68">
        <f>+[9]ALL!BZ43</f>
        <v>208191</v>
      </c>
      <c r="CA43" s="68">
        <f>+[9]ALL!CA43</f>
        <v>205434</v>
      </c>
      <c r="CB43" s="68">
        <f>+[9]ALL!CB43</f>
        <v>204466</v>
      </c>
      <c r="CC43" s="68">
        <f>+[9]ALL!CC43</f>
        <v>204483</v>
      </c>
      <c r="CD43" s="125">
        <f>+[10]ALL!CD43</f>
        <v>201198</v>
      </c>
    </row>
    <row r="44" spans="1:82" ht="13" customHeight="1">
      <c r="A44" s="1" t="str">
        <f>+[8]ALL!A44</f>
        <v>Michigan</v>
      </c>
      <c r="B44" s="68">
        <f>+[9]ALL!B44</f>
        <v>2445</v>
      </c>
      <c r="C44" s="68">
        <f>+[9]ALL!C44</f>
        <v>2812</v>
      </c>
      <c r="D44" s="68">
        <f>+[9]ALL!D44</f>
        <v>6039</v>
      </c>
      <c r="E44" s="69">
        <f>+[9]ALL!E44</f>
        <v>10503</v>
      </c>
      <c r="F44" s="68">
        <f>+[9]ALL!F44</f>
        <v>14967</v>
      </c>
      <c r="G44" s="68">
        <f>+[9]ALL!G44</f>
        <v>21833</v>
      </c>
      <c r="H44" s="68">
        <f>+[9]ALL!H44</f>
        <v>44144</v>
      </c>
      <c r="I44" s="68">
        <f>+[9]ALL!I44</f>
        <v>60961</v>
      </c>
      <c r="J44" s="68">
        <f>+[9]ALL!J44</f>
        <v>98977</v>
      </c>
      <c r="K44" s="68">
        <f>+[9]ALL!K44</f>
        <v>101229</v>
      </c>
      <c r="L44" s="68">
        <f>+[9]ALL!L44</f>
        <v>101390</v>
      </c>
      <c r="M44" s="68">
        <f>+[9]ALL!M44</f>
        <v>94723</v>
      </c>
      <c r="N44" s="68">
        <f>+[9]ALL!N44</f>
        <v>86774</v>
      </c>
      <c r="O44" s="68">
        <f>+[9]ALL!O44</f>
        <v>87992</v>
      </c>
      <c r="P44" s="68">
        <f>+[9]ALL!P44</f>
        <v>99132</v>
      </c>
      <c r="Q44" s="68">
        <f>+[9]ALL!Q44</f>
        <v>107074</v>
      </c>
      <c r="R44" s="68">
        <f>+[9]ALL!R44</f>
        <v>119833</v>
      </c>
      <c r="S44" s="68">
        <f>+[9]ALL!S44</f>
        <v>134485</v>
      </c>
      <c r="T44" s="68">
        <f>+[9]ALL!T44</f>
        <v>137504</v>
      </c>
      <c r="U44" s="68">
        <f>+[9]ALL!U44</f>
        <v>143962</v>
      </c>
      <c r="V44" s="68">
        <f>+[9]ALL!V44</f>
        <v>160313</v>
      </c>
      <c r="W44" s="68">
        <f>+[9]ALL!W44</f>
        <v>160261</v>
      </c>
      <c r="X44" s="68">
        <f>+[9]ALL!X44</f>
        <v>169822</v>
      </c>
      <c r="Y44" s="68">
        <f>+[9]ALL!Y44</f>
        <v>182827</v>
      </c>
      <c r="Z44" s="68">
        <f>+[9]ALL!Z44</f>
        <v>208210</v>
      </c>
      <c r="AA44" s="68">
        <f>+[9]ALL!AA44</f>
        <v>233525</v>
      </c>
      <c r="AB44" s="68">
        <f>+[9]ALL!AB44</f>
        <v>270918</v>
      </c>
      <c r="AC44" s="68">
        <f>+[9]ALL!AC44</f>
        <v>295905</v>
      </c>
      <c r="AD44" s="68">
        <f>+[9]ALL!AD44</f>
        <v>317466</v>
      </c>
      <c r="AE44" s="68">
        <f>+[9]ALL!AE44</f>
        <v>342995</v>
      </c>
      <c r="AF44" s="68">
        <f>+[9]ALL!AF44</f>
        <v>366568</v>
      </c>
      <c r="AG44" s="68">
        <f>+[9]ALL!AG44</f>
        <v>392359</v>
      </c>
      <c r="AH44" s="68">
        <f>+[9]ALL!AH44</f>
        <v>405495</v>
      </c>
      <c r="AI44" s="68">
        <f>+[9]ALL!AI44</f>
        <v>406457</v>
      </c>
      <c r="AJ44" s="68">
        <f>+[9]ALL!AJ44</f>
        <v>426049</v>
      </c>
      <c r="AK44" s="68">
        <f>+[9]ALL!AK44</f>
        <v>457179</v>
      </c>
      <c r="AL44" s="68">
        <f>+[9]ALL!AL44</f>
        <v>496253</v>
      </c>
      <c r="AM44" s="68">
        <f>+[9]ALL!AM44</f>
        <v>469269</v>
      </c>
      <c r="AN44" s="68">
        <f>+[9]ALL!AN44</f>
        <v>481616</v>
      </c>
      <c r="AO44" s="68">
        <f>+[9]ALL!AO44</f>
        <v>485161</v>
      </c>
      <c r="AP44" s="68">
        <f>+[9]ALL!AP44</f>
        <v>503839</v>
      </c>
      <c r="AQ44" s="68">
        <f>+[9]ALL!AQ44</f>
        <v>520131</v>
      </c>
      <c r="AR44" s="68">
        <f>+[9]ALL!AR44</f>
        <v>513033</v>
      </c>
      <c r="AS44" s="68">
        <f>+[9]ALL!AS44</f>
        <v>508240</v>
      </c>
      <c r="AT44" s="68">
        <f>+[9]ALL!AT44</f>
        <v>515760</v>
      </c>
      <c r="AU44" s="68">
        <f>+[9]ALL!AU44</f>
        <v>505334</v>
      </c>
      <c r="AV44" s="68">
        <f>+[9]ALL!AV44</f>
        <v>507293</v>
      </c>
      <c r="AW44" s="68">
        <f>+[9]ALL!AW44</f>
        <v>520392</v>
      </c>
      <c r="AX44" s="68">
        <f>+[9]ALL!AX44</f>
        <v>535486</v>
      </c>
      <c r="AY44" s="68">
        <f>+[9]ALL!AY44</f>
        <v>544399</v>
      </c>
      <c r="AZ44" s="68">
        <f>+[9]ALL!AZ44</f>
        <v>560320</v>
      </c>
      <c r="BA44" s="68">
        <f>+[9]ALL!BA44</f>
        <v>569803</v>
      </c>
      <c r="BB44" s="68">
        <f>+[9]ALL!BB44</f>
        <v>568491</v>
      </c>
      <c r="BC44" s="68">
        <f>+[9]ALL!BC44</f>
        <v>560773</v>
      </c>
      <c r="BD44" s="68">
        <f>+[9]ALL!BD44</f>
        <v>568210</v>
      </c>
      <c r="BE44" s="68">
        <f>+[9]ALL!BE44</f>
        <v>551307</v>
      </c>
      <c r="BF44" s="68">
        <f>+[9]ALL!BF44</f>
        <v>548339</v>
      </c>
      <c r="BG44" s="71">
        <f>+[9]ALL!BG44</f>
        <v>547629</v>
      </c>
      <c r="BH44" s="71">
        <f>+[9]ALL!BH44</f>
        <v>547420</v>
      </c>
      <c r="BI44" s="71">
        <f>+[9]ALL!BI44</f>
        <v>557011</v>
      </c>
      <c r="BJ44" s="71">
        <f>+[9]ALL!BJ44</f>
        <v>558998</v>
      </c>
      <c r="BK44" s="71">
        <f>+[9]ALL!BK44</f>
        <v>567631</v>
      </c>
      <c r="BL44" s="71">
        <f>+[9]ALL!BL44</f>
        <v>585998</v>
      </c>
      <c r="BM44" s="71">
        <f>+[9]ALL!BM44</f>
        <v>605835</v>
      </c>
      <c r="BN44" s="71">
        <f>+[9]ALL!BN44</f>
        <v>615765</v>
      </c>
      <c r="BO44" s="71">
        <f>+[9]ALL!BO44</f>
        <v>620980</v>
      </c>
      <c r="BP44" s="71">
        <f>+[9]ALL!BP44</f>
        <v>626751</v>
      </c>
      <c r="BQ44" s="72">
        <f>+[9]ALL!BQ44</f>
        <v>634489</v>
      </c>
      <c r="BR44" s="72">
        <f>+[9]ALL!BR44</f>
        <v>643279</v>
      </c>
      <c r="BS44" s="73">
        <f>+[9]ALL!BS44</f>
        <v>652799</v>
      </c>
      <c r="BT44" s="73">
        <f>+[9]ALL!BT44</f>
        <v>688640</v>
      </c>
      <c r="BU44" s="73">
        <f>+[9]ALL!BU44</f>
        <v>696088</v>
      </c>
      <c r="BV44" s="73">
        <f>+[9]ALL!BV44</f>
        <v>685526</v>
      </c>
      <c r="BW44" s="73">
        <f>+[9]ALL!BW44</f>
        <v>663825</v>
      </c>
      <c r="BX44" s="73">
        <f>+[9]ALL!BX44</f>
        <v>643592</v>
      </c>
      <c r="BY44" s="68">
        <f>+[9]ALL!BY44</f>
        <v>619438</v>
      </c>
      <c r="BZ44" s="68">
        <f>+[9]ALL!BZ44</f>
        <v>600203</v>
      </c>
      <c r="CA44" s="68">
        <f>+[9]ALL!CA44</f>
        <v>583035</v>
      </c>
      <c r="CB44" s="68">
        <f>+[9]ALL!CB44</f>
        <v>558053</v>
      </c>
      <c r="CC44" s="68">
        <f>+[9]ALL!CC44</f>
        <v>541096</v>
      </c>
      <c r="CD44" s="125">
        <f>+[10]ALL!CD44</f>
        <v>525491</v>
      </c>
    </row>
    <row r="45" spans="1:82" ht="13" customHeight="1">
      <c r="A45" s="1" t="str">
        <f>+[8]ALL!A45</f>
        <v>Minnesota</v>
      </c>
      <c r="B45" s="68">
        <f>+[9]ALL!B45</f>
        <v>675</v>
      </c>
      <c r="C45" s="68">
        <f>+[9]ALL!C45</f>
        <v>1170</v>
      </c>
      <c r="D45" s="68">
        <f>+[9]ALL!D45</f>
        <v>2787</v>
      </c>
      <c r="E45" s="69">
        <f>+[9]ALL!E45</f>
        <v>6255.5</v>
      </c>
      <c r="F45" s="68">
        <f>+[9]ALL!F45</f>
        <v>9724</v>
      </c>
      <c r="G45" s="68">
        <f>+[9]ALL!G45</f>
        <v>18102</v>
      </c>
      <c r="H45" s="68">
        <f>+[9]ALL!H45</f>
        <v>24884</v>
      </c>
      <c r="I45" s="68">
        <f>+[9]ALL!I45</f>
        <v>34647</v>
      </c>
      <c r="J45" s="68">
        <f>+[9]ALL!J45</f>
        <v>52633</v>
      </c>
      <c r="K45" s="68">
        <f>+[9]ALL!K45</f>
        <v>51995</v>
      </c>
      <c r="L45" s="68">
        <f>+[9]ALL!L45</f>
        <v>50709</v>
      </c>
      <c r="M45" s="68">
        <f>+[9]ALL!M45</f>
        <v>45526</v>
      </c>
      <c r="N45" s="68">
        <f>+[9]ALL!N45</f>
        <v>39666</v>
      </c>
      <c r="O45" s="68">
        <f>+[9]ALL!O45</f>
        <v>40333</v>
      </c>
      <c r="P45" s="68">
        <f>+[9]ALL!P45</f>
        <v>41898</v>
      </c>
      <c r="Q45" s="68">
        <f>+[9]ALL!Q45</f>
        <v>54711</v>
      </c>
      <c r="R45" s="68">
        <f>+[9]ALL!R45</f>
        <v>50361</v>
      </c>
      <c r="S45" s="68">
        <f>+[9]ALL!S45</f>
        <v>67658</v>
      </c>
      <c r="T45" s="68">
        <f>+[9]ALL!T45</f>
        <v>67696</v>
      </c>
      <c r="U45" s="68">
        <f>+[9]ALL!U45</f>
        <v>70163</v>
      </c>
      <c r="V45" s="68">
        <f>+[9]ALL!V45</f>
        <v>73013</v>
      </c>
      <c r="W45" s="68">
        <f>+[9]ALL!W45</f>
        <v>75763</v>
      </c>
      <c r="X45" s="68">
        <f>+[9]ALL!X45</f>
        <v>83174</v>
      </c>
      <c r="Y45" s="68">
        <f>+[9]ALL!Y45</f>
        <v>89301</v>
      </c>
      <c r="Z45" s="68">
        <f>+[9]ALL!Z45</f>
        <v>96712</v>
      </c>
      <c r="AA45" s="68">
        <f>+[9]ALL!AA45</f>
        <v>106097</v>
      </c>
      <c r="AB45" s="68">
        <f>+[9]ALL!AB45</f>
        <v>118533</v>
      </c>
      <c r="AC45" s="68">
        <f>+[9]ALL!AC45</f>
        <v>126291</v>
      </c>
      <c r="AD45" s="68">
        <f>+[9]ALL!AD45</f>
        <v>138239</v>
      </c>
      <c r="AE45" s="68">
        <f>+[9]ALL!AE45</f>
        <v>148621</v>
      </c>
      <c r="AF45" s="68">
        <f>+[9]ALL!AF45</f>
        <v>158359</v>
      </c>
      <c r="AG45" s="68">
        <f>+[9]ALL!AG45</f>
        <v>160788</v>
      </c>
      <c r="AH45" s="68">
        <f>+[9]ALL!AH45</f>
        <v>158830</v>
      </c>
      <c r="AI45" s="68">
        <f>+[9]ALL!AI45</f>
        <v>158005</v>
      </c>
      <c r="AJ45" s="68">
        <f>+[9]ALL!AJ45</f>
        <v>163282</v>
      </c>
      <c r="AK45" s="68">
        <f>+[9]ALL!AK45</f>
        <v>167230</v>
      </c>
      <c r="AL45" s="68">
        <f>+[9]ALL!AL45</f>
        <v>184756</v>
      </c>
      <c r="AM45" s="68">
        <f>+[9]ALL!AM45</f>
        <v>186043</v>
      </c>
      <c r="AN45" s="68">
        <f>+[9]ALL!AN45</f>
        <v>188688</v>
      </c>
      <c r="AO45" s="68">
        <f>+[9]ALL!AO45</f>
        <v>189087</v>
      </c>
      <c r="AP45" s="68">
        <f>+[9]ALL!AP45</f>
        <v>193830</v>
      </c>
      <c r="AQ45" s="68">
        <f>+[9]ALL!AQ45</f>
        <v>206691</v>
      </c>
      <c r="AR45" s="68">
        <f>+[9]ALL!AR45</f>
        <v>210713</v>
      </c>
      <c r="AS45" s="68">
        <f>+[9]ALL!AS45</f>
        <v>214133</v>
      </c>
      <c r="AT45" s="68">
        <f>+[9]ALL!AT45</f>
        <v>214219</v>
      </c>
      <c r="AU45" s="68">
        <f>+[9]ALL!AU45</f>
        <v>215566</v>
      </c>
      <c r="AV45" s="68">
        <f>+[9]ALL!AV45</f>
        <v>221162</v>
      </c>
      <c r="AW45" s="68">
        <f>+[9]ALL!AW45</f>
        <v>226558</v>
      </c>
      <c r="AX45" s="68">
        <f>+[9]ALL!AX45</f>
        <v>237212</v>
      </c>
      <c r="AY45" s="68">
        <f>+[9]ALL!AY45</f>
        <v>244612</v>
      </c>
      <c r="AZ45" s="68">
        <f>+[9]ALL!AZ45</f>
        <v>253097</v>
      </c>
      <c r="BA45" s="68">
        <f>+[9]ALL!BA45</f>
        <v>253789</v>
      </c>
      <c r="BB45" s="68">
        <f>+[9]ALL!BB45</f>
        <v>255054</v>
      </c>
      <c r="BC45" s="68">
        <f>+[9]ALL!BC45</f>
        <v>272920</v>
      </c>
      <c r="BD45" s="68">
        <f>+[9]ALL!BD45</f>
        <v>268118</v>
      </c>
      <c r="BE45" s="68">
        <f>+[9]ALL!BE45</f>
        <v>289300</v>
      </c>
      <c r="BF45" s="68">
        <f>+[9]ALL!BF45</f>
        <v>280816</v>
      </c>
      <c r="BG45" s="71">
        <f>+[9]ALL!BG45</f>
        <v>284964</v>
      </c>
      <c r="BH45" s="71">
        <f>+[9]ALL!BH45</f>
        <v>269720</v>
      </c>
      <c r="BI45" s="71">
        <f>+[9]ALL!BI45</f>
        <v>271612</v>
      </c>
      <c r="BJ45" s="71">
        <f>+[9]ALL!BJ45</f>
        <v>282756</v>
      </c>
      <c r="BK45" s="71">
        <f>+[9]ALL!BK45</f>
        <v>293445</v>
      </c>
      <c r="BL45" s="71">
        <f>+[9]ALL!BL45</f>
        <v>308233</v>
      </c>
      <c r="BM45" s="71">
        <f>+[9]ALL!BM45</f>
        <v>323791</v>
      </c>
      <c r="BN45" s="71">
        <f>+[9]ALL!BN45</f>
        <v>337780</v>
      </c>
      <c r="BO45" s="71">
        <f>+[9]ALL!BO45</f>
        <v>349021</v>
      </c>
      <c r="BP45" s="71">
        <f>+[9]ALL!BP45</f>
        <v>361701</v>
      </c>
      <c r="BQ45" s="72">
        <f>+[9]ALL!BQ45</f>
        <v>348487</v>
      </c>
      <c r="BR45" s="72">
        <f>+[9]ALL!BR45</f>
        <v>392393</v>
      </c>
      <c r="BS45" s="73">
        <f>+[9]ALL!BS45</f>
        <v>411055</v>
      </c>
      <c r="BT45" s="73">
        <f>+[9]ALL!BT45</f>
        <v>442353</v>
      </c>
      <c r="BU45" s="73">
        <f>+[9]ALL!BU45</f>
        <v>464945</v>
      </c>
      <c r="BV45" s="73">
        <f>+[9]ALL!BV45</f>
        <v>408770</v>
      </c>
      <c r="BW45" s="73">
        <f>+[9]ALL!BW45</f>
        <v>365698</v>
      </c>
      <c r="BX45" s="73">
        <f>+[9]ALL!BX45</f>
        <v>356468</v>
      </c>
      <c r="BY45" s="68">
        <f>+[9]ALL!BY45</f>
        <v>346605</v>
      </c>
      <c r="BZ45" s="68">
        <f>+[9]ALL!BZ45</f>
        <v>340593</v>
      </c>
      <c r="CA45" s="68">
        <f>+[9]ALL!CA45</f>
        <v>332658</v>
      </c>
      <c r="CB45" s="68">
        <f>+[9]ALL!CB45</f>
        <v>327002</v>
      </c>
      <c r="CC45" s="68">
        <f>+[9]ALL!CC45</f>
        <v>321252</v>
      </c>
      <c r="CD45" s="125">
        <f>+[10]ALL!CD45</f>
        <v>316450</v>
      </c>
    </row>
    <row r="46" spans="1:82" ht="13" customHeight="1">
      <c r="A46" s="1" t="str">
        <f>+[8]ALL!A46</f>
        <v>Missouri</v>
      </c>
      <c r="B46" s="68">
        <f>+[9]ALL!B46</f>
        <v>2668</v>
      </c>
      <c r="C46" s="68">
        <f>+[9]ALL!C46</f>
        <v>5657</v>
      </c>
      <c r="D46" s="68">
        <f>+[9]ALL!D46</f>
        <v>7606</v>
      </c>
      <c r="E46" s="69">
        <f>+[9]ALL!E46</f>
        <v>11225</v>
      </c>
      <c r="F46" s="68">
        <f>+[9]ALL!F46</f>
        <v>14844</v>
      </c>
      <c r="G46" s="68">
        <f>+[9]ALL!G46</f>
        <v>21031</v>
      </c>
      <c r="H46" s="68">
        <f>+[9]ALL!H46</f>
        <v>31458</v>
      </c>
      <c r="I46" s="68">
        <f>+[9]ALL!I46</f>
        <v>40393</v>
      </c>
      <c r="J46" s="68">
        <f>+[9]ALL!J46</f>
        <v>62274</v>
      </c>
      <c r="K46" s="68">
        <f>+[9]ALL!K46</f>
        <v>60402</v>
      </c>
      <c r="L46" s="68">
        <f>+[9]ALL!L46</f>
        <v>65183</v>
      </c>
      <c r="M46" s="68">
        <f>+[9]ALL!M46</f>
        <v>58012</v>
      </c>
      <c r="N46" s="68">
        <f>+[9]ALL!N46</f>
        <v>53629</v>
      </c>
      <c r="O46" s="68">
        <f>+[9]ALL!O46</f>
        <v>50515</v>
      </c>
      <c r="P46" s="68">
        <f>+[9]ALL!P46</f>
        <v>53669</v>
      </c>
      <c r="Q46" s="68">
        <f>+[9]ALL!Q46</f>
        <v>58229</v>
      </c>
      <c r="R46" s="68">
        <f>+[9]ALL!R46</f>
        <v>63838</v>
      </c>
      <c r="S46" s="68">
        <f>+[9]ALL!S46</f>
        <v>70244</v>
      </c>
      <c r="T46" s="68">
        <f>+[9]ALL!T46</f>
        <v>73683</v>
      </c>
      <c r="U46" s="68">
        <f>+[9]ALL!U46</f>
        <v>77012</v>
      </c>
      <c r="V46" s="68">
        <f>+[9]ALL!V46</f>
        <v>80564</v>
      </c>
      <c r="W46" s="68">
        <f>+[9]ALL!W46</f>
        <v>82155</v>
      </c>
      <c r="X46" s="68">
        <f>+[9]ALL!X46</f>
        <v>88790</v>
      </c>
      <c r="Y46" s="68">
        <f>+[9]ALL!Y46</f>
        <v>96851</v>
      </c>
      <c r="Z46" s="68">
        <f>+[9]ALL!Z46</f>
        <v>104737</v>
      </c>
      <c r="AA46" s="68">
        <f>+[9]ALL!AA46</f>
        <v>118266</v>
      </c>
      <c r="AB46" s="68">
        <f>+[9]ALL!AB46</f>
        <v>135652</v>
      </c>
      <c r="AC46" s="68">
        <f>+[9]ALL!AC46</f>
        <v>143325</v>
      </c>
      <c r="AD46" s="68">
        <f>+[9]ALL!AD46</f>
        <v>153281</v>
      </c>
      <c r="AE46" s="68">
        <f>+[9]ALL!AE46</f>
        <v>165178</v>
      </c>
      <c r="AF46" s="68">
        <f>+[9]ALL!AF46</f>
        <v>174486</v>
      </c>
      <c r="AG46" s="68">
        <f>+[9]ALL!AG46</f>
        <v>183188</v>
      </c>
      <c r="AH46" s="68">
        <f>+[9]ALL!AH46</f>
        <v>187665</v>
      </c>
      <c r="AI46" s="68">
        <f>+[9]ALL!AI46</f>
        <v>188164</v>
      </c>
      <c r="AJ46" s="68">
        <f>+[9]ALL!AJ46</f>
        <v>192433</v>
      </c>
      <c r="AK46" s="68">
        <f>+[9]ALL!AK46</f>
        <v>199999</v>
      </c>
      <c r="AL46" s="68">
        <f>+[9]ALL!AL46</f>
        <v>222348</v>
      </c>
      <c r="AM46" s="68">
        <f>+[9]ALL!AM46</f>
        <v>221135</v>
      </c>
      <c r="AN46" s="68">
        <f>+[9]ALL!AN46</f>
        <v>221469</v>
      </c>
      <c r="AO46" s="68">
        <f>+[9]ALL!AO46</f>
        <v>220456</v>
      </c>
      <c r="AP46" s="68">
        <f>+[9]ALL!AP46</f>
        <v>221088</v>
      </c>
      <c r="AQ46" s="68">
        <f>+[9]ALL!AQ46</f>
        <v>233378</v>
      </c>
      <c r="AR46" s="68">
        <f>+[9]ALL!AR46</f>
        <v>242545</v>
      </c>
      <c r="AS46" s="68">
        <f>+[9]ALL!AS46</f>
        <v>243131</v>
      </c>
      <c r="AT46" s="68">
        <f>+[9]ALL!AT46</f>
        <v>247217</v>
      </c>
      <c r="AU46" s="68">
        <f>+[9]ALL!AU46</f>
        <v>239808</v>
      </c>
      <c r="AV46" s="68">
        <f>+[9]ALL!AV46</f>
        <v>240110</v>
      </c>
      <c r="AW46" s="68">
        <f>+[9]ALL!AW46</f>
        <v>246185</v>
      </c>
      <c r="AX46" s="68">
        <f>+[9]ALL!AX46</f>
        <v>251778</v>
      </c>
      <c r="AY46" s="68">
        <f>+[9]ALL!AY46</f>
        <v>262391</v>
      </c>
      <c r="AZ46" s="68">
        <f>+[9]ALL!AZ46</f>
        <v>278505</v>
      </c>
      <c r="BA46" s="68">
        <f>+[9]ALL!BA46</f>
        <v>289899</v>
      </c>
      <c r="BB46" s="68">
        <f>+[9]ALL!BB46</f>
        <v>297154</v>
      </c>
      <c r="BC46" s="68">
        <f>+[9]ALL!BC46</f>
        <v>296617</v>
      </c>
      <c r="BD46" s="68">
        <f>+[9]ALL!BD46</f>
        <v>297062</v>
      </c>
      <c r="BE46" s="68">
        <f>+[9]ALL!BE46</f>
        <v>293810</v>
      </c>
      <c r="BF46" s="68">
        <f>+[9]ALL!BF46</f>
        <v>291536</v>
      </c>
      <c r="BG46" s="71">
        <f>+[9]ALL!BG46</f>
        <v>293584</v>
      </c>
      <c r="BH46" s="71">
        <f>+[9]ALL!BH46</f>
        <v>302109</v>
      </c>
      <c r="BI46" s="71">
        <f>+[9]ALL!BI46</f>
        <v>310507</v>
      </c>
      <c r="BJ46" s="71">
        <f>+[9]ALL!BJ46</f>
        <v>317480</v>
      </c>
      <c r="BK46" s="71">
        <f>+[9]ALL!BK46</f>
        <v>321348</v>
      </c>
      <c r="BL46" s="71">
        <f>+[9]ALL!BL46</f>
        <v>331580</v>
      </c>
      <c r="BM46" s="71">
        <f>+[9]ALL!BM46</f>
        <v>348146</v>
      </c>
      <c r="BN46" s="71">
        <f>+[9]ALL!BN46</f>
        <v>359680</v>
      </c>
      <c r="BO46" s="71">
        <f>+[9]ALL!BO46</f>
        <v>365204</v>
      </c>
      <c r="BP46" s="71">
        <f>+[9]ALL!BP46</f>
        <v>374445</v>
      </c>
      <c r="BQ46" s="72">
        <f>+[9]ALL!BQ46</f>
        <v>377098</v>
      </c>
      <c r="BR46" s="72">
        <f>+[9]ALL!BR46</f>
        <v>384366</v>
      </c>
      <c r="BS46" s="73">
        <f>+[9]ALL!BS46</f>
        <v>396409</v>
      </c>
      <c r="BT46" s="73">
        <f>+[9]ALL!BT46</f>
        <v>425523</v>
      </c>
      <c r="BU46" s="73">
        <f>+[9]ALL!BU46</f>
        <v>443618</v>
      </c>
      <c r="BV46" s="73">
        <f>+[9]ALL!BV46</f>
        <v>447244</v>
      </c>
      <c r="BW46" s="73">
        <f>+[9]ALL!BW46</f>
        <v>431659</v>
      </c>
      <c r="BX46" s="73">
        <f>+[9]ALL!BX46</f>
        <v>425134</v>
      </c>
      <c r="BY46" s="68">
        <f>+[9]ALL!BY46</f>
        <v>419240</v>
      </c>
      <c r="BZ46" s="68">
        <f>+[9]ALL!BZ46</f>
        <v>409591</v>
      </c>
      <c r="CA46" s="68">
        <f>+[9]ALL!CA46</f>
        <v>400427</v>
      </c>
      <c r="CB46" s="68">
        <f>+[9]ALL!CB46</f>
        <v>382486</v>
      </c>
      <c r="CC46" s="68">
        <f>+[9]ALL!CC46</f>
        <v>373883</v>
      </c>
      <c r="CD46" s="125">
        <f>+[10]ALL!CD46</f>
        <v>362519</v>
      </c>
    </row>
    <row r="47" spans="1:82" ht="13" customHeight="1">
      <c r="A47" s="1" t="str">
        <f>+[8]ALL!A47</f>
        <v>Nebraska</v>
      </c>
      <c r="B47" s="68">
        <f>+[9]ALL!B47</f>
        <v>102</v>
      </c>
      <c r="C47" s="68">
        <f>+[9]ALL!C47</f>
        <v>411</v>
      </c>
      <c r="D47" s="68">
        <f>+[9]ALL!D47</f>
        <v>1305</v>
      </c>
      <c r="E47" s="69">
        <f>+[9]ALL!E47</f>
        <v>4467.5</v>
      </c>
      <c r="F47" s="68">
        <f>+[9]ALL!F47</f>
        <v>7630</v>
      </c>
      <c r="G47" s="68">
        <f>+[9]ALL!G47</f>
        <v>10565</v>
      </c>
      <c r="H47" s="68">
        <f>+[9]ALL!H47</f>
        <v>15685</v>
      </c>
      <c r="I47" s="68">
        <f>+[9]ALL!I47</f>
        <v>16579</v>
      </c>
      <c r="J47" s="68">
        <f>+[9]ALL!J47</f>
        <v>22702</v>
      </c>
      <c r="K47" s="68">
        <f>+[9]ALL!K47</f>
        <v>22543</v>
      </c>
      <c r="L47" s="68">
        <f>+[9]ALL!L47</f>
        <v>22024</v>
      </c>
      <c r="M47" s="68">
        <f>+[9]ALL!M47</f>
        <v>19675</v>
      </c>
      <c r="N47" s="68">
        <f>+[9]ALL!N47</f>
        <v>17109</v>
      </c>
      <c r="O47" s="68">
        <f>+[9]ALL!O47</f>
        <v>18918</v>
      </c>
      <c r="P47" s="68">
        <f>+[9]ALL!P47</f>
        <v>19417</v>
      </c>
      <c r="Q47" s="68">
        <f>+[9]ALL!Q47</f>
        <v>22375</v>
      </c>
      <c r="R47" s="68">
        <f>+[9]ALL!R47</f>
        <v>24216</v>
      </c>
      <c r="S47" s="68">
        <f>+[9]ALL!S47</f>
        <v>27488</v>
      </c>
      <c r="T47" s="68">
        <f>+[9]ALL!T47</f>
        <v>27106</v>
      </c>
      <c r="U47" s="68">
        <f>+[9]ALL!U47</f>
        <v>30525</v>
      </c>
      <c r="V47" s="68">
        <f>+[9]ALL!V47</f>
        <v>31776</v>
      </c>
      <c r="W47" s="68">
        <f>+[9]ALL!W47</f>
        <v>33384</v>
      </c>
      <c r="X47" s="68">
        <f>+[9]ALL!X47</f>
        <v>33434</v>
      </c>
      <c r="Y47" s="68">
        <f>+[9]ALL!Y47</f>
        <v>36379</v>
      </c>
      <c r="Z47" s="68">
        <f>+[9]ALL!Z47</f>
        <v>38971</v>
      </c>
      <c r="AA47" s="68">
        <f>+[9]ALL!AA47</f>
        <v>43539</v>
      </c>
      <c r="AB47" s="68">
        <f>+[9]ALL!AB47</f>
        <v>49805</v>
      </c>
      <c r="AC47" s="68">
        <f>+[9]ALL!AC47</f>
        <v>51771</v>
      </c>
      <c r="AD47" s="68">
        <f>+[9]ALL!AD47</f>
        <v>54955</v>
      </c>
      <c r="AE47" s="68">
        <f>+[9]ALL!AE47</f>
        <v>60950</v>
      </c>
      <c r="AF47" s="68">
        <f>+[9]ALL!AF47</f>
        <v>65239</v>
      </c>
      <c r="AG47" s="68">
        <f>+[9]ALL!AG47</f>
        <v>66915</v>
      </c>
      <c r="AH47" s="68">
        <f>+[9]ALL!AH47</f>
        <v>66663</v>
      </c>
      <c r="AI47" s="68">
        <f>+[9]ALL!AI47</f>
        <v>66054</v>
      </c>
      <c r="AJ47" s="68">
        <f>+[9]ALL!AJ47</f>
        <v>66034</v>
      </c>
      <c r="AK47" s="68">
        <f>+[9]ALL!AK47</f>
        <v>67292</v>
      </c>
      <c r="AL47" s="68">
        <f>+[9]ALL!AL47</f>
        <v>74705</v>
      </c>
      <c r="AM47" s="68">
        <f>+[9]ALL!AM47</f>
        <v>77204</v>
      </c>
      <c r="AN47" s="68">
        <f>+[9]ALL!AN47</f>
        <v>81316</v>
      </c>
      <c r="AO47" s="68">
        <f>+[9]ALL!AO47</f>
        <v>81691</v>
      </c>
      <c r="AP47" s="68">
        <f>+[9]ALL!AP47</f>
        <v>86446</v>
      </c>
      <c r="AQ47" s="68">
        <f>+[9]ALL!AQ47</f>
        <v>89488</v>
      </c>
      <c r="AR47" s="68">
        <f>+[9]ALL!AR47</f>
        <v>93507</v>
      </c>
      <c r="AS47" s="68">
        <f>+[9]ALL!AS47</f>
        <v>94390</v>
      </c>
      <c r="AT47" s="68">
        <f>+[9]ALL!AT47</f>
        <v>95162</v>
      </c>
      <c r="AU47" s="68">
        <f>+[9]ALL!AU47</f>
        <v>97422</v>
      </c>
      <c r="AV47" s="68">
        <f>+[9]ALL!AV47</f>
        <v>97769</v>
      </c>
      <c r="AW47" s="68">
        <f>+[9]ALL!AW47</f>
        <v>100401</v>
      </c>
      <c r="AX47" s="68">
        <f>+[9]ALL!AX47</f>
        <v>100828</v>
      </c>
      <c r="AY47" s="68">
        <f>+[9]ALL!AY47</f>
        <v>104879</v>
      </c>
      <c r="AZ47" s="68">
        <f>+[9]ALL!AZ47</f>
        <v>108844</v>
      </c>
      <c r="BA47" s="68">
        <f>+[9]ALL!BA47</f>
        <v>112831</v>
      </c>
      <c r="BB47" s="68">
        <f>+[9]ALL!BB47</f>
        <v>113648</v>
      </c>
      <c r="BC47" s="68">
        <f>+[9]ALL!BC47</f>
        <v>122603</v>
      </c>
      <c r="BD47" s="68">
        <f>+[9]ALL!BD47</f>
        <v>115523</v>
      </c>
      <c r="BE47" s="68">
        <f>+[9]ALL!BE47</f>
        <v>116000</v>
      </c>
      <c r="BF47" s="68">
        <f>+[9]ALL!BF47</f>
        <v>115718</v>
      </c>
      <c r="BG47" s="71">
        <f>+[9]ALL!BG47</f>
        <v>120689</v>
      </c>
      <c r="BH47" s="71">
        <f>+[9]ALL!BH47</f>
        <v>111542</v>
      </c>
      <c r="BI47" s="71">
        <f>+[9]ALL!BI47</f>
        <v>111123</v>
      </c>
      <c r="BJ47" s="71">
        <f>+[9]ALL!BJ47</f>
        <v>110806</v>
      </c>
      <c r="BK47" s="71">
        <f>+[9]ALL!BK47</f>
        <v>112117</v>
      </c>
      <c r="BL47" s="71">
        <f>+[9]ALL!BL47</f>
        <v>113817</v>
      </c>
      <c r="BM47" s="71">
        <f>+[9]ALL!BM47</f>
        <v>116737</v>
      </c>
      <c r="BN47" s="71">
        <f>+[9]ALL!BN47</f>
        <v>119511</v>
      </c>
      <c r="BO47" s="71">
        <f>+[9]ALL!BO47</f>
        <v>121053</v>
      </c>
      <c r="BP47" s="71">
        <f>+[9]ALL!BP47</f>
        <v>121236</v>
      </c>
      <c r="BQ47" s="72">
        <f>+[9]ALL!BQ47</f>
        <v>124500</v>
      </c>
      <c r="BR47" s="72">
        <f>+[9]ALL!BR47</f>
        <v>127378</v>
      </c>
      <c r="BS47" s="73">
        <f>+[9]ALL!BS47</f>
        <v>130458</v>
      </c>
      <c r="BT47" s="73">
        <f>+[9]ALL!BT47</f>
        <v>139736</v>
      </c>
      <c r="BU47" s="73">
        <f>+[9]ALL!BU47</f>
        <v>144682</v>
      </c>
      <c r="BV47" s="73">
        <f>+[9]ALL!BV47</f>
        <v>142875</v>
      </c>
      <c r="BW47" s="73">
        <f>+[9]ALL!BW47</f>
        <v>139578</v>
      </c>
      <c r="BX47" s="73">
        <f>+[9]ALL!BX47</f>
        <v>137943</v>
      </c>
      <c r="BY47" s="68">
        <f>+[9]ALL!BY47</f>
        <v>135825</v>
      </c>
      <c r="BZ47" s="68">
        <f>+[9]ALL!BZ47</f>
        <v>136087</v>
      </c>
      <c r="CA47" s="68">
        <f>+[9]ALL!CA47</f>
        <v>136102</v>
      </c>
      <c r="CB47" s="68">
        <f>+[9]ALL!CB47</f>
        <v>135864</v>
      </c>
      <c r="CC47" s="68">
        <f>+[9]ALL!CC47</f>
        <v>134938</v>
      </c>
      <c r="CD47" s="125">
        <f>+[10]ALL!CD47</f>
        <v>135509</v>
      </c>
    </row>
    <row r="48" spans="1:82" ht="13" customHeight="1">
      <c r="A48" s="1" t="str">
        <f>+[8]ALL!A48</f>
        <v>North Dakota</v>
      </c>
      <c r="B48" s="68">
        <f>+[9]ALL!B48</f>
        <v>0</v>
      </c>
      <c r="C48" s="68">
        <f>+[9]ALL!C48</f>
        <v>0</v>
      </c>
      <c r="D48" s="68">
        <f>+[9]ALL!D48</f>
        <v>60</v>
      </c>
      <c r="E48" s="69">
        <f>+[9]ALL!E48</f>
        <v>721</v>
      </c>
      <c r="F48" s="68">
        <f>+[9]ALL!F48</f>
        <v>1382</v>
      </c>
      <c r="G48" s="68">
        <f>+[9]ALL!G48</f>
        <v>4161</v>
      </c>
      <c r="H48" s="68">
        <f>+[9]ALL!H48</f>
        <v>6891</v>
      </c>
      <c r="I48" s="68">
        <f>+[9]ALL!I48</f>
        <v>8332</v>
      </c>
      <c r="J48" s="68">
        <f>+[9]ALL!J48</f>
        <v>9227</v>
      </c>
      <c r="K48" s="68">
        <f>+[9]ALL!K48</f>
        <v>8948</v>
      </c>
      <c r="L48" s="68">
        <f>+[9]ALL!L48</f>
        <v>8673</v>
      </c>
      <c r="M48" s="68">
        <f>+[9]ALL!M48</f>
        <v>7723</v>
      </c>
      <c r="N48" s="68">
        <f>+[9]ALL!N48</f>
        <v>6673</v>
      </c>
      <c r="O48" s="68">
        <f>+[9]ALL!O48</f>
        <v>6944</v>
      </c>
      <c r="P48" s="68">
        <f>+[9]ALL!P48</f>
        <v>7238</v>
      </c>
      <c r="Q48" s="68">
        <f>+[9]ALL!Q48</f>
        <v>7815</v>
      </c>
      <c r="R48" s="68">
        <f>+[9]ALL!R48</f>
        <v>9022</v>
      </c>
      <c r="S48" s="68">
        <f>+[9]ALL!S48</f>
        <v>10531</v>
      </c>
      <c r="T48" s="68">
        <f>+[9]ALL!T48</f>
        <v>11156</v>
      </c>
      <c r="U48" s="68">
        <f>+[9]ALL!U48</f>
        <v>12618</v>
      </c>
      <c r="V48" s="68">
        <f>+[9]ALL!V48</f>
        <v>14448</v>
      </c>
      <c r="W48" s="68">
        <f>+[9]ALL!W48</f>
        <v>13383</v>
      </c>
      <c r="X48" s="68">
        <f>+[9]ALL!X48</f>
        <v>14201</v>
      </c>
      <c r="Y48" s="68">
        <f>+[9]ALL!Y48</f>
        <v>16026</v>
      </c>
      <c r="Z48" s="68">
        <f>+[9]ALL!Z48</f>
        <v>17463</v>
      </c>
      <c r="AA48" s="68">
        <f>+[9]ALL!AA48</f>
        <v>19705</v>
      </c>
      <c r="AB48" s="68">
        <f>+[9]ALL!AB48</f>
        <v>22470</v>
      </c>
      <c r="AC48" s="68">
        <f>+[9]ALL!AC48</f>
        <v>23145</v>
      </c>
      <c r="AD48" s="68">
        <f>+[9]ALL!AD48</f>
        <v>26501</v>
      </c>
      <c r="AE48" s="68">
        <f>+[9]ALL!AE48</f>
        <v>27676</v>
      </c>
      <c r="AF48" s="68">
        <f>+[9]ALL!AF48</f>
        <v>29830</v>
      </c>
      <c r="AG48" s="68">
        <f>+[9]ALL!AG48</f>
        <v>31495</v>
      </c>
      <c r="AH48" s="68">
        <f>+[9]ALL!AH48</f>
        <v>30642</v>
      </c>
      <c r="AI48" s="68">
        <f>+[9]ALL!AI48</f>
        <v>29765</v>
      </c>
      <c r="AJ48" s="68">
        <f>+[9]ALL!AJ48</f>
        <v>29460</v>
      </c>
      <c r="AK48" s="68">
        <f>+[9]ALL!AK48</f>
        <v>28544</v>
      </c>
      <c r="AL48" s="68">
        <f>+[9]ALL!AL48</f>
        <v>29743</v>
      </c>
      <c r="AM48" s="68">
        <f>+[9]ALL!AM48</f>
        <v>30187</v>
      </c>
      <c r="AN48" s="68">
        <f>+[9]ALL!AN48</f>
        <v>32199</v>
      </c>
      <c r="AO48" s="68">
        <f>+[9]ALL!AO48</f>
        <v>32325</v>
      </c>
      <c r="AP48" s="68">
        <f>+[9]ALL!AP48</f>
        <v>31904</v>
      </c>
      <c r="AQ48" s="68">
        <f>+[9]ALL!AQ48</f>
        <v>34069</v>
      </c>
      <c r="AR48" s="68">
        <f>+[9]ALL!AR48</f>
        <v>35446</v>
      </c>
      <c r="AS48" s="68">
        <f>+[9]ALL!AS48</f>
        <v>36224</v>
      </c>
      <c r="AT48" s="68">
        <f>+[9]ALL!AT48</f>
        <v>37591</v>
      </c>
      <c r="AU48" s="68">
        <f>+[9]ALL!AU48</f>
        <v>37585</v>
      </c>
      <c r="AV48" s="68">
        <f>+[9]ALL!AV48</f>
        <v>37939</v>
      </c>
      <c r="AW48" s="68">
        <f>+[9]ALL!AW48</f>
        <v>37309</v>
      </c>
      <c r="AX48" s="68">
        <f>+[9]ALL!AX48</f>
        <v>36259</v>
      </c>
      <c r="AY48" s="68">
        <f>+[9]ALL!AY48</f>
        <v>38489</v>
      </c>
      <c r="AZ48" s="68">
        <f>+[9]ALL!AZ48</f>
        <v>40404</v>
      </c>
      <c r="BA48" s="68">
        <f>+[9]ALL!BA48</f>
        <v>37878</v>
      </c>
      <c r="BB48" s="68">
        <f>+[9]ALL!BB48</f>
        <v>38739</v>
      </c>
      <c r="BC48" s="68">
        <f>+[9]ALL!BC48</f>
        <v>40470</v>
      </c>
      <c r="BD48" s="68">
        <f>+[9]ALL!BD48</f>
        <v>40316</v>
      </c>
      <c r="BE48" s="68">
        <f>+[9]ALL!BE48</f>
        <v>40184</v>
      </c>
      <c r="BF48" s="68">
        <f>+[9]ALL!BF48</f>
        <v>40399</v>
      </c>
      <c r="BG48" s="71">
        <f>+[9]ALL!BG48</f>
        <v>41142</v>
      </c>
      <c r="BH48" s="71">
        <f>+[9]ALL!BH48</f>
        <v>38937</v>
      </c>
      <c r="BI48" s="71">
        <f>+[9]ALL!BI48</f>
        <v>39441</v>
      </c>
      <c r="BJ48" s="71">
        <f>+[9]ALL!BJ48</f>
        <v>40348</v>
      </c>
      <c r="BK48" s="71">
        <f>+[9]ALL!BK48</f>
        <v>40248</v>
      </c>
      <c r="BL48" s="71">
        <f>+[9]ALL!BL48</f>
        <v>42843</v>
      </c>
      <c r="BM48" s="71">
        <f>+[9]ALL!BM48</f>
        <v>45800</v>
      </c>
      <c r="BN48" s="71">
        <f>+[9]ALL!BN48</f>
        <v>48402</v>
      </c>
      <c r="BO48" s="71">
        <f>+[9]ALL!BO48</f>
        <v>49533</v>
      </c>
      <c r="BP48" s="71">
        <f>+[9]ALL!BP48</f>
        <v>49389</v>
      </c>
      <c r="BQ48" s="72">
        <f>+[9]ALL!BQ48</f>
        <v>49519</v>
      </c>
      <c r="BR48" s="72">
        <f>+[9]ALL!BR48</f>
        <v>49945</v>
      </c>
      <c r="BS48" s="73">
        <f>+[9]ALL!BS48</f>
        <v>51327</v>
      </c>
      <c r="BT48" s="73">
        <f>+[9]ALL!BT48</f>
        <v>54939</v>
      </c>
      <c r="BU48" s="73">
        <f>+[9]ALL!BU48</f>
        <v>56903</v>
      </c>
      <c r="BV48" s="73">
        <f>+[9]ALL!BV48</f>
        <v>55772</v>
      </c>
      <c r="BW48" s="73">
        <f>+[9]ALL!BW48</f>
        <v>55169</v>
      </c>
      <c r="BX48" s="73">
        <f>+[9]ALL!BX48</f>
        <v>55063</v>
      </c>
      <c r="BY48" s="68">
        <f>+[9]ALL!BY48</f>
        <v>54048</v>
      </c>
      <c r="BZ48" s="68">
        <f>+[9]ALL!BZ48</f>
        <v>53840</v>
      </c>
      <c r="CA48" s="68">
        <f>+[9]ALL!CA48</f>
        <v>54203</v>
      </c>
      <c r="CB48" s="68">
        <f>+[9]ALL!CB48</f>
        <v>53749</v>
      </c>
      <c r="CC48" s="68">
        <f>+[9]ALL!CC48</f>
        <v>53286</v>
      </c>
      <c r="CD48" s="125">
        <f>+[10]ALL!CD48</f>
        <v>52354</v>
      </c>
    </row>
    <row r="49" spans="1:82" ht="13" customHeight="1">
      <c r="A49" s="1" t="str">
        <f>+[8]ALL!A49</f>
        <v>Ohio</v>
      </c>
      <c r="B49" s="68">
        <f>+[9]ALL!B49</f>
        <v>5207</v>
      </c>
      <c r="C49" s="68">
        <f>+[9]ALL!C49</f>
        <v>8796</v>
      </c>
      <c r="D49" s="68">
        <f>+[9]ALL!D49</f>
        <v>9965</v>
      </c>
      <c r="E49" s="69">
        <f>+[9]ALL!E49</f>
        <v>13774.5</v>
      </c>
      <c r="F49" s="68">
        <f>+[9]ALL!F49</f>
        <v>17584</v>
      </c>
      <c r="G49" s="68">
        <f>+[9]ALL!G49</f>
        <v>36779</v>
      </c>
      <c r="H49" s="68">
        <f>+[9]ALL!H49</f>
        <v>66985</v>
      </c>
      <c r="I49" s="68">
        <f>+[9]ALL!I49</f>
        <v>84367</v>
      </c>
      <c r="J49" s="68">
        <f>+[9]ALL!J49</f>
        <v>142279</v>
      </c>
      <c r="K49" s="68">
        <f>+[9]ALL!K49</f>
        <v>140253</v>
      </c>
      <c r="L49" s="68">
        <f>+[9]ALL!L49</f>
        <v>137743</v>
      </c>
      <c r="M49" s="68">
        <f>+[9]ALL!M49</f>
        <v>124300</v>
      </c>
      <c r="N49" s="68">
        <f>+[9]ALL!N49</f>
        <v>116222</v>
      </c>
      <c r="O49" s="68">
        <f>+[9]ALL!O49</f>
        <v>110630</v>
      </c>
      <c r="P49" s="68">
        <f>+[9]ALL!P49</f>
        <v>113168</v>
      </c>
      <c r="Q49" s="68">
        <f>+[9]ALL!Q49</f>
        <v>121404</v>
      </c>
      <c r="R49" s="68">
        <f>+[9]ALL!R49</f>
        <v>130832</v>
      </c>
      <c r="S49" s="68">
        <f>+[9]ALL!S49</f>
        <v>142118</v>
      </c>
      <c r="T49" s="68">
        <f>+[9]ALL!T49</f>
        <v>147906</v>
      </c>
      <c r="U49" s="68">
        <f>+[9]ALL!U49</f>
        <v>156385</v>
      </c>
      <c r="V49" s="68">
        <f>+[9]ALL!V49</f>
        <v>169762</v>
      </c>
      <c r="W49" s="68">
        <f>+[9]ALL!W49</f>
        <v>175139</v>
      </c>
      <c r="X49" s="68">
        <f>+[9]ALL!X49</f>
        <v>188016</v>
      </c>
      <c r="Y49" s="68">
        <f>+[9]ALL!Y49</f>
        <v>202374</v>
      </c>
      <c r="Z49" s="68">
        <f>+[9]ALL!Z49</f>
        <v>220280</v>
      </c>
      <c r="AA49" s="68">
        <f>+[9]ALL!AA49</f>
        <v>247948</v>
      </c>
      <c r="AB49" s="68">
        <f>+[9]ALL!AB49</f>
        <v>278506</v>
      </c>
      <c r="AC49" s="68">
        <f>+[9]ALL!AC49</f>
        <v>294301</v>
      </c>
      <c r="AD49" s="68">
        <f>+[9]ALL!AD49</f>
        <v>313956</v>
      </c>
      <c r="AE49" s="68">
        <f>+[9]ALL!AE49</f>
        <v>336921</v>
      </c>
      <c r="AF49" s="68">
        <f>+[9]ALL!AF49</f>
        <v>358892</v>
      </c>
      <c r="AG49" s="68">
        <f>+[9]ALL!AG49</f>
        <v>375933</v>
      </c>
      <c r="AH49" s="68">
        <f>+[9]ALL!AH49</f>
        <v>385961</v>
      </c>
      <c r="AI49" s="68">
        <f>+[9]ALL!AI49</f>
        <v>389020</v>
      </c>
      <c r="AJ49" s="68">
        <f>+[9]ALL!AJ49</f>
        <v>395305</v>
      </c>
      <c r="AK49" s="68">
        <f>+[9]ALL!AK49</f>
        <v>406444</v>
      </c>
      <c r="AL49" s="68">
        <f>+[9]ALL!AL49</f>
        <v>435336</v>
      </c>
      <c r="AM49" s="68">
        <f>+[9]ALL!AM49</f>
        <v>444624</v>
      </c>
      <c r="AN49" s="68">
        <f>+[9]ALL!AN49</f>
        <v>452375</v>
      </c>
      <c r="AO49" s="68">
        <f>+[9]ALL!AO49</f>
        <v>450386</v>
      </c>
      <c r="AP49" s="68">
        <f>+[9]ALL!AP49</f>
        <v>463310</v>
      </c>
      <c r="AQ49" s="68">
        <f>+[9]ALL!AQ49</f>
        <v>488938</v>
      </c>
      <c r="AR49" s="68">
        <f>+[9]ALL!AR49</f>
        <v>521199</v>
      </c>
      <c r="AS49" s="68">
        <f>+[9]ALL!AS49</f>
        <v>532169</v>
      </c>
      <c r="AT49" s="68">
        <f>+[9]ALL!AT49</f>
        <v>535403</v>
      </c>
      <c r="AU49" s="68">
        <f>+[9]ALL!AU49</f>
        <v>518257</v>
      </c>
      <c r="AV49" s="68">
        <f>+[9]ALL!AV49</f>
        <v>514568</v>
      </c>
      <c r="AW49" s="68">
        <f>+[9]ALL!AW49</f>
        <v>520479</v>
      </c>
      <c r="AX49" s="68">
        <f>+[9]ALL!AX49</f>
        <v>518464</v>
      </c>
      <c r="AY49" s="68">
        <f>+[9]ALL!AY49</f>
        <v>543980</v>
      </c>
      <c r="AZ49" s="68">
        <f>+[9]ALL!AZ49</f>
        <v>550720</v>
      </c>
      <c r="BA49" s="68">
        <f>+[9]ALL!BA49</f>
        <v>557690</v>
      </c>
      <c r="BB49" s="68">
        <f>+[9]ALL!BB49</f>
        <v>569326</v>
      </c>
      <c r="BC49" s="68">
        <f>+[9]ALL!BC49</f>
        <v>573183</v>
      </c>
      <c r="BD49" s="68">
        <f>+[9]ALL!BD49</f>
        <v>562402</v>
      </c>
      <c r="BE49" s="68">
        <f>+[9]ALL!BE49</f>
        <v>549304</v>
      </c>
      <c r="BF49" s="68">
        <f>+[9]ALL!BF49</f>
        <v>540275</v>
      </c>
      <c r="BG49" s="71">
        <f>+[9]ALL!BG49</f>
        <v>544371</v>
      </c>
      <c r="BH49" s="71">
        <f>+[9]ALL!BH49</f>
        <v>536237</v>
      </c>
      <c r="BI49" s="71">
        <f>+[9]ALL!BI49</f>
        <v>542077</v>
      </c>
      <c r="BJ49" s="71">
        <f>+[9]ALL!BJ49</f>
        <v>548545</v>
      </c>
      <c r="BK49" s="71">
        <f>+[9]ALL!BK49</f>
        <v>549553</v>
      </c>
      <c r="BL49" s="71">
        <f>+[9]ALL!BL49</f>
        <v>569223</v>
      </c>
      <c r="BM49" s="71">
        <f>+[9]ALL!BM49</f>
        <v>587996</v>
      </c>
      <c r="BN49" s="71">
        <f>+[9]ALL!BN49</f>
        <v>603378</v>
      </c>
      <c r="BO49" s="71">
        <f>+[9]ALL!BO49</f>
        <v>614234</v>
      </c>
      <c r="BP49" s="71">
        <f>+[9]ALL!BP49</f>
        <v>616350</v>
      </c>
      <c r="BQ49" s="72">
        <f>+[9]ALL!BQ49</f>
        <v>619942</v>
      </c>
      <c r="BR49" s="72">
        <f>+[9]ALL!BR49</f>
        <v>630497</v>
      </c>
      <c r="BS49" s="73">
        <f>+[9]ALL!BS49</f>
        <v>653585</v>
      </c>
      <c r="BT49" s="73">
        <f>+[9]ALL!BT49</f>
        <v>717883</v>
      </c>
      <c r="BU49" s="73">
        <f>+[9]ALL!BU49</f>
        <v>737298</v>
      </c>
      <c r="BV49" s="73">
        <f>+[9]ALL!BV49</f>
        <v>735026</v>
      </c>
      <c r="BW49" s="73">
        <f>+[9]ALL!BW49</f>
        <v>709818</v>
      </c>
      <c r="BX49" s="73">
        <f>+[9]ALL!BX49</f>
        <v>697647</v>
      </c>
      <c r="BY49" s="68">
        <f>+[9]ALL!BY49</f>
        <v>680238</v>
      </c>
      <c r="BZ49" s="68">
        <f>+[9]ALL!BZ49</f>
        <v>667760</v>
      </c>
      <c r="CA49" s="68">
        <f>+[9]ALL!CA49</f>
        <v>658229</v>
      </c>
      <c r="CB49" s="68">
        <f>+[9]ALL!CB49</f>
        <v>649687</v>
      </c>
      <c r="CC49" s="68">
        <f>+[9]ALL!CC49</f>
        <v>644962</v>
      </c>
      <c r="CD49" s="125">
        <f>+[10]ALL!CD49</f>
        <v>656445</v>
      </c>
    </row>
    <row r="50" spans="1:82" ht="13" customHeight="1">
      <c r="A50" s="1" t="str">
        <f>+[8]ALL!A50</f>
        <v>South Dakota</v>
      </c>
      <c r="B50" s="68">
        <f>+[9]ALL!B50</f>
        <v>0</v>
      </c>
      <c r="C50" s="68">
        <f>+[9]ALL!C50</f>
        <v>0</v>
      </c>
      <c r="D50" s="68">
        <f>+[9]ALL!D50</f>
        <v>677</v>
      </c>
      <c r="E50" s="69">
        <f>+[9]ALL!E50</f>
        <v>1220</v>
      </c>
      <c r="F50" s="68">
        <f>+[9]ALL!F50</f>
        <v>1763</v>
      </c>
      <c r="G50" s="68">
        <f>+[9]ALL!G50</f>
        <v>4676</v>
      </c>
      <c r="H50" s="68">
        <f>+[9]ALL!H50</f>
        <v>6113</v>
      </c>
      <c r="I50" s="68">
        <f>+[9]ALL!I50</f>
        <v>6583</v>
      </c>
      <c r="J50" s="68">
        <f>+[9]ALL!J50</f>
        <v>8678</v>
      </c>
      <c r="K50" s="68">
        <f>+[9]ALL!K50</f>
        <v>8565</v>
      </c>
      <c r="L50" s="68">
        <f>+[9]ALL!L50</f>
        <v>8157</v>
      </c>
      <c r="M50" s="68">
        <f>+[9]ALL!M50</f>
        <v>7231</v>
      </c>
      <c r="N50" s="68">
        <f>+[9]ALL!N50</f>
        <v>6060</v>
      </c>
      <c r="O50" s="68">
        <f>+[9]ALL!O50</f>
        <v>6495</v>
      </c>
      <c r="P50" s="68">
        <f>+[9]ALL!P50</f>
        <v>7548</v>
      </c>
      <c r="Q50" s="68">
        <f>+[9]ALL!Q50</f>
        <v>9306</v>
      </c>
      <c r="R50" s="68">
        <f>+[9]ALL!R50</f>
        <v>10657</v>
      </c>
      <c r="S50" s="68">
        <f>+[9]ALL!S50</f>
        <v>12973</v>
      </c>
      <c r="T50" s="68">
        <f>+[9]ALL!T50</f>
        <v>13788</v>
      </c>
      <c r="U50" s="68">
        <f>+[9]ALL!U50</f>
        <v>14610</v>
      </c>
      <c r="V50" s="68">
        <f>+[9]ALL!V50</f>
        <v>14621</v>
      </c>
      <c r="W50" s="68">
        <f>+[9]ALL!W50</f>
        <v>14498</v>
      </c>
      <c r="X50" s="68">
        <f>+[9]ALL!X50</f>
        <v>15270</v>
      </c>
      <c r="Y50" s="68">
        <f>+[9]ALL!Y50</f>
        <v>16409</v>
      </c>
      <c r="Z50" s="68">
        <f>+[9]ALL!Z50</f>
        <v>17230</v>
      </c>
      <c r="AA50" s="68">
        <f>+[9]ALL!AA50</f>
        <v>19600</v>
      </c>
      <c r="AB50" s="68">
        <f>+[9]ALL!AB50</f>
        <v>23253</v>
      </c>
      <c r="AC50" s="68">
        <f>+[9]ALL!AC50</f>
        <v>25455</v>
      </c>
      <c r="AD50" s="68">
        <f>+[9]ALL!AD50</f>
        <v>27483</v>
      </c>
      <c r="AE50" s="68">
        <f>+[9]ALL!AE50</f>
        <v>28909</v>
      </c>
      <c r="AF50" s="68">
        <f>+[9]ALL!AF50</f>
        <v>30908</v>
      </c>
      <c r="AG50" s="68">
        <f>+[9]ALL!AG50</f>
        <v>30639</v>
      </c>
      <c r="AH50" s="68">
        <f>+[9]ALL!AH50</f>
        <v>31191</v>
      </c>
      <c r="AI50" s="68">
        <f>+[9]ALL!AI50</f>
        <v>28900</v>
      </c>
      <c r="AJ50" s="68">
        <f>+[9]ALL!AJ50</f>
        <v>26530</v>
      </c>
      <c r="AK50" s="68">
        <f>+[9]ALL!AK50</f>
        <v>26855</v>
      </c>
      <c r="AL50" s="68">
        <f>+[9]ALL!AL50</f>
        <v>30260</v>
      </c>
      <c r="AM50" s="68">
        <f>+[9]ALL!AM50</f>
        <v>30186</v>
      </c>
      <c r="AN50" s="68">
        <f>+[9]ALL!AN50</f>
        <v>31110</v>
      </c>
      <c r="AO50" s="68">
        <f>+[9]ALL!AO50</f>
        <v>30931</v>
      </c>
      <c r="AP50" s="68">
        <f>+[9]ALL!AP50</f>
        <v>31294</v>
      </c>
      <c r="AQ50" s="68">
        <f>+[9]ALL!AQ50</f>
        <v>32761</v>
      </c>
      <c r="AR50" s="68">
        <f>+[9]ALL!AR50</f>
        <v>35015</v>
      </c>
      <c r="AS50" s="68">
        <f>+[9]ALL!AS50</f>
        <v>35074</v>
      </c>
      <c r="AT50" s="68">
        <f>+[9]ALL!AT50</f>
        <v>34879</v>
      </c>
      <c r="AU50" s="68">
        <f>+[9]ALL!AU50</f>
        <v>32473</v>
      </c>
      <c r="AV50" s="68">
        <f>+[9]ALL!AV50</f>
        <v>32772</v>
      </c>
      <c r="AW50" s="68">
        <f>+[9]ALL!AW50</f>
        <v>30935</v>
      </c>
      <c r="AX50" s="68">
        <f>+[9]ALL!AX50</f>
        <v>31755</v>
      </c>
      <c r="AY50" s="68">
        <f>+[9]ALL!AY50</f>
        <v>31461</v>
      </c>
      <c r="AZ50" s="68">
        <f>+[9]ALL!AZ50</f>
        <v>32666</v>
      </c>
      <c r="BA50" s="68">
        <f>+[9]ALL!BA50</f>
        <v>34208</v>
      </c>
      <c r="BB50" s="68">
        <f>+[9]ALL!BB50</f>
        <v>36332</v>
      </c>
      <c r="BC50" s="68">
        <f>+[9]ALL!BC50</f>
        <v>37596</v>
      </c>
      <c r="BD50" s="68">
        <f>+[9]ALL!BD50</f>
        <v>38166</v>
      </c>
      <c r="BE50" s="68">
        <f>+[9]ALL!BE50</f>
        <v>37764</v>
      </c>
      <c r="BF50" s="68">
        <f>+[9]ALL!BF50</f>
        <v>36695</v>
      </c>
      <c r="BG50" s="71">
        <f>+[9]ALL!BG50</f>
        <v>39820</v>
      </c>
      <c r="BH50" s="71">
        <f>+[9]ALL!BH50</f>
        <v>39042</v>
      </c>
      <c r="BI50" s="71">
        <f>+[9]ALL!BI50</f>
        <v>41545</v>
      </c>
      <c r="BJ50" s="71">
        <f>+[9]ALL!BJ50</f>
        <v>42147</v>
      </c>
      <c r="BK50" s="71">
        <f>+[9]ALL!BK50</f>
        <v>43221</v>
      </c>
      <c r="BL50" s="71">
        <f>+[9]ALL!BL50</f>
        <v>45534</v>
      </c>
      <c r="BM50" s="71">
        <f>+[9]ALL!BM50</f>
        <v>47751</v>
      </c>
      <c r="BN50" s="71">
        <f>+[9]ALL!BN50</f>
        <v>48967</v>
      </c>
      <c r="BO50" s="71">
        <f>+[9]ALL!BO50</f>
        <v>48708</v>
      </c>
      <c r="BP50" s="71">
        <f>+[9]ALL!BP50</f>
        <v>48768</v>
      </c>
      <c r="BQ50" s="72">
        <f>+[9]ALL!BQ50</f>
        <v>48931</v>
      </c>
      <c r="BR50" s="72">
        <f>+[9]ALL!BR50</f>
        <v>49747</v>
      </c>
      <c r="BS50" s="73">
        <f>+[9]ALL!BS50</f>
        <v>50444</v>
      </c>
      <c r="BT50" s="73">
        <f>+[9]ALL!BT50</f>
        <v>53762</v>
      </c>
      <c r="BU50" s="73">
        <f>+[9]ALL!BU50</f>
        <v>58370</v>
      </c>
      <c r="BV50" s="73">
        <f>+[9]ALL!BV50</f>
        <v>55899</v>
      </c>
      <c r="BW50" s="73">
        <f>+[9]ALL!BW50</f>
        <v>56058</v>
      </c>
      <c r="BX50" s="73">
        <f>+[9]ALL!BX50</f>
        <v>55129</v>
      </c>
      <c r="BY50" s="68">
        <f>+[9]ALL!BY50</f>
        <v>53963</v>
      </c>
      <c r="BZ50" s="68">
        <f>+[9]ALL!BZ50</f>
        <v>53664</v>
      </c>
      <c r="CA50" s="68">
        <f>+[9]ALL!CA50</f>
        <v>53685</v>
      </c>
      <c r="CB50" s="68">
        <f>+[9]ALL!CB50</f>
        <v>53620</v>
      </c>
      <c r="CC50" s="68">
        <f>+[9]ALL!CC50</f>
        <v>53365</v>
      </c>
      <c r="CD50" s="125">
        <f>+[10]ALL!CD50</f>
        <v>51941</v>
      </c>
    </row>
    <row r="51" spans="1:82" ht="13" customHeight="1">
      <c r="A51" s="1" t="str">
        <f>+[8]ALL!A51</f>
        <v>Wisconsin</v>
      </c>
      <c r="B51" s="68">
        <f>+[9]ALL!B51</f>
        <v>1255</v>
      </c>
      <c r="C51" s="68">
        <f>+[9]ALL!C51</f>
        <v>2659</v>
      </c>
      <c r="D51" s="68">
        <f>+[9]ALL!D51</f>
        <v>3293</v>
      </c>
      <c r="E51" s="69">
        <f>+[9]ALL!E51</f>
        <v>7028</v>
      </c>
      <c r="F51" s="68">
        <f>+[9]ALL!F51</f>
        <v>10763</v>
      </c>
      <c r="G51" s="68">
        <f>+[9]ALL!G51</f>
        <v>20159</v>
      </c>
      <c r="H51" s="68">
        <f>+[9]ALL!H51</f>
        <v>23758</v>
      </c>
      <c r="I51" s="68">
        <f>+[9]ALL!I51</f>
        <v>33135</v>
      </c>
      <c r="J51" s="68">
        <f>+[9]ALL!J51</f>
        <v>49528</v>
      </c>
      <c r="K51" s="68">
        <f>+[9]ALL!K51</f>
        <v>48559</v>
      </c>
      <c r="L51" s="68">
        <f>+[9]ALL!L51</f>
        <v>49678</v>
      </c>
      <c r="M51" s="68">
        <f>+[9]ALL!M51</f>
        <v>46244</v>
      </c>
      <c r="N51" s="68">
        <f>+[9]ALL!N51</f>
        <v>41230</v>
      </c>
      <c r="O51" s="68">
        <f>+[9]ALL!O51</f>
        <v>41032</v>
      </c>
      <c r="P51" s="68">
        <f>+[9]ALL!P51</f>
        <v>45283</v>
      </c>
      <c r="Q51" s="68">
        <f>+[9]ALL!Q51</f>
        <v>50399</v>
      </c>
      <c r="R51" s="68">
        <f>+[9]ALL!R51</f>
        <v>56027</v>
      </c>
      <c r="S51" s="68">
        <f>+[9]ALL!S51</f>
        <v>59600</v>
      </c>
      <c r="T51" s="68">
        <f>+[9]ALL!T51</f>
        <v>62193</v>
      </c>
      <c r="U51" s="68">
        <f>+[9]ALL!U51</f>
        <v>67596</v>
      </c>
      <c r="V51" s="68">
        <f>+[9]ALL!V51</f>
        <v>73556</v>
      </c>
      <c r="W51" s="68">
        <f>+[9]ALL!W51</f>
        <v>75160</v>
      </c>
      <c r="X51" s="68">
        <f>+[9]ALL!X51</f>
        <v>81773</v>
      </c>
      <c r="Y51" s="68">
        <f>+[9]ALL!Y51</f>
        <v>87403</v>
      </c>
      <c r="Z51" s="68">
        <f>+[9]ALL!Z51</f>
        <v>99697</v>
      </c>
      <c r="AA51" s="68">
        <f>+[9]ALL!AA51</f>
        <v>112484</v>
      </c>
      <c r="AB51" s="68">
        <f>+[9]ALL!AB51</f>
        <v>129307</v>
      </c>
      <c r="AC51" s="68">
        <f>+[9]ALL!AC51</f>
        <v>142660</v>
      </c>
      <c r="AD51" s="68">
        <f>+[9]ALL!AD51</f>
        <v>156553</v>
      </c>
      <c r="AE51" s="68">
        <f>+[9]ALL!AE51</f>
        <v>172239</v>
      </c>
      <c r="AF51" s="68">
        <f>+[9]ALL!AF51</f>
        <v>190496</v>
      </c>
      <c r="AG51" s="68">
        <f>+[9]ALL!AG51</f>
        <v>202058</v>
      </c>
      <c r="AH51" s="68">
        <f>+[9]ALL!AH51</f>
        <v>213654</v>
      </c>
      <c r="AI51" s="68">
        <f>+[9]ALL!AI51</f>
        <v>217835</v>
      </c>
      <c r="AJ51" s="68">
        <f>+[9]ALL!AJ51</f>
        <v>221277</v>
      </c>
      <c r="AK51" s="68">
        <f>+[9]ALL!AK51</f>
        <v>226575</v>
      </c>
      <c r="AL51" s="68">
        <f>+[9]ALL!AL51</f>
        <v>240701</v>
      </c>
      <c r="AM51" s="68">
        <f>+[9]ALL!AM51</f>
        <v>232729</v>
      </c>
      <c r="AN51" s="68">
        <f>+[9]ALL!AN51</f>
        <v>243876</v>
      </c>
      <c r="AO51" s="68">
        <f>+[9]ALL!AO51</f>
        <v>241384</v>
      </c>
      <c r="AP51" s="68">
        <f>+[9]ALL!AP51</f>
        <v>255907</v>
      </c>
      <c r="AQ51" s="68">
        <f>+[9]ALL!AQ51</f>
        <v>269086</v>
      </c>
      <c r="AR51" s="68">
        <f>+[9]ALL!AR51</f>
        <v>275325</v>
      </c>
      <c r="AS51" s="68">
        <f>+[9]ALL!AS51</f>
        <v>276176</v>
      </c>
      <c r="AT51" s="68">
        <f>+[9]ALL!AT51</f>
        <v>277751</v>
      </c>
      <c r="AU51" s="68">
        <f>+[9]ALL!AU51</f>
        <v>270865</v>
      </c>
      <c r="AV51" s="68">
        <f>+[9]ALL!AV51</f>
        <v>275069</v>
      </c>
      <c r="AW51" s="68">
        <f>+[9]ALL!AW51</f>
        <v>283653</v>
      </c>
      <c r="AX51" s="68">
        <f>+[9]ALL!AX51</f>
        <v>281717</v>
      </c>
      <c r="AY51" s="68">
        <f>+[9]ALL!AY51</f>
        <v>286456</v>
      </c>
      <c r="AZ51" s="68">
        <f>+[9]ALL!AZ51</f>
        <v>291966</v>
      </c>
      <c r="BA51" s="68">
        <f>+[9]ALL!BA51</f>
        <v>299774</v>
      </c>
      <c r="BB51" s="68">
        <f>+[9]ALL!BB51</f>
        <v>308986</v>
      </c>
      <c r="BC51" s="68">
        <f>+[9]ALL!BC51</f>
        <v>307902</v>
      </c>
      <c r="BD51" s="68">
        <f>+[9]ALL!BD51</f>
        <v>309036</v>
      </c>
      <c r="BE51" s="68">
        <f>+[9]ALL!BE51</f>
        <v>303861</v>
      </c>
      <c r="BF51" s="68">
        <f>+[9]ALL!BF51</f>
        <v>300223</v>
      </c>
      <c r="BG51" s="71">
        <f>+[9]ALL!BG51</f>
        <v>299522</v>
      </c>
      <c r="BH51" s="71">
        <f>+[9]ALL!BH51</f>
        <v>298248</v>
      </c>
      <c r="BI51" s="71">
        <f>+[9]ALL!BI51</f>
        <v>301963</v>
      </c>
      <c r="BJ51" s="71">
        <f>+[9]ALL!BJ51</f>
        <v>304776</v>
      </c>
      <c r="BK51" s="71">
        <f>+[9]ALL!BK51</f>
        <v>307179</v>
      </c>
      <c r="BL51" s="71">
        <f>+[9]ALL!BL51</f>
        <v>315850</v>
      </c>
      <c r="BM51" s="71">
        <f>+[9]ALL!BM51</f>
        <v>329443</v>
      </c>
      <c r="BN51" s="71">
        <f>+[9]ALL!BN51</f>
        <v>329691</v>
      </c>
      <c r="BO51" s="71">
        <f>+[9]ALL!BO51</f>
        <v>331506</v>
      </c>
      <c r="BP51" s="71">
        <f>+[9]ALL!BP51</f>
        <v>335258</v>
      </c>
      <c r="BQ51" s="72">
        <f>+[9]ALL!BQ51</f>
        <v>340158</v>
      </c>
      <c r="BR51" s="72">
        <f>+[9]ALL!BR51</f>
        <v>343747</v>
      </c>
      <c r="BS51" s="73">
        <f>+[9]ALL!BS51</f>
        <v>352875</v>
      </c>
      <c r="BT51" s="73">
        <f>+[9]ALL!BT51</f>
        <v>374892</v>
      </c>
      <c r="BU51" s="73">
        <f>+[9]ALL!BU51</f>
        <v>381540</v>
      </c>
      <c r="BV51" s="73">
        <f>+[9]ALL!BV51</f>
        <v>376603</v>
      </c>
      <c r="BW51" s="73">
        <f>+[9]ALL!BW51</f>
        <v>369732</v>
      </c>
      <c r="BX51" s="73">
        <f>+[9]ALL!BX51</f>
        <v>364021</v>
      </c>
      <c r="BY51" s="68">
        <f>+[9]ALL!BY51</f>
        <v>358894</v>
      </c>
      <c r="BZ51" s="68">
        <f>+[9]ALL!BZ51</f>
        <v>350248</v>
      </c>
      <c r="CA51" s="68">
        <f>+[9]ALL!CA51</f>
        <v>341859</v>
      </c>
      <c r="CB51" s="68">
        <f>+[9]ALL!CB51</f>
        <v>340215</v>
      </c>
      <c r="CC51" s="68">
        <f>+[9]ALL!CC51</f>
        <v>335685</v>
      </c>
      <c r="CD51" s="180">
        <f>+[10]ALL!CD51</f>
        <v>332184</v>
      </c>
    </row>
    <row r="52" spans="1:82" s="98" customFormat="1" ht="13" customHeight="1">
      <c r="A52" s="98" t="str">
        <f>+[8]ALL!A52</f>
        <v>Northeast</v>
      </c>
      <c r="B52" s="100">
        <f>+[9]ALL!B52</f>
        <v>24007</v>
      </c>
      <c r="C52" s="100">
        <f>+[9]ALL!C52</f>
        <v>42739</v>
      </c>
      <c r="D52" s="100">
        <f>+[9]ALL!D52</f>
        <v>53902</v>
      </c>
      <c r="E52" s="100">
        <f>+[9]ALL!E52</f>
        <v>77596.5</v>
      </c>
      <c r="F52" s="100">
        <f>+[9]ALL!F52</f>
        <v>101291</v>
      </c>
      <c r="G52" s="100">
        <f>+[9]ALL!G52</f>
        <v>163690</v>
      </c>
      <c r="H52" s="100">
        <f>+[9]ALL!H52</f>
        <v>329294</v>
      </c>
      <c r="I52" s="100">
        <f>+[9]ALL!I52</f>
        <v>391533</v>
      </c>
      <c r="J52" s="100">
        <f>+[9]ALL!J52</f>
        <v>624702</v>
      </c>
      <c r="K52" s="100">
        <f>+[9]ALL!K52</f>
        <v>663982</v>
      </c>
      <c r="L52" s="100">
        <f>+[9]ALL!L52</f>
        <v>684391</v>
      </c>
      <c r="M52" s="100">
        <f>+[9]ALL!M52</f>
        <v>651241</v>
      </c>
      <c r="N52" s="100">
        <f>+[9]ALL!N52</f>
        <v>611684</v>
      </c>
      <c r="O52" s="100">
        <f>+[9]ALL!O52</f>
        <v>605606</v>
      </c>
      <c r="P52" s="100">
        <f>+[9]ALL!P52</f>
        <v>622348</v>
      </c>
      <c r="Q52" s="100">
        <f>+[9]ALL!Q52</f>
        <v>651952</v>
      </c>
      <c r="R52" s="100">
        <f>+[9]ALL!R52</f>
        <v>678166</v>
      </c>
      <c r="S52" s="100">
        <f>+[9]ALL!S52</f>
        <v>722473</v>
      </c>
      <c r="T52" s="100">
        <f>+[9]ALL!T52</f>
        <v>754736</v>
      </c>
      <c r="U52" s="100">
        <f>+[9]ALL!U52</f>
        <v>792053</v>
      </c>
      <c r="V52" s="100">
        <f>+[9]ALL!V52</f>
        <v>893155</v>
      </c>
      <c r="W52" s="100">
        <f>+[9]ALL!W52</f>
        <v>866618</v>
      </c>
      <c r="X52" s="100">
        <f>+[9]ALL!X52</f>
        <v>918439</v>
      </c>
      <c r="Y52" s="100">
        <f>+[9]ALL!Y52</f>
        <v>987599</v>
      </c>
      <c r="Z52" s="100">
        <f>+[9]ALL!Z52</f>
        <v>1149116</v>
      </c>
      <c r="AA52" s="100">
        <f>+[9]ALL!AA52</f>
        <v>1259428</v>
      </c>
      <c r="AB52" s="100">
        <f>+[9]ALL!AB52</f>
        <v>1390271</v>
      </c>
      <c r="AC52" s="100">
        <f>+[9]ALL!AC52</f>
        <v>1492772</v>
      </c>
      <c r="AD52" s="100">
        <f>+[9]ALL!AD52</f>
        <v>1630755</v>
      </c>
      <c r="AE52" s="100">
        <f>+[9]ALL!AE52</f>
        <v>1739283</v>
      </c>
      <c r="AF52" s="100">
        <f>+[9]ALL!AF52</f>
        <v>1834199</v>
      </c>
      <c r="AG52" s="100">
        <f>+[9]ALL!AG52</f>
        <v>1993794</v>
      </c>
      <c r="AH52" s="100">
        <f>+[9]ALL!AH52</f>
        <v>2066550</v>
      </c>
      <c r="AI52" s="100">
        <f>+[9]ALL!AI52</f>
        <v>2114673</v>
      </c>
      <c r="AJ52" s="100">
        <f>+[9]ALL!AJ52</f>
        <v>2221571</v>
      </c>
      <c r="AK52" s="100">
        <f>+[9]ALL!AK52</f>
        <v>2330160</v>
      </c>
      <c r="AL52" s="100">
        <f>+[9]ALL!AL52</f>
        <v>2481028</v>
      </c>
      <c r="AM52" s="100">
        <f>+[9]ALL!AM52</f>
        <v>2377041</v>
      </c>
      <c r="AN52" s="100">
        <f>+[9]ALL!AN52</f>
        <v>2427460</v>
      </c>
      <c r="AO52" s="100">
        <f>+[9]ALL!AO52</f>
        <v>2449629</v>
      </c>
      <c r="AP52" s="100">
        <f>+[9]ALL!AP52</f>
        <v>2495436</v>
      </c>
      <c r="AQ52" s="100">
        <f>+[9]ALL!AQ52</f>
        <v>2587277</v>
      </c>
      <c r="AR52" s="100">
        <f>+[9]ALL!AR52</f>
        <v>2625611</v>
      </c>
      <c r="AS52" s="100">
        <f>+[9]ALL!AS52</f>
        <v>2631215</v>
      </c>
      <c r="AT52" s="100">
        <f>+[9]ALL!AT52</f>
        <v>2676867</v>
      </c>
      <c r="AU52" s="100">
        <f>+[9]ALL!AU52</f>
        <v>2626483</v>
      </c>
      <c r="AV52" s="100">
        <f>+[9]ALL!AV52</f>
        <v>2615886</v>
      </c>
      <c r="AW52" s="100">
        <f>+[9]ALL!AW52</f>
        <v>2619965</v>
      </c>
      <c r="AX52" s="100">
        <f>+[9]ALL!AX52</f>
        <v>2635750</v>
      </c>
      <c r="AY52" s="100">
        <f>+[9]ALL!AY52</f>
        <v>2690227</v>
      </c>
      <c r="AZ52" s="100">
        <f>+[9]ALL!AZ52</f>
        <v>2779762</v>
      </c>
      <c r="BA52" s="99">
        <f>+[9]ALL!BA52</f>
        <v>2794436</v>
      </c>
      <c r="BB52" s="99">
        <f>+[9]ALL!BB52</f>
        <v>2833813</v>
      </c>
      <c r="BC52" s="99">
        <f>+[9]ALL!BC52</f>
        <v>2862251</v>
      </c>
      <c r="BD52" s="99">
        <f>+[9]ALL!BD52</f>
        <v>2844622</v>
      </c>
      <c r="BE52" s="99">
        <f>+[9]ALL!BE52</f>
        <v>2810688</v>
      </c>
      <c r="BF52" s="99">
        <f>+[9]ALL!BF52</f>
        <v>2794684</v>
      </c>
      <c r="BG52" s="99">
        <f>+[9]ALL!BG52</f>
        <v>2738380</v>
      </c>
      <c r="BH52" s="99">
        <f>+[9]ALL!BH52</f>
        <v>2723280</v>
      </c>
      <c r="BI52" s="99">
        <f>+[9]ALL!BI52</f>
        <v>2733485</v>
      </c>
      <c r="BJ52" s="99">
        <f>+[9]ALL!BJ52</f>
        <v>2766150</v>
      </c>
      <c r="BK52" s="99">
        <f>+[9]ALL!BK52</f>
        <v>2802376</v>
      </c>
      <c r="BL52" s="99">
        <f>+[9]ALL!BL52</f>
        <v>2864442</v>
      </c>
      <c r="BM52" s="99">
        <f>+[9]ALL!BM52</f>
        <v>2971444</v>
      </c>
      <c r="BN52" s="99">
        <f>+[9]ALL!BN52</f>
        <v>3032083</v>
      </c>
      <c r="BO52" s="99">
        <f>+[9]ALL!BO52</f>
        <v>3077293</v>
      </c>
      <c r="BP52" s="99">
        <f>+[9]ALL!BP52</f>
        <v>3098911</v>
      </c>
      <c r="BQ52" s="99">
        <f>+[9]ALL!BQ52</f>
        <v>3139330</v>
      </c>
      <c r="BR52" s="99">
        <f>+[9]ALL!BR52</f>
        <v>3201703</v>
      </c>
      <c r="BS52" s="99">
        <f>+[9]ALL!BS52</f>
        <v>3312914</v>
      </c>
      <c r="BT52" s="99">
        <f>+[9]ALL!BT52</f>
        <v>3489329</v>
      </c>
      <c r="BU52" s="99">
        <f>+[9]ALL!BU52</f>
        <v>3527341</v>
      </c>
      <c r="BV52" s="99">
        <f>+[9]ALL!BV52</f>
        <v>3490036</v>
      </c>
      <c r="BW52" s="99">
        <f>+[9]ALL!BW52</f>
        <v>3466878</v>
      </c>
      <c r="BX52" s="99">
        <f>+[9]ALL!BX52</f>
        <v>3446306</v>
      </c>
      <c r="BY52" s="99">
        <f>+[9]ALL!BY52</f>
        <v>3437836</v>
      </c>
      <c r="BZ52" s="99">
        <f>+[9]ALL!BZ52</f>
        <v>3409100</v>
      </c>
      <c r="CA52" s="99">
        <f>+[9]ALL!CA52</f>
        <v>3390939</v>
      </c>
      <c r="CB52" s="99">
        <f>+[9]ALL!CB52</f>
        <v>3385735</v>
      </c>
      <c r="CC52" s="99">
        <f>+[9]ALL!CC52</f>
        <v>3364979</v>
      </c>
      <c r="CD52" s="66">
        <f>+[10]ALL!CD52</f>
        <v>3356838</v>
      </c>
    </row>
    <row r="53" spans="1:82" s="3" customFormat="1" ht="13" customHeight="1">
      <c r="A53" s="3" t="str">
        <f>+[8]ALL!A53</f>
        <v xml:space="preserve">   as a percent of U.S.</v>
      </c>
      <c r="B53" s="67">
        <f>+[9]ALL!B53</f>
        <v>37.578195952464526</v>
      </c>
      <c r="C53" s="67">
        <f>+[9]ALL!C53</f>
        <v>36.258402155951487</v>
      </c>
      <c r="D53" s="67">
        <f>+[9]ALL!D53</f>
        <v>33.872273790025154</v>
      </c>
      <c r="E53" s="67">
        <f>+[9]ALL!E53</f>
        <v>30.231588307608444</v>
      </c>
      <c r="F53" s="67">
        <f>+[9]ALL!F53</f>
        <v>28.595586346299889</v>
      </c>
      <c r="G53" s="67">
        <f>+[9]ALL!G53</f>
        <v>27.51601136344534</v>
      </c>
      <c r="H53" s="67">
        <f>+[9]ALL!H53</f>
        <v>29.978660412880952</v>
      </c>
      <c r="I53" s="67">
        <f>+[9]ALL!I53</f>
        <v>26.226777191660389</v>
      </c>
      <c r="J53" s="67">
        <f>+[9]ALL!J53</f>
        <v>26.673310421771706</v>
      </c>
      <c r="K53" s="67">
        <f>+[9]ALL!K53</f>
        <v>27.57349948755089</v>
      </c>
      <c r="L53" s="67">
        <f>+[9]ALL!L53</f>
        <v>28.017693463407443</v>
      </c>
      <c r="M53" s="67">
        <f>+[9]ALL!M53</f>
        <v>28.658144427162529</v>
      </c>
      <c r="N53" s="67">
        <f>+[9]ALL!N53</f>
        <v>29.029537627146958</v>
      </c>
      <c r="O53" s="67">
        <f>+[9]ALL!O53</f>
        <v>28.339378477166576</v>
      </c>
      <c r="P53" s="67">
        <f>+[9]ALL!P53</f>
        <v>27.930840261649109</v>
      </c>
      <c r="Q53" s="67">
        <f>+[9]ALL!Q53</f>
        <v>26.333653372712853</v>
      </c>
      <c r="R53" s="67">
        <f>+[9]ALL!R53</f>
        <v>25.571262824450248</v>
      </c>
      <c r="S53" s="67">
        <f>+[9]ALL!S53</f>
        <v>24.760533558888234</v>
      </c>
      <c r="T53" s="67">
        <f>+[9]ALL!T53</f>
        <v>24.847570209885614</v>
      </c>
      <c r="U53" s="67">
        <f>+[9]ALL!U53</f>
        <v>24.336371284266054</v>
      </c>
      <c r="V53" s="67">
        <f>+[9]ALL!V53</f>
        <v>24.629002138738969</v>
      </c>
      <c r="W53" s="67">
        <f>+[9]ALL!W53</f>
        <v>24.281291773755513</v>
      </c>
      <c r="X53" s="67">
        <f>+[9]ALL!X53</f>
        <v>23.872591690746621</v>
      </c>
      <c r="Y53" s="67">
        <f>+[9]ALL!Y53</f>
        <v>23.736240969716313</v>
      </c>
      <c r="Z53" s="67">
        <f>+[9]ALL!Z53</f>
        <v>24.188519212144318</v>
      </c>
      <c r="AA53" s="67">
        <f>+[9]ALL!AA53</f>
        <v>23.917416292803136</v>
      </c>
      <c r="AB53" s="67">
        <f>+[9]ALL!AB53</f>
        <v>23.535038958132557</v>
      </c>
      <c r="AC53" s="67">
        <f>+[9]ALL!AC53</f>
        <v>23.413757942562128</v>
      </c>
      <c r="AD53" s="67">
        <f>+[9]ALL!AD53</f>
        <v>23.643831258883175</v>
      </c>
      <c r="AE53" s="67">
        <f>+[9]ALL!AE53</f>
        <v>23.19704651884857</v>
      </c>
      <c r="AF53" s="67">
        <f>+[9]ALL!AF53</f>
        <v>22.959539016466987</v>
      </c>
      <c r="AG53" s="67">
        <f>+[9]ALL!AG53</f>
        <v>23.281628920218669</v>
      </c>
      <c r="AH53" s="67">
        <f>+[9]ALL!AH53</f>
        <v>23.137312287490914</v>
      </c>
      <c r="AI53" s="67">
        <f>+[9]ALL!AI53</f>
        <v>22.990474057516604</v>
      </c>
      <c r="AJ53" s="67">
        <f>+[9]ALL!AJ53</f>
        <v>23.17624966746822</v>
      </c>
      <c r="AK53" s="67">
        <f>+[9]ALL!AK53</f>
        <v>22.85704420444997</v>
      </c>
      <c r="AL53" s="67">
        <f>+[9]ALL!AL53</f>
        <v>22.255440052630249</v>
      </c>
      <c r="AM53" s="67">
        <f>+[9]ALL!AM53</f>
        <v>21.62000437122208</v>
      </c>
      <c r="AN53" s="67">
        <f>+[9]ALL!AN53</f>
        <v>21.54372400787852</v>
      </c>
      <c r="AO53" s="67">
        <f>+[9]ALL!AO53</f>
        <v>21.789769639247307</v>
      </c>
      <c r="AP53" s="67">
        <f>+[9]ALL!AP53</f>
        <v>21.602145536317856</v>
      </c>
      <c r="AQ53" s="67">
        <f>+[9]ALL!AQ53</f>
        <v>21.47637017977873</v>
      </c>
      <c r="AR53" s="67">
        <f>+[9]ALL!AR53</f>
        <v>21.315957739764553</v>
      </c>
      <c r="AS53" s="67">
        <f>+[9]ALL!AS53</f>
        <v>21.279203441595541</v>
      </c>
      <c r="AT53" s="67">
        <f>+[9]ALL!AT53</f>
        <v>21.568550668831527</v>
      </c>
      <c r="AU53" s="67">
        <f>+[9]ALL!AU53</f>
        <v>21.548801521167352</v>
      </c>
      <c r="AV53" s="67">
        <f>+[9]ALL!AV53</f>
        <v>21.455166589897129</v>
      </c>
      <c r="AW53" s="67">
        <f>+[9]ALL!AW53</f>
        <v>21.044728919787747</v>
      </c>
      <c r="AX53" s="67">
        <f>+[9]ALL!AX53</f>
        <v>20.745263200976598</v>
      </c>
      <c r="AY53" s="67">
        <f>+[9]ALL!AY53</f>
        <v>20.678918468520923</v>
      </c>
      <c r="AZ53" s="67">
        <f>+[9]ALL!AZ53</f>
        <v>20.616863382969591</v>
      </c>
      <c r="BA53" s="67">
        <f>+[9]ALL!BA53</f>
        <v>20.29373392558939</v>
      </c>
      <c r="BB53" s="67">
        <f>+[9]ALL!BB53</f>
        <v>19.809364575848555</v>
      </c>
      <c r="BC53" s="67">
        <f>+[9]ALL!BC53</f>
        <v>19.829881190492191</v>
      </c>
      <c r="BD53" s="67">
        <f>+[9]ALL!BD53</f>
        <v>19.958042549746153</v>
      </c>
      <c r="BE53" s="67">
        <f>+[9]ALL!BE53</f>
        <v>19.756220122077611</v>
      </c>
      <c r="BF53" s="67">
        <f>+[9]ALL!BF53</f>
        <v>19.717906801012887</v>
      </c>
      <c r="BG53" s="67">
        <f>+[9]ALL!BG53</f>
        <v>19.168476557679341</v>
      </c>
      <c r="BH53" s="67">
        <f>+[9]ALL!BH53</f>
        <v>18.899931646607477</v>
      </c>
      <c r="BI53" s="67">
        <f>+[9]ALL!BI53</f>
        <v>18.834483907159509</v>
      </c>
      <c r="BJ53" s="67">
        <f>+[9]ALL!BJ53</f>
        <v>18.689998122993519</v>
      </c>
      <c r="BK53" s="67">
        <f>+[9]ALL!BK53</f>
        <v>18.31760292006949</v>
      </c>
      <c r="BL53" s="67">
        <f>+[9]ALL!BL53</f>
        <v>18.000159110929349</v>
      </c>
      <c r="BM53" s="67">
        <f>+[9]ALL!BM53</f>
        <v>17.90318673089482</v>
      </c>
      <c r="BN53" s="67">
        <f>+[9]ALL!BN53</f>
        <v>17.956361432473344</v>
      </c>
      <c r="BO53" s="67">
        <f>+[9]ALL!BO53</f>
        <v>17.852430095275444</v>
      </c>
      <c r="BP53" s="67">
        <f>+[9]ALL!BP53</f>
        <v>17.73622798718651</v>
      </c>
      <c r="BQ53" s="67">
        <f>+[9]ALL!BQ53</f>
        <v>17.936079879896315</v>
      </c>
      <c r="BR53" s="67">
        <f>+[9]ALL!BR53</f>
        <v>17.560086487883432</v>
      </c>
      <c r="BS53" s="67">
        <f>+[9]ALL!BS53</f>
        <v>17.356663012399622</v>
      </c>
      <c r="BT53" s="67">
        <f>+[9]ALL!BT53</f>
        <v>16.966708563207963</v>
      </c>
      <c r="BU53" s="67">
        <f>+[9]ALL!BU53</f>
        <v>16.879753551667413</v>
      </c>
      <c r="BV53" s="67">
        <f>+[9]ALL!BV53</f>
        <v>17.14598030394253</v>
      </c>
      <c r="BW53" s="67">
        <f>+[9]ALL!BW53</f>
        <v>17.101567549228054</v>
      </c>
      <c r="BX53" s="67">
        <f>+[9]ALL!BX53</f>
        <v>17.2339780865872</v>
      </c>
      <c r="BY53" s="67">
        <f>+[9]ALL!BY53</f>
        <v>17.354648766395638</v>
      </c>
      <c r="BZ53" s="66">
        <f>+[9]ALL!BZ53</f>
        <v>17.439365452847749</v>
      </c>
      <c r="CA53" s="66">
        <f>+[9]ALL!CA53</f>
        <v>17.45246729108954</v>
      </c>
      <c r="CB53" s="66">
        <f>+[9]ALL!CB53</f>
        <v>17.498580131809867</v>
      </c>
      <c r="CC53" s="66">
        <f>+[9]ALL!CC53</f>
        <v>17.53649346218246</v>
      </c>
      <c r="CD53" s="181">
        <f>+[10]ALL!CD53</f>
        <v>17.493803392679638</v>
      </c>
    </row>
    <row r="54" spans="1:82" ht="13" customHeight="1">
      <c r="A54" s="1" t="str">
        <f>+[8]ALL!A54</f>
        <v>Connecticut</v>
      </c>
      <c r="B54" s="68">
        <f>+[9]ALL!B54</f>
        <v>1173</v>
      </c>
      <c r="C54" s="68">
        <f>+[9]ALL!C54</f>
        <v>1775</v>
      </c>
      <c r="D54" s="68">
        <f>+[9]ALL!D54</f>
        <v>2688</v>
      </c>
      <c r="E54" s="69">
        <f>+[9]ALL!E54</f>
        <v>3802.5</v>
      </c>
      <c r="F54" s="68">
        <f>+[9]ALL!F54</f>
        <v>4917</v>
      </c>
      <c r="G54" s="68">
        <f>+[9]ALL!G54</f>
        <v>5403</v>
      </c>
      <c r="H54" s="68">
        <f>+[9]ALL!H54</f>
        <v>9183</v>
      </c>
      <c r="I54" s="68">
        <f>+[9]ALL!I54</f>
        <v>12860</v>
      </c>
      <c r="J54" s="68">
        <f>+[9]ALL!J54</f>
        <v>27068</v>
      </c>
      <c r="K54" s="68">
        <f>+[9]ALL!K54</f>
        <v>30129</v>
      </c>
      <c r="L54" s="68">
        <f>+[9]ALL!L54</f>
        <v>32105</v>
      </c>
      <c r="M54" s="68">
        <f>+[9]ALL!M54</f>
        <v>31664</v>
      </c>
      <c r="N54" s="68">
        <f>+[9]ALL!N54</f>
        <v>30523</v>
      </c>
      <c r="O54" s="68">
        <f>+[9]ALL!O54</f>
        <v>30535</v>
      </c>
      <c r="P54" s="68">
        <f>+[9]ALL!P54</f>
        <v>32699</v>
      </c>
      <c r="Q54" s="68">
        <f>+[9]ALL!Q54</f>
        <v>35416</v>
      </c>
      <c r="R54" s="68">
        <f>+[9]ALL!R54</f>
        <v>37566</v>
      </c>
      <c r="S54" s="68">
        <f>+[9]ALL!S54</f>
        <v>39257</v>
      </c>
      <c r="T54" s="68">
        <f>+[9]ALL!T54</f>
        <v>40594</v>
      </c>
      <c r="U54" s="68">
        <f>+[9]ALL!U54</f>
        <v>43332</v>
      </c>
      <c r="V54" s="68">
        <f>+[9]ALL!V54</f>
        <v>49082</v>
      </c>
      <c r="W54" s="68">
        <f>+[9]ALL!W54</f>
        <v>50841</v>
      </c>
      <c r="X54" s="68">
        <f>+[9]ALL!X54</f>
        <v>55319</v>
      </c>
      <c r="Y54" s="68">
        <f>+[9]ALL!Y54</f>
        <v>59092</v>
      </c>
      <c r="Z54" s="68">
        <f>+[9]ALL!Z54</f>
        <v>65416</v>
      </c>
      <c r="AA54" s="68">
        <f>+[9]ALL!AA54</f>
        <v>72957</v>
      </c>
      <c r="AB54" s="68">
        <f>+[9]ALL!AB54</f>
        <v>84048</v>
      </c>
      <c r="AC54" s="68">
        <f>+[9]ALL!AC54</f>
        <v>89591</v>
      </c>
      <c r="AD54" s="68">
        <f>+[9]ALL!AD54</f>
        <v>95796</v>
      </c>
      <c r="AE54" s="68">
        <f>+[9]ALL!AE54</f>
        <v>106234</v>
      </c>
      <c r="AF54" s="68">
        <f>+[9]ALL!AF54</f>
        <v>114419</v>
      </c>
      <c r="AG54" s="68">
        <f>+[9]ALL!AG54</f>
        <v>125347</v>
      </c>
      <c r="AH54" s="68">
        <f>+[9]ALL!AH54</f>
        <v>129505</v>
      </c>
      <c r="AI54" s="68">
        <f>+[9]ALL!AI54</f>
        <v>131012</v>
      </c>
      <c r="AJ54" s="68">
        <f>+[9]ALL!AJ54</f>
        <v>135911</v>
      </c>
      <c r="AK54" s="68">
        <f>+[9]ALL!AK54</f>
        <v>144667</v>
      </c>
      <c r="AL54" s="68">
        <f>+[9]ALL!AL54</f>
        <v>148491</v>
      </c>
      <c r="AM54" s="68">
        <f>+[9]ALL!AM54</f>
        <v>145136</v>
      </c>
      <c r="AN54" s="68">
        <f>+[9]ALL!AN54</f>
        <v>149660</v>
      </c>
      <c r="AO54" s="68">
        <f>+[9]ALL!AO54</f>
        <v>152431</v>
      </c>
      <c r="AP54" s="68">
        <f>+[9]ALL!AP54</f>
        <v>156067</v>
      </c>
      <c r="AQ54" s="68">
        <f>+[9]ALL!AQ54</f>
        <v>159632</v>
      </c>
      <c r="AR54" s="68">
        <f>+[9]ALL!AR54</f>
        <v>162367</v>
      </c>
      <c r="AS54" s="68">
        <f>+[9]ALL!AS54</f>
        <v>162194</v>
      </c>
      <c r="AT54" s="68">
        <f>+[9]ALL!AT54</f>
        <v>164344</v>
      </c>
      <c r="AU54" s="68">
        <f>+[9]ALL!AU54</f>
        <v>161576</v>
      </c>
      <c r="AV54" s="68">
        <f>+[9]ALL!AV54</f>
        <v>159348</v>
      </c>
      <c r="AW54" s="68">
        <f>+[9]ALL!AW54</f>
        <v>158278</v>
      </c>
      <c r="AX54" s="68">
        <f>+[9]ALL!AX54</f>
        <v>162382</v>
      </c>
      <c r="AY54" s="68">
        <f>+[9]ALL!AY54</f>
        <v>165677</v>
      </c>
      <c r="AZ54" s="68">
        <f>+[9]ALL!AZ54</f>
        <v>169438</v>
      </c>
      <c r="BA54" s="68">
        <f>+[9]ALL!BA54</f>
        <v>168604</v>
      </c>
      <c r="BB54" s="68">
        <f>+[9]ALL!BB54</f>
        <v>165824</v>
      </c>
      <c r="BC54" s="68">
        <f>+[9]ALL!BC54</f>
        <v>165874</v>
      </c>
      <c r="BD54" s="68">
        <f>+[9]ALL!BD54</f>
        <v>162300</v>
      </c>
      <c r="BE54" s="68">
        <f>+[9]ALL!BE54</f>
        <v>159990</v>
      </c>
      <c r="BF54" s="68">
        <f>+[9]ALL!BF54</f>
        <v>157695</v>
      </c>
      <c r="BG54" s="71">
        <f>+[9]ALL!BG54</f>
        <v>154139</v>
      </c>
      <c r="BH54" s="71">
        <f>+[9]ALL!BH54</f>
        <v>152630</v>
      </c>
      <c r="BI54" s="71">
        <f>+[9]ALL!BI54</f>
        <v>153336</v>
      </c>
      <c r="BJ54" s="71">
        <f>+[9]ALL!BJ54</f>
        <v>156907</v>
      </c>
      <c r="BK54" s="71">
        <f>+[9]ALL!BK54</f>
        <v>161243</v>
      </c>
      <c r="BL54" s="71">
        <f>+[9]ALL!BL54</f>
        <v>165027</v>
      </c>
      <c r="BM54" s="71">
        <f>+[9]ALL!BM54</f>
        <v>170606</v>
      </c>
      <c r="BN54" s="71">
        <f>+[9]ALL!BN54</f>
        <v>170976</v>
      </c>
      <c r="BO54" s="71">
        <f>+[9]ALL!BO54</f>
        <v>172775</v>
      </c>
      <c r="BP54" s="71">
        <f>+[9]ALL!BP54</f>
        <v>174675</v>
      </c>
      <c r="BQ54" s="72">
        <f>+[9]ALL!BQ54</f>
        <v>175005</v>
      </c>
      <c r="BR54" s="72">
        <f>+[9]ALL!BR54</f>
        <v>179005</v>
      </c>
      <c r="BS54" s="73">
        <f>+[9]ALL!BS54</f>
        <v>184178</v>
      </c>
      <c r="BT54" s="73">
        <f>+[9]ALL!BT54</f>
        <v>193695</v>
      </c>
      <c r="BU54" s="73">
        <f>+[9]ALL!BU54</f>
        <v>194848</v>
      </c>
      <c r="BV54" s="73">
        <f>+[9]ALL!BV54</f>
        <v>199397</v>
      </c>
      <c r="BW54" s="73">
        <f>+[9]ALL!BW54</f>
        <v>201658</v>
      </c>
      <c r="BX54" s="73">
        <f>+[9]ALL!BX54</f>
        <v>199386</v>
      </c>
      <c r="BY54" s="68">
        <f>+[9]ALL!BY54</f>
        <v>199999</v>
      </c>
      <c r="BZ54" s="68">
        <f>+[9]ALL!BZ54</f>
        <v>197931</v>
      </c>
      <c r="CA54" s="68">
        <f>+[9]ALL!CA54</f>
        <v>196428</v>
      </c>
      <c r="CB54" s="68">
        <f>+[9]ALL!CB54</f>
        <v>196034</v>
      </c>
      <c r="CC54" s="68">
        <f>+[9]ALL!CC54</f>
        <v>195839</v>
      </c>
      <c r="CD54" s="125">
        <f>+[10]ALL!CD54</f>
        <v>192075</v>
      </c>
    </row>
    <row r="55" spans="1:82" ht="13" customHeight="1">
      <c r="A55" s="1" t="str">
        <f>+[8]ALL!A55</f>
        <v>Maine</v>
      </c>
      <c r="B55" s="68">
        <f>+[9]ALL!B55</f>
        <v>957</v>
      </c>
      <c r="C55" s="68">
        <f>+[9]ALL!C55</f>
        <v>1556</v>
      </c>
      <c r="D55" s="68">
        <f>+[9]ALL!D55</f>
        <v>1554</v>
      </c>
      <c r="E55" s="69">
        <f>+[9]ALL!E55</f>
        <v>2274</v>
      </c>
      <c r="F55" s="68">
        <f>+[9]ALL!F55</f>
        <v>2994</v>
      </c>
      <c r="G55" s="68">
        <f>+[9]ALL!G55</f>
        <v>3221</v>
      </c>
      <c r="H55" s="68">
        <f>+[9]ALL!H55</f>
        <v>4659</v>
      </c>
      <c r="I55" s="68">
        <f>+[9]ALL!I55</f>
        <v>6092</v>
      </c>
      <c r="J55" s="68">
        <f>+[9]ALL!J55</f>
        <v>9279</v>
      </c>
      <c r="K55" s="68">
        <f>+[9]ALL!K55</f>
        <v>9544</v>
      </c>
      <c r="L55" s="68">
        <f>+[9]ALL!L55</f>
        <v>9507</v>
      </c>
      <c r="M55" s="68">
        <f>+[9]ALL!M55</f>
        <v>8611</v>
      </c>
      <c r="N55" s="68">
        <f>+[9]ALL!N55</f>
        <v>7468</v>
      </c>
      <c r="O55" s="68">
        <f>+[9]ALL!O55</f>
        <v>7303</v>
      </c>
      <c r="P55" s="68">
        <f>+[9]ALL!P55</f>
        <v>7168</v>
      </c>
      <c r="Q55" s="68">
        <f>+[9]ALL!Q55</f>
        <v>8446</v>
      </c>
      <c r="R55" s="68">
        <f>+[9]ALL!R55</f>
        <v>8072</v>
      </c>
      <c r="S55" s="68">
        <f>+[9]ALL!S55</f>
        <v>9677</v>
      </c>
      <c r="T55" s="68">
        <f>+[9]ALL!T55</f>
        <v>10920</v>
      </c>
      <c r="U55" s="68">
        <f>+[9]ALL!U55</f>
        <v>11992</v>
      </c>
      <c r="V55" s="68">
        <f>+[9]ALL!V55</f>
        <v>12320</v>
      </c>
      <c r="W55" s="68">
        <f>+[9]ALL!W55</f>
        <v>12673</v>
      </c>
      <c r="X55" s="68">
        <f>+[9]ALL!X55</f>
        <v>13687</v>
      </c>
      <c r="Y55" s="68">
        <f>+[9]ALL!Y55</f>
        <v>15025</v>
      </c>
      <c r="Z55" s="68">
        <f>+[9]ALL!Z55</f>
        <v>17420</v>
      </c>
      <c r="AA55" s="68">
        <f>+[9]ALL!AA55</f>
        <v>18445</v>
      </c>
      <c r="AB55" s="68">
        <f>+[9]ALL!AB55</f>
        <v>22999</v>
      </c>
      <c r="AC55" s="68">
        <f>+[9]ALL!AC55</f>
        <v>23757</v>
      </c>
      <c r="AD55" s="68">
        <f>+[9]ALL!AD55</f>
        <v>25519</v>
      </c>
      <c r="AE55" s="68">
        <f>+[9]ALL!AE55</f>
        <v>27336</v>
      </c>
      <c r="AF55" s="68">
        <f>+[9]ALL!AF55</f>
        <v>30498</v>
      </c>
      <c r="AG55" s="68">
        <f>+[9]ALL!AG55</f>
        <v>34134</v>
      </c>
      <c r="AH55" s="68">
        <f>+[9]ALL!AH55</f>
        <v>32897</v>
      </c>
      <c r="AI55" s="68">
        <f>+[9]ALL!AI55</f>
        <v>34551</v>
      </c>
      <c r="AJ55" s="68">
        <f>+[9]ALL!AJ55</f>
        <v>36122</v>
      </c>
      <c r="AK55" s="68">
        <f>+[9]ALL!AK55</f>
        <v>36634</v>
      </c>
      <c r="AL55" s="68">
        <f>+[9]ALL!AL55</f>
        <v>40443</v>
      </c>
      <c r="AM55" s="68">
        <f>+[9]ALL!AM55</f>
        <v>39489</v>
      </c>
      <c r="AN55" s="68">
        <f>+[9]ALL!AN55</f>
        <v>40172</v>
      </c>
      <c r="AO55" s="68">
        <f>+[9]ALL!AO55</f>
        <v>41460</v>
      </c>
      <c r="AP55" s="68">
        <f>+[9]ALL!AP55</f>
        <v>42912</v>
      </c>
      <c r="AQ55" s="68">
        <f>+[9]ALL!AQ55</f>
        <v>43264</v>
      </c>
      <c r="AR55" s="68">
        <f>+[9]ALL!AR55</f>
        <v>44012</v>
      </c>
      <c r="AS55" s="68">
        <f>+[9]ALL!AS55</f>
        <v>47719</v>
      </c>
      <c r="AT55" s="68">
        <f>+[9]ALL!AT55</f>
        <v>53347</v>
      </c>
      <c r="AU55" s="68">
        <f>+[9]ALL!AU55</f>
        <v>52714</v>
      </c>
      <c r="AV55" s="68">
        <f>+[9]ALL!AV55</f>
        <v>52201</v>
      </c>
      <c r="AW55" s="68">
        <f>+[9]ALL!AW55</f>
        <v>46229</v>
      </c>
      <c r="AX55" s="68">
        <f>+[9]ALL!AX55</f>
        <v>46992</v>
      </c>
      <c r="AY55" s="68">
        <f>+[9]ALL!AY55</f>
        <v>48360</v>
      </c>
      <c r="AZ55" s="68">
        <f>+[9]ALL!AZ55</f>
        <v>58230</v>
      </c>
      <c r="BA55" s="68">
        <f>+[9]ALL!BA55</f>
        <v>57186</v>
      </c>
      <c r="BB55" s="68">
        <f>+[9]ALL!BB55</f>
        <v>57178</v>
      </c>
      <c r="BC55" s="68">
        <f>+[9]ALL!BC55</f>
        <v>57977</v>
      </c>
      <c r="BD55" s="68">
        <f>+[9]ALL!BD55</f>
        <v>56294</v>
      </c>
      <c r="BE55" s="68">
        <f>+[9]ALL!BE55</f>
        <v>56724</v>
      </c>
      <c r="BF55" s="68">
        <f>+[9]ALL!BF55</f>
        <v>56547</v>
      </c>
      <c r="BG55" s="71">
        <f>+[9]ALL!BG55</f>
        <v>56017</v>
      </c>
      <c r="BH55" s="71">
        <f>+[9]ALL!BH55</f>
        <v>56368</v>
      </c>
      <c r="BI55" s="71">
        <f>+[9]ALL!BI55</f>
        <v>56986</v>
      </c>
      <c r="BJ55" s="71">
        <f>+[9]ALL!BJ55</f>
        <v>57822</v>
      </c>
      <c r="BK55" s="71">
        <f>+[9]ALL!BK55</f>
        <v>58473</v>
      </c>
      <c r="BL55" s="71">
        <f>+[9]ALL!BL55</f>
        <v>61127</v>
      </c>
      <c r="BM55" s="71">
        <f>+[9]ALL!BM55</f>
        <v>63308</v>
      </c>
      <c r="BN55" s="71">
        <f>+[9]ALL!BN55</f>
        <v>64222</v>
      </c>
      <c r="BO55" s="71">
        <f>+[9]ALL!BO55</f>
        <v>65415</v>
      </c>
      <c r="BP55" s="71">
        <f>+[9]ALL!BP55</f>
        <v>65551</v>
      </c>
      <c r="BQ55" s="72">
        <f>+[9]ALL!BQ55</f>
        <v>66149</v>
      </c>
      <c r="BR55" s="72">
        <f>+[9]ALL!BR55</f>
        <v>67173</v>
      </c>
      <c r="BS55" s="73">
        <f>+[9]ALL!BS55</f>
        <v>67796</v>
      </c>
      <c r="BT55" s="73">
        <f>+[9]ALL!BT55</f>
        <v>70254</v>
      </c>
      <c r="BU55" s="73">
        <f>+[9]ALL!BU55</f>
        <v>72985</v>
      </c>
      <c r="BV55" s="73">
        <f>+[9]ALL!BV55</f>
        <v>72297</v>
      </c>
      <c r="BW55" s="73">
        <f>+[9]ALL!BW55</f>
        <v>72810</v>
      </c>
      <c r="BX55" s="73">
        <f>+[9]ALL!BX55</f>
        <v>70849</v>
      </c>
      <c r="BY55" s="68">
        <f>+[9]ALL!BY55</f>
        <v>72246</v>
      </c>
      <c r="BZ55" s="68">
        <f>+[9]ALL!BZ55</f>
        <v>71715</v>
      </c>
      <c r="CA55" s="68">
        <f>+[9]ALL!CA55</f>
        <v>72116</v>
      </c>
      <c r="CB55" s="68">
        <f>+[9]ALL!CB55</f>
        <v>71811</v>
      </c>
      <c r="CC55" s="68">
        <f>+[9]ALL!CC55</f>
        <v>71773</v>
      </c>
      <c r="CD55" s="125">
        <f>+[10]ALL!CD55</f>
        <v>71658</v>
      </c>
    </row>
    <row r="56" spans="1:82" ht="13" customHeight="1">
      <c r="A56" s="1" t="str">
        <f>+[8]ALL!A56</f>
        <v>Massachusetts</v>
      </c>
      <c r="B56" s="68">
        <f>+[9]ALL!B56</f>
        <v>3007</v>
      </c>
      <c r="C56" s="68">
        <f>+[9]ALL!C56</f>
        <v>6256</v>
      </c>
      <c r="D56" s="68">
        <f>+[9]ALL!D56</f>
        <v>10255</v>
      </c>
      <c r="E56" s="69">
        <f>+[9]ALL!E56</f>
        <v>15023.5</v>
      </c>
      <c r="F56" s="68">
        <f>+[9]ALL!F56</f>
        <v>19792</v>
      </c>
      <c r="G56" s="68">
        <f>+[9]ALL!G56</f>
        <v>33138</v>
      </c>
      <c r="H56" s="68">
        <f>+[9]ALL!H56</f>
        <v>54424</v>
      </c>
      <c r="I56" s="68">
        <f>+[9]ALL!I56</f>
        <v>57772</v>
      </c>
      <c r="J56" s="68">
        <f>+[9]ALL!J56</f>
        <v>93087</v>
      </c>
      <c r="K56" s="68">
        <f>+[9]ALL!K56</f>
        <v>94961</v>
      </c>
      <c r="L56" s="68">
        <f>+[9]ALL!L56</f>
        <v>102351</v>
      </c>
      <c r="M56" s="68">
        <f>+[9]ALL!M56</f>
        <v>95101</v>
      </c>
      <c r="N56" s="68">
        <f>+[9]ALL!N56</f>
        <v>90964</v>
      </c>
      <c r="O56" s="68">
        <f>+[9]ALL!O56</f>
        <v>93993</v>
      </c>
      <c r="P56" s="68">
        <f>+[9]ALL!P56</f>
        <v>92869</v>
      </c>
      <c r="Q56" s="68">
        <f>+[9]ALL!Q56</f>
        <v>97655</v>
      </c>
      <c r="R56" s="68">
        <f>+[9]ALL!R56</f>
        <v>102482</v>
      </c>
      <c r="S56" s="68">
        <f>+[9]ALL!S56</f>
        <v>112750</v>
      </c>
      <c r="T56" s="68">
        <f>+[9]ALL!T56</f>
        <v>119548</v>
      </c>
      <c r="U56" s="68">
        <f>+[9]ALL!U56</f>
        <v>125951</v>
      </c>
      <c r="V56" s="68">
        <f>+[9]ALL!V56</f>
        <v>134589</v>
      </c>
      <c r="W56" s="68">
        <f>+[9]ALL!W56</f>
        <v>134108</v>
      </c>
      <c r="X56" s="68">
        <f>+[9]ALL!X56</f>
        <v>138167</v>
      </c>
      <c r="Y56" s="68">
        <f>+[9]ALL!Y56</f>
        <v>155647</v>
      </c>
      <c r="Z56" s="68">
        <f>+[9]ALL!Z56</f>
        <v>171331</v>
      </c>
      <c r="AA56" s="68">
        <f>+[9]ALL!AA56</f>
        <v>189044</v>
      </c>
      <c r="AB56" s="68">
        <f>+[9]ALL!AB56</f>
        <v>211251</v>
      </c>
      <c r="AC56" s="68">
        <f>+[9]ALL!AC56</f>
        <v>232821</v>
      </c>
      <c r="AD56" s="68">
        <f>+[9]ALL!AD56</f>
        <v>252638</v>
      </c>
      <c r="AE56" s="68">
        <f>+[9]ALL!AE56</f>
        <v>269785</v>
      </c>
      <c r="AF56" s="68">
        <f>+[9]ALL!AF56</f>
        <v>285709</v>
      </c>
      <c r="AG56" s="68">
        <f>+[9]ALL!AG56</f>
        <v>303809</v>
      </c>
      <c r="AH56" s="68">
        <f>+[9]ALL!AH56</f>
        <v>315348</v>
      </c>
      <c r="AI56" s="68">
        <f>+[9]ALL!AI56</f>
        <v>321939</v>
      </c>
      <c r="AJ56" s="68">
        <f>+[9]ALL!AJ56</f>
        <v>332850</v>
      </c>
      <c r="AK56" s="68">
        <f>+[9]ALL!AK56</f>
        <v>356239</v>
      </c>
      <c r="AL56" s="68">
        <f>+[9]ALL!AL56</f>
        <v>384485</v>
      </c>
      <c r="AM56" s="68">
        <f>+[9]ALL!AM56</f>
        <v>360874</v>
      </c>
      <c r="AN56" s="68">
        <f>+[9]ALL!AN56</f>
        <v>375380</v>
      </c>
      <c r="AO56" s="68">
        <f>+[9]ALL!AO56</f>
        <v>384500</v>
      </c>
      <c r="AP56" s="68">
        <f>+[9]ALL!AP56</f>
        <v>396267</v>
      </c>
      <c r="AQ56" s="68">
        <f>+[9]ALL!AQ56</f>
        <v>418415</v>
      </c>
      <c r="AR56" s="68">
        <f>+[9]ALL!AR56</f>
        <v>417830</v>
      </c>
      <c r="AS56" s="68">
        <f>+[9]ALL!AS56</f>
        <v>407557</v>
      </c>
      <c r="AT56" s="68">
        <f>+[9]ALL!AT56</f>
        <v>423348</v>
      </c>
      <c r="AU56" s="68">
        <f>+[9]ALL!AU56</f>
        <v>418966</v>
      </c>
      <c r="AV56" s="68">
        <f>+[9]ALL!AV56</f>
        <v>421175</v>
      </c>
      <c r="AW56" s="68">
        <f>+[9]ALL!AW56</f>
        <v>417540</v>
      </c>
      <c r="AX56" s="68">
        <f>+[9]ALL!AX56</f>
        <v>423916</v>
      </c>
      <c r="AY56" s="68">
        <f>+[9]ALL!AY56</f>
        <v>426603</v>
      </c>
      <c r="AZ56" s="68">
        <f>+[9]ALL!AZ56</f>
        <v>426476</v>
      </c>
      <c r="BA56" s="68">
        <f>+[9]ALL!BA56</f>
        <v>417833</v>
      </c>
      <c r="BB56" s="68">
        <f>+[9]ALL!BB56</f>
        <v>419381</v>
      </c>
      <c r="BC56" s="68">
        <f>+[9]ALL!BC56</f>
        <v>422976</v>
      </c>
      <c r="BD56" s="68">
        <f>+[9]ALL!BD56</f>
        <v>420127</v>
      </c>
      <c r="BE56" s="68">
        <f>+[9]ALL!BE56</f>
        <v>416505</v>
      </c>
      <c r="BF56" s="68">
        <f>+[9]ALL!BF56</f>
        <v>413794</v>
      </c>
      <c r="BG56" s="71">
        <f>+[9]ALL!BG56</f>
        <v>411676</v>
      </c>
      <c r="BH56" s="71">
        <f>+[9]ALL!BH56</f>
        <v>410838</v>
      </c>
      <c r="BI56" s="71">
        <f>+[9]ALL!BI56</f>
        <v>415501</v>
      </c>
      <c r="BJ56" s="71">
        <f>+[9]ALL!BJ56</f>
        <v>419695</v>
      </c>
      <c r="BK56" s="71">
        <f>+[9]ALL!BK56</f>
        <v>421142</v>
      </c>
      <c r="BL56" s="71">
        <f>+[9]ALL!BL56</f>
        <v>425071</v>
      </c>
      <c r="BM56" s="71">
        <f>+[9]ALL!BM56</f>
        <v>431224</v>
      </c>
      <c r="BN56" s="71">
        <f>+[9]ALL!BN56</f>
        <v>436068</v>
      </c>
      <c r="BO56" s="71">
        <f>+[9]ALL!BO56</f>
        <v>439245</v>
      </c>
      <c r="BP56" s="71">
        <f>+[9]ALL!BP56</f>
        <v>443316</v>
      </c>
      <c r="BQ56" s="72">
        <f>+[9]ALL!BQ56</f>
        <v>451526</v>
      </c>
      <c r="BR56" s="72">
        <f>+[9]ALL!BR56</f>
        <v>463366</v>
      </c>
      <c r="BS56" s="73">
        <f>+[9]ALL!BS56</f>
        <v>477056</v>
      </c>
      <c r="BT56" s="73">
        <f>+[9]ALL!BT56</f>
        <v>499853</v>
      </c>
      <c r="BU56" s="73">
        <f>+[9]ALL!BU56</f>
        <v>508302</v>
      </c>
      <c r="BV56" s="73">
        <f>+[9]ALL!BV56</f>
        <v>507235</v>
      </c>
      <c r="BW56" s="73">
        <f>+[9]ALL!BW56</f>
        <v>515120</v>
      </c>
      <c r="BX56" s="73">
        <f>+[9]ALL!BX56</f>
        <v>512863</v>
      </c>
      <c r="BY56" s="68">
        <f>+[9]ALL!BY56</f>
        <v>510071</v>
      </c>
      <c r="BZ56" s="68">
        <f>+[9]ALL!BZ56</f>
        <v>509238</v>
      </c>
      <c r="CA56" s="68">
        <f>+[9]ALL!CA56</f>
        <v>504592</v>
      </c>
      <c r="CB56" s="68">
        <f>+[9]ALL!CB56</f>
        <v>502333</v>
      </c>
      <c r="CC56" s="68">
        <f>+[9]ALL!CC56</f>
        <v>498532</v>
      </c>
      <c r="CD56" s="125">
        <f>+[10]ALL!CD56</f>
        <v>492497</v>
      </c>
    </row>
    <row r="57" spans="1:82" ht="13" customHeight="1">
      <c r="A57" s="1" t="str">
        <f>+[8]ALL!A57</f>
        <v>New Hampshire</v>
      </c>
      <c r="B57" s="68">
        <f>+[9]ALL!B57</f>
        <v>491</v>
      </c>
      <c r="C57" s="68">
        <f>+[9]ALL!C57</f>
        <v>655</v>
      </c>
      <c r="D57" s="68">
        <f>+[9]ALL!D57</f>
        <v>651</v>
      </c>
      <c r="E57" s="69">
        <f>+[9]ALL!E57</f>
        <v>1182</v>
      </c>
      <c r="F57" s="68">
        <f>+[9]ALL!F57</f>
        <v>1713</v>
      </c>
      <c r="G57" s="68">
        <f>+[9]ALL!G57</f>
        <v>3505</v>
      </c>
      <c r="H57" s="68">
        <f>+[9]ALL!H57</f>
        <v>4846</v>
      </c>
      <c r="I57" s="68">
        <f>+[9]ALL!I57</f>
        <v>5897</v>
      </c>
      <c r="J57" s="68">
        <f>+[9]ALL!J57</f>
        <v>8777</v>
      </c>
      <c r="K57" s="68">
        <f>+[9]ALL!K57</f>
        <v>8674</v>
      </c>
      <c r="L57" s="68">
        <f>+[9]ALL!L57</f>
        <v>9069</v>
      </c>
      <c r="M57" s="68">
        <f>+[9]ALL!M57</f>
        <v>8604</v>
      </c>
      <c r="N57" s="68">
        <f>+[9]ALL!N57</f>
        <v>8213</v>
      </c>
      <c r="O57" s="68">
        <f>+[9]ALL!O57</f>
        <v>7898</v>
      </c>
      <c r="P57" s="68">
        <f>+[9]ALL!P57</f>
        <v>8206</v>
      </c>
      <c r="Q57" s="68">
        <f>+[9]ALL!Q57</f>
        <v>8665</v>
      </c>
      <c r="R57" s="68">
        <f>+[9]ALL!R57</f>
        <v>9417</v>
      </c>
      <c r="S57" s="68">
        <f>+[9]ALL!S57</f>
        <v>10142</v>
      </c>
      <c r="T57" s="68">
        <f>+[9]ALL!T57</f>
        <v>10704</v>
      </c>
      <c r="U57" s="68">
        <f>+[9]ALL!U57</f>
        <v>10866</v>
      </c>
      <c r="V57" s="68">
        <f>+[9]ALL!V57</f>
        <v>12624</v>
      </c>
      <c r="W57" s="68">
        <f>+[9]ALL!W57</f>
        <v>12699</v>
      </c>
      <c r="X57" s="68">
        <f>+[9]ALL!X57</f>
        <v>13624</v>
      </c>
      <c r="Y57" s="68">
        <f>+[9]ALL!Y57</f>
        <v>13176</v>
      </c>
      <c r="Z57" s="68">
        <f>+[9]ALL!Z57</f>
        <v>14699</v>
      </c>
      <c r="AA57" s="68">
        <f>+[9]ALL!AA57</f>
        <v>16377</v>
      </c>
      <c r="AB57" s="68">
        <f>+[9]ALL!AB57</f>
        <v>20480</v>
      </c>
      <c r="AC57" s="68">
        <f>+[9]ALL!AC57</f>
        <v>24123</v>
      </c>
      <c r="AD57" s="68">
        <f>+[9]ALL!AD57</f>
        <v>25793</v>
      </c>
      <c r="AE57" s="68">
        <f>+[9]ALL!AE57</f>
        <v>27061</v>
      </c>
      <c r="AF57" s="68">
        <f>+[9]ALL!AF57</f>
        <v>28114</v>
      </c>
      <c r="AG57" s="68">
        <f>+[9]ALL!AG57</f>
        <v>29400</v>
      </c>
      <c r="AH57" s="68">
        <f>+[9]ALL!AH57</f>
        <v>30064</v>
      </c>
      <c r="AI57" s="68">
        <f>+[9]ALL!AI57</f>
        <v>30199</v>
      </c>
      <c r="AJ57" s="68">
        <f>+[9]ALL!AJ57</f>
        <v>33399</v>
      </c>
      <c r="AK57" s="68">
        <f>+[9]ALL!AK57</f>
        <v>34365</v>
      </c>
      <c r="AL57" s="68">
        <f>+[9]ALL!AL57</f>
        <v>41030</v>
      </c>
      <c r="AM57" s="68">
        <f>+[9]ALL!AM57</f>
        <v>39373</v>
      </c>
      <c r="AN57" s="68">
        <f>+[9]ALL!AN57</f>
        <v>41270</v>
      </c>
      <c r="AO57" s="68">
        <f>+[9]ALL!AO57</f>
        <v>41549</v>
      </c>
      <c r="AP57" s="68">
        <f>+[9]ALL!AP57</f>
        <v>42112</v>
      </c>
      <c r="AQ57" s="68">
        <f>+[9]ALL!AQ57</f>
        <v>46794</v>
      </c>
      <c r="AR57" s="68">
        <f>+[9]ALL!AR57</f>
        <v>48524</v>
      </c>
      <c r="AS57" s="68">
        <f>+[9]ALL!AS57</f>
        <v>52208</v>
      </c>
      <c r="AT57" s="68">
        <f>+[9]ALL!AT57</f>
        <v>53143</v>
      </c>
      <c r="AU57" s="68">
        <f>+[9]ALL!AU57</f>
        <v>53049</v>
      </c>
      <c r="AV57" s="68">
        <f>+[9]ALL!AV57</f>
        <v>52283</v>
      </c>
      <c r="AW57" s="68">
        <f>+[9]ALL!AW57</f>
        <v>53882</v>
      </c>
      <c r="AX57" s="68">
        <f>+[9]ALL!AX57</f>
        <v>56163</v>
      </c>
      <c r="AY57" s="68">
        <f>+[9]ALL!AY57</f>
        <v>57410</v>
      </c>
      <c r="AZ57" s="68">
        <f>+[9]ALL!AZ57</f>
        <v>59081</v>
      </c>
      <c r="BA57" s="68">
        <f>+[9]ALL!BA57</f>
        <v>59510</v>
      </c>
      <c r="BB57" s="68">
        <f>+[9]ALL!BB57</f>
        <v>63718</v>
      </c>
      <c r="BC57" s="68">
        <f>+[9]ALL!BC57</f>
        <v>63924</v>
      </c>
      <c r="BD57" s="68">
        <f>+[9]ALL!BD57</f>
        <v>64043</v>
      </c>
      <c r="BE57" s="68">
        <f>+[9]ALL!BE57</f>
        <v>62847</v>
      </c>
      <c r="BF57" s="68">
        <f>+[9]ALL!BF57</f>
        <v>64327</v>
      </c>
      <c r="BG57" s="71">
        <f>+[9]ALL!BG57</f>
        <v>64396</v>
      </c>
      <c r="BH57" s="71">
        <f>+[9]ALL!BH57</f>
        <v>63811</v>
      </c>
      <c r="BI57" s="71">
        <f>+[9]ALL!BI57</f>
        <v>60784</v>
      </c>
      <c r="BJ57" s="71">
        <f>+[9]ALL!BJ57</f>
        <v>63366</v>
      </c>
      <c r="BK57" s="71">
        <f>+[9]ALL!BK57</f>
        <v>61718</v>
      </c>
      <c r="BL57" s="71">
        <f>+[9]ALL!BL57</f>
        <v>65031</v>
      </c>
      <c r="BM57" s="71">
        <f>+[9]ALL!BM57</f>
        <v>68523</v>
      </c>
      <c r="BN57" s="71">
        <f>+[9]ALL!BN57</f>
        <v>69608</v>
      </c>
      <c r="BO57" s="71">
        <f>+[9]ALL!BO57</f>
        <v>70163</v>
      </c>
      <c r="BP57" s="71">
        <f>+[9]ALL!BP57</f>
        <v>69893</v>
      </c>
      <c r="BQ57" s="72">
        <f>+[9]ALL!BQ57</f>
        <v>70669</v>
      </c>
      <c r="BR57" s="72">
        <f>+[9]ALL!BR57</f>
        <v>70724</v>
      </c>
      <c r="BS57" s="73">
        <f>+[9]ALL!BS57</f>
        <v>71739</v>
      </c>
      <c r="BT57" s="73">
        <f>+[9]ALL!BT57</f>
        <v>74288</v>
      </c>
      <c r="BU57" s="73">
        <f>+[9]ALL!BU57</f>
        <v>75594</v>
      </c>
      <c r="BV57" s="73">
        <f>+[9]ALL!BV57</f>
        <v>77444</v>
      </c>
      <c r="BW57" s="73">
        <f>+[9]ALL!BW57</f>
        <v>82678</v>
      </c>
      <c r="BX57" s="73">
        <f>+[9]ALL!BX57</f>
        <v>92440</v>
      </c>
      <c r="BY57" s="68">
        <f>+[9]ALL!BY57</f>
        <v>106984</v>
      </c>
      <c r="BZ57" s="68">
        <f>+[9]ALL!BZ57</f>
        <v>123966</v>
      </c>
      <c r="CA57" s="68">
        <f>+[9]ALL!CA57</f>
        <v>133136</v>
      </c>
      <c r="CB57" s="68">
        <f>+[9]ALL!CB57</f>
        <v>149184</v>
      </c>
      <c r="CC57" s="68">
        <f>+[9]ALL!CC57</f>
        <v>160743</v>
      </c>
      <c r="CD57" s="125">
        <f>+[10]ALL!CD57</f>
        <v>169338</v>
      </c>
    </row>
    <row r="58" spans="1:82" ht="13" customHeight="1">
      <c r="A58" s="1" t="str">
        <f>+[8]ALL!A58</f>
        <v>New Jersey</v>
      </c>
      <c r="B58" s="68">
        <f>+[9]ALL!B58</f>
        <v>1449</v>
      </c>
      <c r="C58" s="68">
        <f>+[9]ALL!C58</f>
        <v>1711</v>
      </c>
      <c r="D58" s="68">
        <f>+[9]ALL!D58</f>
        <v>2314</v>
      </c>
      <c r="E58" s="69">
        <f>+[9]ALL!E58</f>
        <v>3522.5</v>
      </c>
      <c r="F58" s="68">
        <f>+[9]ALL!F58</f>
        <v>4731</v>
      </c>
      <c r="G58" s="68">
        <f>+[9]ALL!G58</f>
        <v>5596</v>
      </c>
      <c r="H58" s="68">
        <f>+[9]ALL!H58</f>
        <v>14662</v>
      </c>
      <c r="I58" s="68">
        <f>+[9]ALL!I58</f>
        <v>20515</v>
      </c>
      <c r="J58" s="68">
        <f>+[9]ALL!J58</f>
        <v>44071</v>
      </c>
      <c r="K58" s="68">
        <f>+[9]ALL!K58</f>
        <v>42744</v>
      </c>
      <c r="L58" s="68">
        <f>+[9]ALL!L58</f>
        <v>45562</v>
      </c>
      <c r="M58" s="68">
        <f>+[9]ALL!M58</f>
        <v>42902</v>
      </c>
      <c r="N58" s="68">
        <f>+[9]ALL!N58</f>
        <v>40516</v>
      </c>
      <c r="O58" s="68">
        <f>+[9]ALL!O58</f>
        <v>39478</v>
      </c>
      <c r="P58" s="68">
        <f>+[9]ALL!P58</f>
        <v>45571</v>
      </c>
      <c r="Q58" s="68">
        <f>+[9]ALL!Q58</f>
        <v>51577</v>
      </c>
      <c r="R58" s="68">
        <f>+[9]ALL!R58</f>
        <v>56611</v>
      </c>
      <c r="S58" s="68">
        <f>+[9]ALL!S58</f>
        <v>62569</v>
      </c>
      <c r="T58" s="68">
        <f>+[9]ALL!T58</f>
        <v>67852</v>
      </c>
      <c r="U58" s="68">
        <f>+[9]ALL!U58</f>
        <v>73268</v>
      </c>
      <c r="V58" s="68">
        <f>+[9]ALL!V58</f>
        <v>84579</v>
      </c>
      <c r="W58" s="68">
        <f>+[9]ALL!W58</f>
        <v>85522</v>
      </c>
      <c r="X58" s="68">
        <f>+[9]ALL!X58</f>
        <v>92727</v>
      </c>
      <c r="Y58" s="68">
        <f>+[9]ALL!Y58</f>
        <v>101419</v>
      </c>
      <c r="Z58" s="68">
        <f>+[9]ALL!Z58</f>
        <v>110449</v>
      </c>
      <c r="AA58" s="68">
        <f>+[9]ALL!AA58</f>
        <v>120236</v>
      </c>
      <c r="AB58" s="68">
        <f>+[9]ALL!AB58</f>
        <v>129684</v>
      </c>
      <c r="AC58" s="68">
        <f>+[9]ALL!AC58</f>
        <v>139059</v>
      </c>
      <c r="AD58" s="68">
        <f>+[9]ALL!AD58</f>
        <v>152548</v>
      </c>
      <c r="AE58" s="68">
        <f>+[9]ALL!AE58</f>
        <v>170072</v>
      </c>
      <c r="AF58" s="68">
        <f>+[9]ALL!AF58</f>
        <v>188810</v>
      </c>
      <c r="AG58" s="68">
        <f>+[9]ALL!AG58</f>
        <v>216121</v>
      </c>
      <c r="AH58" s="68">
        <f>+[9]ALL!AH58</f>
        <v>233214</v>
      </c>
      <c r="AI58" s="68">
        <f>+[9]ALL!AI58</f>
        <v>240891</v>
      </c>
      <c r="AJ58" s="68">
        <f>+[9]ALL!AJ58</f>
        <v>255357</v>
      </c>
      <c r="AK58" s="68">
        <f>+[9]ALL!AK58</f>
        <v>275864</v>
      </c>
      <c r="AL58" s="68">
        <f>+[9]ALL!AL58</f>
        <v>297114</v>
      </c>
      <c r="AM58" s="68">
        <f>+[9]ALL!AM58</f>
        <v>290603</v>
      </c>
      <c r="AN58" s="68">
        <f>+[9]ALL!AN58</f>
        <v>301091</v>
      </c>
      <c r="AO58" s="68">
        <f>+[9]ALL!AO58</f>
        <v>308304</v>
      </c>
      <c r="AP58" s="68">
        <f>+[9]ALL!AP58</f>
        <v>312460</v>
      </c>
      <c r="AQ58" s="68">
        <f>+[9]ALL!AQ58</f>
        <v>321610</v>
      </c>
      <c r="AR58" s="68">
        <f>+[9]ALL!AR58</f>
        <v>322797</v>
      </c>
      <c r="AS58" s="68">
        <f>+[9]ALL!AS58</f>
        <v>322284</v>
      </c>
      <c r="AT58" s="68">
        <f>+[9]ALL!AT58</f>
        <v>314468</v>
      </c>
      <c r="AU58" s="68">
        <f>+[9]ALL!AU58</f>
        <v>305330</v>
      </c>
      <c r="AV58" s="68">
        <f>+[9]ALL!AV58</f>
        <v>297658</v>
      </c>
      <c r="AW58" s="68">
        <f>+[9]ALL!AW58</f>
        <v>295271</v>
      </c>
      <c r="AX58" s="68">
        <f>+[9]ALL!AX58</f>
        <v>294433</v>
      </c>
      <c r="AY58" s="68">
        <f>+[9]ALL!AY58</f>
        <v>302881</v>
      </c>
      <c r="AZ58" s="68">
        <f>+[9]ALL!AZ58</f>
        <v>314091</v>
      </c>
      <c r="BA58" s="68">
        <f>+[9]ALL!BA58</f>
        <v>324286</v>
      </c>
      <c r="BB58" s="68">
        <f>+[9]ALL!BB58</f>
        <v>334641</v>
      </c>
      <c r="BC58" s="68">
        <f>+[9]ALL!BC58</f>
        <v>343232</v>
      </c>
      <c r="BD58" s="68">
        <f>+[9]ALL!BD58</f>
        <v>343029</v>
      </c>
      <c r="BE58" s="68">
        <f>+[9]ALL!BE58</f>
        <v>335480</v>
      </c>
      <c r="BF58" s="68">
        <f>+[9]ALL!BF58</f>
        <v>333831</v>
      </c>
      <c r="BG58" s="71">
        <f>+[9]ALL!BG58</f>
        <v>328143</v>
      </c>
      <c r="BH58" s="71">
        <f>+[9]ALL!BH58</f>
        <v>325754</v>
      </c>
      <c r="BI58" s="71">
        <f>+[9]ALL!BI58</f>
        <v>325885</v>
      </c>
      <c r="BJ58" s="71">
        <f>+[9]ALL!BJ58</f>
        <v>330537</v>
      </c>
      <c r="BK58" s="71">
        <f>+[9]ALL!BK58</f>
        <v>335945</v>
      </c>
      <c r="BL58" s="71">
        <f>+[9]ALL!BL58</f>
        <v>346507</v>
      </c>
      <c r="BM58" s="71">
        <f>+[9]ALL!BM58</f>
        <v>361733</v>
      </c>
      <c r="BN58" s="71">
        <f>+[9]ALL!BN58</f>
        <v>372632</v>
      </c>
      <c r="BO58" s="71">
        <f>+[9]ALL!BO58</f>
        <v>380374</v>
      </c>
      <c r="BP58" s="71">
        <f>+[9]ALL!BP58</f>
        <v>379758</v>
      </c>
      <c r="BQ58" s="72">
        <f>+[9]ALL!BQ58</f>
        <v>385656</v>
      </c>
      <c r="BR58" s="72">
        <f>+[9]ALL!BR58</f>
        <v>398136</v>
      </c>
      <c r="BS58" s="73">
        <f>+[9]ALL!BS58</f>
        <v>410160</v>
      </c>
      <c r="BT58" s="73">
        <f>+[9]ALL!BT58</f>
        <v>437653</v>
      </c>
      <c r="BU58" s="73">
        <f>+[9]ALL!BU58</f>
        <v>443273</v>
      </c>
      <c r="BV58" s="73">
        <f>+[9]ALL!BV58</f>
        <v>443750</v>
      </c>
      <c r="BW58" s="73">
        <f>+[9]ALL!BW58</f>
        <v>439965</v>
      </c>
      <c r="BX58" s="73">
        <f>+[9]ALL!BX58</f>
        <v>436939</v>
      </c>
      <c r="BY58" s="68">
        <f>+[9]ALL!BY58</f>
        <v>436208</v>
      </c>
      <c r="BZ58" s="68">
        <f>+[9]ALL!BZ58</f>
        <v>423779</v>
      </c>
      <c r="CA58" s="68">
        <f>+[9]ALL!CA58</f>
        <v>421377</v>
      </c>
      <c r="CB58" s="68">
        <f>+[9]ALL!CB58</f>
        <v>419037</v>
      </c>
      <c r="CC58" s="68">
        <f>+[9]ALL!CC58</f>
        <v>414416</v>
      </c>
      <c r="CD58" s="125">
        <f>+[10]ALL!CD58</f>
        <v>413175</v>
      </c>
    </row>
    <row r="59" spans="1:82" ht="13" customHeight="1">
      <c r="A59" s="1" t="str">
        <f>+[8]ALL!A59</f>
        <v>New York</v>
      </c>
      <c r="B59" s="68">
        <f>+[9]ALL!B59</f>
        <v>7869</v>
      </c>
      <c r="C59" s="68">
        <f>+[9]ALL!C59</f>
        <v>16767</v>
      </c>
      <c r="D59" s="68">
        <f>+[9]ALL!D59</f>
        <v>19482</v>
      </c>
      <c r="E59" s="69">
        <f>+[9]ALL!E59</f>
        <v>25482</v>
      </c>
      <c r="F59" s="68">
        <f>+[9]ALL!F59</f>
        <v>31482</v>
      </c>
      <c r="G59" s="68">
        <f>+[9]ALL!G59</f>
        <v>64727</v>
      </c>
      <c r="H59" s="68">
        <f>+[9]ALL!H59</f>
        <v>156730</v>
      </c>
      <c r="I59" s="68">
        <f>+[9]ALL!I59</f>
        <v>195596</v>
      </c>
      <c r="J59" s="68">
        <f>+[9]ALL!J59</f>
        <v>280874</v>
      </c>
      <c r="K59" s="68">
        <f>+[9]ALL!K59</f>
        <v>308436</v>
      </c>
      <c r="L59" s="68">
        <f>+[9]ALL!L59</f>
        <v>312971</v>
      </c>
      <c r="M59" s="68">
        <f>+[9]ALL!M59</f>
        <v>306047</v>
      </c>
      <c r="N59" s="68">
        <f>+[9]ALL!N59</f>
        <v>292636</v>
      </c>
      <c r="O59" s="68">
        <f>+[9]ALL!O59</f>
        <v>288640</v>
      </c>
      <c r="P59" s="68">
        <f>+[9]ALL!P59</f>
        <v>286168</v>
      </c>
      <c r="Q59" s="68">
        <f>+[9]ALL!Q59</f>
        <v>291610</v>
      </c>
      <c r="R59" s="68">
        <f>+[9]ALL!R59</f>
        <v>290317</v>
      </c>
      <c r="S59" s="68">
        <f>+[9]ALL!S59</f>
        <v>304364</v>
      </c>
      <c r="T59" s="68">
        <f>+[9]ALL!T59</f>
        <v>313851</v>
      </c>
      <c r="U59" s="68">
        <f>+[9]ALL!U59</f>
        <v>326846</v>
      </c>
      <c r="V59" s="68">
        <f>+[9]ALL!V59</f>
        <v>376508</v>
      </c>
      <c r="W59" s="68">
        <f>+[9]ALL!W59</f>
        <v>351208</v>
      </c>
      <c r="X59" s="68">
        <f>+[9]ALL!X59</f>
        <v>370619</v>
      </c>
      <c r="Y59" s="68">
        <f>+[9]ALL!Y59</f>
        <v>395174</v>
      </c>
      <c r="Z59" s="68">
        <f>+[9]ALL!Z59</f>
        <v>488263</v>
      </c>
      <c r="AA59" s="68">
        <f>+[9]ALL!AA59</f>
        <v>536901</v>
      </c>
      <c r="AB59" s="68">
        <f>+[9]ALL!AB59</f>
        <v>586462</v>
      </c>
      <c r="AC59" s="68">
        <f>+[9]ALL!AC59</f>
        <v>609164</v>
      </c>
      <c r="AD59" s="68">
        <f>+[9]ALL!AD59</f>
        <v>677251</v>
      </c>
      <c r="AE59" s="68">
        <f>+[9]ALL!AE59</f>
        <v>704009</v>
      </c>
      <c r="AF59" s="68">
        <f>+[9]ALL!AF59</f>
        <v>728379</v>
      </c>
      <c r="AG59" s="68">
        <f>+[9]ALL!AG59</f>
        <v>805832</v>
      </c>
      <c r="AH59" s="68">
        <f>+[9]ALL!AH59</f>
        <v>826424</v>
      </c>
      <c r="AI59" s="68">
        <f>+[9]ALL!AI59</f>
        <v>850714</v>
      </c>
      <c r="AJ59" s="68">
        <f>+[9]ALL!AJ59</f>
        <v>904437</v>
      </c>
      <c r="AK59" s="68">
        <f>+[9]ALL!AK59</f>
        <v>947672</v>
      </c>
      <c r="AL59" s="68">
        <f>+[9]ALL!AL59</f>
        <v>1005355</v>
      </c>
      <c r="AM59" s="68">
        <f>+[9]ALL!AM59</f>
        <v>939018</v>
      </c>
      <c r="AN59" s="68">
        <f>+[9]ALL!AN59</f>
        <v>951031</v>
      </c>
      <c r="AO59" s="68">
        <f>+[9]ALL!AO59</f>
        <v>955678</v>
      </c>
      <c r="AP59" s="68">
        <f>+[9]ALL!AP59</f>
        <v>970286</v>
      </c>
      <c r="AQ59" s="68">
        <f>+[9]ALL!AQ59</f>
        <v>992349</v>
      </c>
      <c r="AR59" s="68">
        <f>+[9]ALL!AR59</f>
        <v>1014975</v>
      </c>
      <c r="AS59" s="68">
        <f>+[9]ALL!AS59</f>
        <v>1012533</v>
      </c>
      <c r="AT59" s="68">
        <f>+[9]ALL!AT59</f>
        <v>1022633</v>
      </c>
      <c r="AU59" s="68">
        <f>+[9]ALL!AU59</f>
        <v>1007870</v>
      </c>
      <c r="AV59" s="68">
        <f>+[9]ALL!AV59</f>
        <v>1000198</v>
      </c>
      <c r="AW59" s="68">
        <f>+[9]ALL!AW59</f>
        <v>1000817</v>
      </c>
      <c r="AX59" s="68">
        <f>+[9]ALL!AX59</f>
        <v>992544</v>
      </c>
      <c r="AY59" s="68">
        <f>+[9]ALL!AY59</f>
        <v>1006494</v>
      </c>
      <c r="AZ59" s="68">
        <f>+[9]ALL!AZ59</f>
        <v>1029518</v>
      </c>
      <c r="BA59" s="68">
        <f>+[9]ALL!BA59</f>
        <v>1048286</v>
      </c>
      <c r="BB59" s="68">
        <f>+[9]ALL!BB59</f>
        <v>1056487</v>
      </c>
      <c r="BC59" s="68">
        <f>+[9]ALL!BC59</f>
        <v>1064822</v>
      </c>
      <c r="BD59" s="68">
        <f>+[9]ALL!BD59</f>
        <v>1063779</v>
      </c>
      <c r="BE59" s="68">
        <f>+[9]ALL!BE59</f>
        <v>1057841</v>
      </c>
      <c r="BF59" s="68">
        <f>+[9]ALL!BF59</f>
        <v>1041566</v>
      </c>
      <c r="BG59" s="71">
        <f>+[9]ALL!BG59</f>
        <v>1028351</v>
      </c>
      <c r="BH59" s="71">
        <f>+[9]ALL!BH59</f>
        <v>1019085</v>
      </c>
      <c r="BI59" s="71">
        <f>+[9]ALL!BI59</f>
        <v>1014220</v>
      </c>
      <c r="BJ59" s="71">
        <f>+[9]ALL!BJ59</f>
        <v>1020991</v>
      </c>
      <c r="BK59" s="71">
        <f>+[9]ALL!BK59</f>
        <v>1043395</v>
      </c>
      <c r="BL59" s="71">
        <f>+[9]ALL!BL59</f>
        <v>1057794</v>
      </c>
      <c r="BM59" s="71">
        <f>+[9]ALL!BM59</f>
        <v>1107270</v>
      </c>
      <c r="BN59" s="71">
        <f>+[9]ALL!BN59</f>
        <v>1126087</v>
      </c>
      <c r="BO59" s="71">
        <f>+[9]ALL!BO59</f>
        <v>1141525</v>
      </c>
      <c r="BP59" s="71">
        <f>+[9]ALL!BP59</f>
        <v>1152081</v>
      </c>
      <c r="BQ59" s="72">
        <f>+[9]ALL!BQ59</f>
        <v>1160364</v>
      </c>
      <c r="BR59" s="72">
        <f>+[9]ALL!BR59</f>
        <v>1172811</v>
      </c>
      <c r="BS59" s="73">
        <f>+[9]ALL!BS59</f>
        <v>1234858</v>
      </c>
      <c r="BT59" s="73">
        <f>+[9]ALL!BT59</f>
        <v>1296756</v>
      </c>
      <c r="BU59" s="73">
        <f>+[9]ALL!BU59</f>
        <v>1305175</v>
      </c>
      <c r="BV59" s="73">
        <f>+[9]ALL!BV59</f>
        <v>1282534</v>
      </c>
      <c r="BW59" s="73">
        <f>+[9]ALL!BW59</f>
        <v>1268241</v>
      </c>
      <c r="BX59" s="73">
        <f>+[9]ALL!BX59</f>
        <v>1262193</v>
      </c>
      <c r="BY59" s="68">
        <f>+[9]ALL!BY59</f>
        <v>1254944</v>
      </c>
      <c r="BZ59" s="68">
        <f>+[9]ALL!BZ59</f>
        <v>1239622</v>
      </c>
      <c r="CA59" s="68">
        <f>+[9]ALL!CA59</f>
        <v>1228587</v>
      </c>
      <c r="CB59" s="68">
        <f>+[9]ALL!CB59</f>
        <v>1222104</v>
      </c>
      <c r="CC59" s="68">
        <f>+[9]ALL!CC59</f>
        <v>1215837</v>
      </c>
      <c r="CD59" s="125">
        <f>+[10]ALL!CD59</f>
        <v>1205543</v>
      </c>
    </row>
    <row r="60" spans="1:82" ht="13" customHeight="1">
      <c r="A60" s="1" t="str">
        <f>+[8]ALL!A60</f>
        <v>Pennsylvania</v>
      </c>
      <c r="B60" s="68">
        <f>+[9]ALL!B60</f>
        <v>8085</v>
      </c>
      <c r="C60" s="68">
        <f>+[9]ALL!C60</f>
        <v>12845</v>
      </c>
      <c r="D60" s="68">
        <f>+[9]ALL!D60</f>
        <v>15562</v>
      </c>
      <c r="E60" s="69">
        <f>+[9]ALL!E60</f>
        <v>24187.5</v>
      </c>
      <c r="F60" s="68">
        <f>+[9]ALL!F60</f>
        <v>32813</v>
      </c>
      <c r="G60" s="68">
        <f>+[9]ALL!G60</f>
        <v>44098</v>
      </c>
      <c r="H60" s="68">
        <f>+[9]ALL!H60</f>
        <v>78086</v>
      </c>
      <c r="I60" s="68">
        <f>+[9]ALL!I60</f>
        <v>83401</v>
      </c>
      <c r="J60" s="68">
        <f>+[9]ALL!J60</f>
        <v>142280</v>
      </c>
      <c r="K60" s="68">
        <f>+[9]ALL!K60</f>
        <v>148949</v>
      </c>
      <c r="L60" s="68">
        <f>+[9]ALL!L60</f>
        <v>151218</v>
      </c>
      <c r="M60" s="68">
        <f>+[9]ALL!M60</f>
        <v>139204</v>
      </c>
      <c r="N60" s="68">
        <f>+[9]ALL!N60</f>
        <v>124081</v>
      </c>
      <c r="O60" s="68">
        <f>+[9]ALL!O60</f>
        <v>121158</v>
      </c>
      <c r="P60" s="68">
        <f>+[9]ALL!P60</f>
        <v>131943</v>
      </c>
      <c r="Q60" s="68">
        <f>+[9]ALL!Q60</f>
        <v>139050</v>
      </c>
      <c r="R60" s="68">
        <f>+[9]ALL!R60</f>
        <v>153525</v>
      </c>
      <c r="S60" s="68">
        <f>+[9]ALL!S60</f>
        <v>160641</v>
      </c>
      <c r="T60" s="68">
        <f>+[9]ALL!T60</f>
        <v>167839</v>
      </c>
      <c r="U60" s="68">
        <f>+[9]ALL!U60</f>
        <v>175061</v>
      </c>
      <c r="V60" s="68">
        <f>+[9]ALL!V60</f>
        <v>193967</v>
      </c>
      <c r="W60" s="68">
        <f>+[9]ALL!W60</f>
        <v>191180</v>
      </c>
      <c r="X60" s="68">
        <f>+[9]ALL!X60</f>
        <v>204401</v>
      </c>
      <c r="Y60" s="68">
        <f>+[9]ALL!Y60</f>
        <v>214244</v>
      </c>
      <c r="Z60" s="68">
        <f>+[9]ALL!Z60</f>
        <v>244294</v>
      </c>
      <c r="AA60" s="68">
        <f>+[9]ALL!AA60</f>
        <v>264013</v>
      </c>
      <c r="AB60" s="68">
        <f>+[9]ALL!AB60</f>
        <v>287551</v>
      </c>
      <c r="AC60" s="68">
        <f>+[9]ALL!AC60</f>
        <v>323905</v>
      </c>
      <c r="AD60" s="68">
        <f>+[9]ALL!AD60</f>
        <v>347894</v>
      </c>
      <c r="AE60" s="68">
        <f>+[9]ALL!AE60</f>
        <v>372259</v>
      </c>
      <c r="AF60" s="68">
        <f>+[9]ALL!AF60</f>
        <v>393518</v>
      </c>
      <c r="AG60" s="68">
        <f>+[9]ALL!AG60</f>
        <v>411044</v>
      </c>
      <c r="AH60" s="68">
        <f>+[9]ALL!AH60</f>
        <v>426391</v>
      </c>
      <c r="AI60" s="68">
        <f>+[9]ALL!AI60</f>
        <v>429651</v>
      </c>
      <c r="AJ60" s="68">
        <f>+[9]ALL!AJ60</f>
        <v>440666</v>
      </c>
      <c r="AK60" s="68">
        <f>+[9]ALL!AK60</f>
        <v>446994</v>
      </c>
      <c r="AL60" s="68">
        <f>+[9]ALL!AL60</f>
        <v>470536</v>
      </c>
      <c r="AM60" s="68">
        <f>+[9]ALL!AM60</f>
        <v>473571</v>
      </c>
      <c r="AN60" s="68">
        <f>+[9]ALL!AN60</f>
        <v>475659</v>
      </c>
      <c r="AO60" s="68">
        <f>+[9]ALL!AO60</f>
        <v>472577</v>
      </c>
      <c r="AP60" s="68">
        <f>+[9]ALL!AP60</f>
        <v>481347</v>
      </c>
      <c r="AQ60" s="68">
        <f>+[9]ALL!AQ60</f>
        <v>507716</v>
      </c>
      <c r="AR60" s="68">
        <f>+[9]ALL!AR60</f>
        <v>516194</v>
      </c>
      <c r="AS60" s="68">
        <f>+[9]ALL!AS60</f>
        <v>527721</v>
      </c>
      <c r="AT60" s="68">
        <f>+[9]ALL!AT60</f>
        <v>543467</v>
      </c>
      <c r="AU60" s="68">
        <f>+[9]ALL!AU60</f>
        <v>527047</v>
      </c>
      <c r="AV60" s="68">
        <f>+[9]ALL!AV60</f>
        <v>531680</v>
      </c>
      <c r="AW60" s="68">
        <f>+[9]ALL!AW60</f>
        <v>545921</v>
      </c>
      <c r="AX60" s="68">
        <f>+[9]ALL!AX60</f>
        <v>554370</v>
      </c>
      <c r="AY60" s="68">
        <f>+[9]ALL!AY60</f>
        <v>573552</v>
      </c>
      <c r="AZ60" s="68">
        <f>+[9]ALL!AZ60</f>
        <v>610479</v>
      </c>
      <c r="BA60" s="68">
        <f>+[9]ALL!BA60</f>
        <v>604060</v>
      </c>
      <c r="BB60" s="68">
        <f>+[9]ALL!BB60</f>
        <v>620036</v>
      </c>
      <c r="BC60" s="68">
        <f>+[9]ALL!BC60</f>
        <v>626904</v>
      </c>
      <c r="BD60" s="68">
        <f>+[9]ALL!BD60</f>
        <v>621228</v>
      </c>
      <c r="BE60" s="68">
        <f>+[9]ALL!BE60</f>
        <v>611174</v>
      </c>
      <c r="BF60" s="68">
        <f>+[9]ALL!BF60</f>
        <v>617759</v>
      </c>
      <c r="BG60" s="71">
        <f>+[9]ALL!BG60</f>
        <v>587447</v>
      </c>
      <c r="BH60" s="71">
        <f>+[9]ALL!BH60</f>
        <v>587253</v>
      </c>
      <c r="BI60" s="71">
        <f>+[9]ALL!BI60</f>
        <v>595749</v>
      </c>
      <c r="BJ60" s="71">
        <f>+[9]ALL!BJ60</f>
        <v>605283</v>
      </c>
      <c r="BK60" s="71">
        <f>+[9]ALL!BK60</f>
        <v>609521</v>
      </c>
      <c r="BL60" s="71">
        <f>+[9]ALL!BL60</f>
        <v>630299</v>
      </c>
      <c r="BM60" s="71">
        <f>+[9]ALL!BM60</f>
        <v>654826</v>
      </c>
      <c r="BN60" s="71">
        <f>+[9]ALL!BN60</f>
        <v>675574</v>
      </c>
      <c r="BO60" s="71">
        <f>+[9]ALL!BO60</f>
        <v>688780</v>
      </c>
      <c r="BP60" s="71">
        <f>+[9]ALL!BP60</f>
        <v>692340</v>
      </c>
      <c r="BQ60" s="72">
        <f>+[9]ALL!BQ60</f>
        <v>707132</v>
      </c>
      <c r="BR60" s="72">
        <f>+[9]ALL!BR60</f>
        <v>725397</v>
      </c>
      <c r="BS60" s="73">
        <f>+[9]ALL!BS60</f>
        <v>740288</v>
      </c>
      <c r="BT60" s="73">
        <f>+[9]ALL!BT60</f>
        <v>787039</v>
      </c>
      <c r="BU60" s="73">
        <f>+[9]ALL!BU60</f>
        <v>796521</v>
      </c>
      <c r="BV60" s="73">
        <f>+[9]ALL!BV60</f>
        <v>777675</v>
      </c>
      <c r="BW60" s="73">
        <f>+[9]ALL!BW60</f>
        <v>757864</v>
      </c>
      <c r="BX60" s="73">
        <f>+[9]ALL!BX60</f>
        <v>744777</v>
      </c>
      <c r="BY60" s="68">
        <f>+[9]ALL!BY60</f>
        <v>730141</v>
      </c>
      <c r="BZ60" s="68">
        <f>+[9]ALL!BZ60</f>
        <v>717194</v>
      </c>
      <c r="CA60" s="68">
        <f>+[9]ALL!CA60</f>
        <v>707435</v>
      </c>
      <c r="CB60" s="68">
        <f>+[9]ALL!CB60</f>
        <v>699783</v>
      </c>
      <c r="CC60" s="68">
        <f>+[9]ALL!CC60</f>
        <v>685565</v>
      </c>
      <c r="CD60" s="125">
        <f>+[10]ALL!CD60</f>
        <v>693041</v>
      </c>
    </row>
    <row r="61" spans="1:82" ht="13" customHeight="1">
      <c r="A61" s="1" t="str">
        <f>+[8]ALL!A61</f>
        <v>Rhode Island</v>
      </c>
      <c r="B61" s="68">
        <f>+[9]ALL!B61</f>
        <v>217</v>
      </c>
      <c r="C61" s="68">
        <f>+[9]ALL!C61</f>
        <v>392</v>
      </c>
      <c r="D61" s="68">
        <f>+[9]ALL!D61</f>
        <v>500</v>
      </c>
      <c r="E61" s="69">
        <f>+[9]ALL!E61</f>
        <v>1052</v>
      </c>
      <c r="F61" s="68">
        <f>+[9]ALL!F61</f>
        <v>1604</v>
      </c>
      <c r="G61" s="68">
        <f>+[9]ALL!G61</f>
        <v>2189</v>
      </c>
      <c r="H61" s="68">
        <f>+[9]ALL!H61</f>
        <v>4262</v>
      </c>
      <c r="I61" s="68">
        <f>+[9]ALL!I61</f>
        <v>5425</v>
      </c>
      <c r="J61" s="68">
        <f>+[9]ALL!J61</f>
        <v>12397</v>
      </c>
      <c r="K61" s="68">
        <f>+[9]ALL!K61</f>
        <v>12799</v>
      </c>
      <c r="L61" s="68">
        <f>+[9]ALL!L61</f>
        <v>13841</v>
      </c>
      <c r="M61" s="68">
        <f>+[9]ALL!M61</f>
        <v>11774</v>
      </c>
      <c r="N61" s="68">
        <f>+[9]ALL!N61</f>
        <v>10176</v>
      </c>
      <c r="O61" s="68">
        <f>+[9]ALL!O61</f>
        <v>9728</v>
      </c>
      <c r="P61" s="68">
        <f>+[9]ALL!P61</f>
        <v>10858</v>
      </c>
      <c r="Q61" s="68">
        <f>+[9]ALL!Q61</f>
        <v>12496</v>
      </c>
      <c r="R61" s="68">
        <f>+[9]ALL!R61</f>
        <v>12967</v>
      </c>
      <c r="S61" s="68">
        <f>+[9]ALL!S61</f>
        <v>15451</v>
      </c>
      <c r="T61" s="68">
        <f>+[9]ALL!T61</f>
        <v>15584</v>
      </c>
      <c r="U61" s="68">
        <f>+[9]ALL!U61</f>
        <v>16677</v>
      </c>
      <c r="V61" s="68">
        <f>+[9]ALL!V61</f>
        <v>19915</v>
      </c>
      <c r="W61" s="68">
        <f>+[9]ALL!W61</f>
        <v>19442</v>
      </c>
      <c r="X61" s="68">
        <f>+[9]ALL!X61</f>
        <v>19842</v>
      </c>
      <c r="Y61" s="68">
        <f>+[9]ALL!Y61</f>
        <v>22699</v>
      </c>
      <c r="Z61" s="68">
        <f>+[9]ALL!Z61</f>
        <v>25090</v>
      </c>
      <c r="AA61" s="68">
        <f>+[9]ALL!AA61</f>
        <v>28706</v>
      </c>
      <c r="AB61" s="68">
        <f>+[9]ALL!AB61</f>
        <v>33741</v>
      </c>
      <c r="AC61" s="68">
        <f>+[9]ALL!AC61</f>
        <v>35062</v>
      </c>
      <c r="AD61" s="68">
        <f>+[9]ALL!AD61</f>
        <v>36909</v>
      </c>
      <c r="AE61" s="68">
        <f>+[9]ALL!AE61</f>
        <v>44740</v>
      </c>
      <c r="AF61" s="68">
        <f>+[9]ALL!AF61</f>
        <v>42788</v>
      </c>
      <c r="AG61" s="68">
        <f>+[9]ALL!AG61</f>
        <v>45898</v>
      </c>
      <c r="AH61" s="68">
        <f>+[9]ALL!AH61</f>
        <v>48354</v>
      </c>
      <c r="AI61" s="68">
        <f>+[9]ALL!AI61</f>
        <v>50004</v>
      </c>
      <c r="AJ61" s="68">
        <f>+[9]ALL!AJ61</f>
        <v>55122</v>
      </c>
      <c r="AK61" s="68">
        <f>+[9]ALL!AK61</f>
        <v>59436</v>
      </c>
      <c r="AL61" s="68">
        <f>+[9]ALL!AL61</f>
        <v>64479</v>
      </c>
      <c r="AM61" s="68">
        <f>+[9]ALL!AM61</f>
        <v>59626</v>
      </c>
      <c r="AN61" s="68">
        <f>+[9]ALL!AN61</f>
        <v>63691</v>
      </c>
      <c r="AO61" s="68">
        <f>+[9]ALL!AO61</f>
        <v>63553</v>
      </c>
      <c r="AP61" s="68">
        <f>+[9]ALL!AP61</f>
        <v>64435</v>
      </c>
      <c r="AQ61" s="68">
        <f>+[9]ALL!AQ61</f>
        <v>66869</v>
      </c>
      <c r="AR61" s="68">
        <f>+[9]ALL!AR61</f>
        <v>68339</v>
      </c>
      <c r="AS61" s="68">
        <f>+[9]ALL!AS61</f>
        <v>68351</v>
      </c>
      <c r="AT61" s="68">
        <f>+[9]ALL!AT61</f>
        <v>70811</v>
      </c>
      <c r="AU61" s="68">
        <f>+[9]ALL!AU61</f>
        <v>69145</v>
      </c>
      <c r="AV61" s="68">
        <f>+[9]ALL!AV61</f>
        <v>69927</v>
      </c>
      <c r="AW61" s="68">
        <f>+[9]ALL!AW61</f>
        <v>69567</v>
      </c>
      <c r="AX61" s="68">
        <f>+[9]ALL!AX61</f>
        <v>71708</v>
      </c>
      <c r="AY61" s="68">
        <f>+[9]ALL!AY61</f>
        <v>74847</v>
      </c>
      <c r="AZ61" s="68">
        <f>+[9]ALL!AZ61</f>
        <v>76503</v>
      </c>
      <c r="BA61" s="68">
        <f>+[9]ALL!BA61</f>
        <v>78273</v>
      </c>
      <c r="BB61" s="68">
        <f>+[9]ALL!BB61</f>
        <v>79112</v>
      </c>
      <c r="BC61" s="68">
        <f>+[9]ALL!BC61</f>
        <v>79165</v>
      </c>
      <c r="BD61" s="68">
        <f>+[9]ALL!BD61</f>
        <v>77407</v>
      </c>
      <c r="BE61" s="68">
        <f>+[9]ALL!BE61</f>
        <v>74718</v>
      </c>
      <c r="BF61" s="68">
        <f>+[9]ALL!BF61</f>
        <v>74100</v>
      </c>
      <c r="BG61" s="71">
        <f>+[9]ALL!BG61</f>
        <v>72432</v>
      </c>
      <c r="BH61" s="71">
        <f>+[9]ALL!BH61</f>
        <v>71630</v>
      </c>
      <c r="BI61" s="71">
        <f>+[9]ALL!BI61</f>
        <v>73970</v>
      </c>
      <c r="BJ61" s="71">
        <f>+[9]ALL!BJ61</f>
        <v>74821</v>
      </c>
      <c r="BK61" s="71">
        <f>+[9]ALL!BK61</f>
        <v>75450</v>
      </c>
      <c r="BL61" s="71">
        <f>+[9]ALL!BL61</f>
        <v>77235</v>
      </c>
      <c r="BM61" s="71">
        <f>+[9]ALL!BM61</f>
        <v>77417</v>
      </c>
      <c r="BN61" s="71">
        <f>+[9]ALL!BN61</f>
        <v>79085</v>
      </c>
      <c r="BO61" s="71">
        <f>+[9]ALL!BO61</f>
        <v>80377</v>
      </c>
      <c r="BP61" s="71">
        <f>+[9]ALL!BP61</f>
        <v>81382</v>
      </c>
      <c r="BQ61" s="72">
        <f>+[9]ALL!BQ61</f>
        <v>81734</v>
      </c>
      <c r="BR61" s="72">
        <f>+[9]ALL!BR61</f>
        <v>82900</v>
      </c>
      <c r="BS61" s="73">
        <f>+[9]ALL!BS61</f>
        <v>83893</v>
      </c>
      <c r="BT61" s="73">
        <f>+[9]ALL!BT61</f>
        <v>84816</v>
      </c>
      <c r="BU61" s="73">
        <f>+[9]ALL!BU61</f>
        <v>85071</v>
      </c>
      <c r="BV61" s="73">
        <f>+[9]ALL!BV61</f>
        <v>84561</v>
      </c>
      <c r="BW61" s="73">
        <f>+[9]ALL!BW61</f>
        <v>83839</v>
      </c>
      <c r="BX61" s="73">
        <f>+[9]ALL!BX61</f>
        <v>83325</v>
      </c>
      <c r="BY61" s="68">
        <f>+[9]ALL!BY61</f>
        <v>83260</v>
      </c>
      <c r="BZ61" s="68">
        <f>+[9]ALL!BZ61</f>
        <v>81792</v>
      </c>
      <c r="CA61" s="68">
        <f>+[9]ALL!CA61</f>
        <v>82549</v>
      </c>
      <c r="CB61" s="68">
        <f>+[9]ALL!CB61</f>
        <v>81594</v>
      </c>
      <c r="CC61" s="68">
        <f>+[9]ALL!CC61</f>
        <v>79360</v>
      </c>
      <c r="CD61" s="125">
        <f>+[10]ALL!CD61</f>
        <v>78325</v>
      </c>
    </row>
    <row r="62" spans="1:82" ht="13" customHeight="1">
      <c r="A62" s="1" t="str">
        <f>+[8]ALL!A62</f>
        <v>Vermont</v>
      </c>
      <c r="B62" s="68">
        <f>+[9]ALL!B62</f>
        <v>759</v>
      </c>
      <c r="C62" s="68">
        <f>+[9]ALL!C62</f>
        <v>782</v>
      </c>
      <c r="D62" s="68">
        <f>+[9]ALL!D62</f>
        <v>896</v>
      </c>
      <c r="E62" s="69">
        <f>+[9]ALL!E62</f>
        <v>1070.5</v>
      </c>
      <c r="F62" s="68">
        <f>+[9]ALL!F62</f>
        <v>1245</v>
      </c>
      <c r="G62" s="68">
        <f>+[9]ALL!G62</f>
        <v>1813</v>
      </c>
      <c r="H62" s="68">
        <f>+[9]ALL!H62</f>
        <v>2442</v>
      </c>
      <c r="I62" s="68">
        <f>+[9]ALL!I62</f>
        <v>3975</v>
      </c>
      <c r="J62" s="68">
        <f>+[9]ALL!J62</f>
        <v>6869</v>
      </c>
      <c r="K62" s="68">
        <f>+[9]ALL!K62</f>
        <v>7746</v>
      </c>
      <c r="L62" s="68">
        <f>+[9]ALL!L62</f>
        <v>7767</v>
      </c>
      <c r="M62" s="68">
        <f>+[9]ALL!M62</f>
        <v>7334</v>
      </c>
      <c r="N62" s="68">
        <f>+[9]ALL!N62</f>
        <v>7107</v>
      </c>
      <c r="O62" s="68">
        <f>+[9]ALL!O62</f>
        <v>6873</v>
      </c>
      <c r="P62" s="68">
        <f>+[9]ALL!P62</f>
        <v>6866</v>
      </c>
      <c r="Q62" s="68">
        <f>+[9]ALL!Q62</f>
        <v>7037</v>
      </c>
      <c r="R62" s="68">
        <f>+[9]ALL!R62</f>
        <v>7209</v>
      </c>
      <c r="S62" s="68">
        <f>+[9]ALL!S62</f>
        <v>7622</v>
      </c>
      <c r="T62" s="68">
        <f>+[9]ALL!T62</f>
        <v>7844</v>
      </c>
      <c r="U62" s="68">
        <f>+[9]ALL!U62</f>
        <v>8060</v>
      </c>
      <c r="V62" s="68">
        <f>+[9]ALL!V62</f>
        <v>9571</v>
      </c>
      <c r="W62" s="68">
        <f>+[9]ALL!W62</f>
        <v>8945</v>
      </c>
      <c r="X62" s="68">
        <f>+[9]ALL!X62</f>
        <v>10053</v>
      </c>
      <c r="Y62" s="68">
        <f>+[9]ALL!Y62</f>
        <v>11123</v>
      </c>
      <c r="Z62" s="68">
        <f>+[9]ALL!Z62</f>
        <v>12154</v>
      </c>
      <c r="AA62" s="68">
        <f>+[9]ALL!AA62</f>
        <v>12749</v>
      </c>
      <c r="AB62" s="68">
        <f>+[9]ALL!AB62</f>
        <v>14055</v>
      </c>
      <c r="AC62" s="68">
        <f>+[9]ALL!AC62</f>
        <v>15290</v>
      </c>
      <c r="AD62" s="68">
        <f>+[9]ALL!AD62</f>
        <v>16407</v>
      </c>
      <c r="AE62" s="68">
        <f>+[9]ALL!AE62</f>
        <v>17787</v>
      </c>
      <c r="AF62" s="68">
        <f>+[9]ALL!AF62</f>
        <v>21964</v>
      </c>
      <c r="AG62" s="68">
        <f>+[9]ALL!AG62</f>
        <v>22209</v>
      </c>
      <c r="AH62" s="68">
        <f>+[9]ALL!AH62</f>
        <v>24353</v>
      </c>
      <c r="AI62" s="68">
        <f>+[9]ALL!AI62</f>
        <v>25712</v>
      </c>
      <c r="AJ62" s="68">
        <f>+[9]ALL!AJ62</f>
        <v>27707</v>
      </c>
      <c r="AK62" s="68">
        <f>+[9]ALL!AK62</f>
        <v>28289</v>
      </c>
      <c r="AL62" s="68">
        <f>+[9]ALL!AL62</f>
        <v>29095</v>
      </c>
      <c r="AM62" s="68">
        <f>+[9]ALL!AM62</f>
        <v>29351</v>
      </c>
      <c r="AN62" s="68">
        <f>+[9]ALL!AN62</f>
        <v>29506</v>
      </c>
      <c r="AO62" s="68">
        <f>+[9]ALL!AO62</f>
        <v>29577</v>
      </c>
      <c r="AP62" s="68">
        <f>+[9]ALL!AP62</f>
        <v>29550</v>
      </c>
      <c r="AQ62" s="68">
        <f>+[9]ALL!AQ62</f>
        <v>30628</v>
      </c>
      <c r="AR62" s="68">
        <f>+[9]ALL!AR62</f>
        <v>30573</v>
      </c>
      <c r="AS62" s="68">
        <f>+[9]ALL!AS62</f>
        <v>30648</v>
      </c>
      <c r="AT62" s="68">
        <f>+[9]ALL!AT62</f>
        <v>31306</v>
      </c>
      <c r="AU62" s="68">
        <f>+[9]ALL!AU62</f>
        <v>30786</v>
      </c>
      <c r="AV62" s="68">
        <f>+[9]ALL!AV62</f>
        <v>31416</v>
      </c>
      <c r="AW62" s="68">
        <f>+[9]ALL!AW62</f>
        <v>32460</v>
      </c>
      <c r="AX62" s="68">
        <f>+[9]ALL!AX62</f>
        <v>33242</v>
      </c>
      <c r="AY62" s="68">
        <f>+[9]ALL!AY62</f>
        <v>34403</v>
      </c>
      <c r="AZ62" s="68">
        <f>+[9]ALL!AZ62</f>
        <v>35946</v>
      </c>
      <c r="BA62" s="68">
        <f>+[9]ALL!BA62</f>
        <v>36398</v>
      </c>
      <c r="BB62" s="68">
        <f>+[9]ALL!BB62</f>
        <v>37436</v>
      </c>
      <c r="BC62" s="68">
        <f>+[9]ALL!BC62</f>
        <v>37377</v>
      </c>
      <c r="BD62" s="68">
        <f>+[9]ALL!BD62</f>
        <v>36415</v>
      </c>
      <c r="BE62" s="68">
        <f>+[9]ALL!BE62</f>
        <v>35409</v>
      </c>
      <c r="BF62" s="68">
        <f>+[9]ALL!BF62</f>
        <v>35065</v>
      </c>
      <c r="BG62" s="71">
        <f>+[9]ALL!BG62</f>
        <v>35779</v>
      </c>
      <c r="BH62" s="71">
        <f>+[9]ALL!BH62</f>
        <v>35911</v>
      </c>
      <c r="BI62" s="71">
        <f>+[9]ALL!BI62</f>
        <v>37054</v>
      </c>
      <c r="BJ62" s="71">
        <f>+[9]ALL!BJ62</f>
        <v>36728</v>
      </c>
      <c r="BK62" s="71">
        <f>+[9]ALL!BK62</f>
        <v>35489</v>
      </c>
      <c r="BL62" s="71">
        <f>+[9]ALL!BL62</f>
        <v>36351</v>
      </c>
      <c r="BM62" s="71">
        <f>+[9]ALL!BM62</f>
        <v>36537</v>
      </c>
      <c r="BN62" s="71">
        <f>+[9]ALL!BN62</f>
        <v>37831</v>
      </c>
      <c r="BO62" s="71">
        <f>+[9]ALL!BO62</f>
        <v>38639</v>
      </c>
      <c r="BP62" s="71">
        <f>+[9]ALL!BP62</f>
        <v>39915</v>
      </c>
      <c r="BQ62" s="72">
        <f>+[9]ALL!BQ62</f>
        <v>41095</v>
      </c>
      <c r="BR62" s="72">
        <f>+[9]ALL!BR62</f>
        <v>42191</v>
      </c>
      <c r="BS62" s="73">
        <f>+[9]ALL!BS62</f>
        <v>42946</v>
      </c>
      <c r="BT62" s="73">
        <f>+[9]ALL!BT62</f>
        <v>44975</v>
      </c>
      <c r="BU62" s="73">
        <f>+[9]ALL!BU62</f>
        <v>45572</v>
      </c>
      <c r="BV62" s="73">
        <f>+[9]ALL!BV62</f>
        <v>45143</v>
      </c>
      <c r="BW62" s="73">
        <f>+[9]ALL!BW62</f>
        <v>44703</v>
      </c>
      <c r="BX62" s="73">
        <f>+[9]ALL!BX62</f>
        <v>43534</v>
      </c>
      <c r="BY62" s="68">
        <f>+[9]ALL!BY62</f>
        <v>43983</v>
      </c>
      <c r="BZ62" s="68">
        <f>+[9]ALL!BZ62</f>
        <v>43863</v>
      </c>
      <c r="CA62" s="68">
        <f>+[9]ALL!CA62</f>
        <v>44719</v>
      </c>
      <c r="CB62" s="68">
        <f>+[9]ALL!CB62</f>
        <v>43855</v>
      </c>
      <c r="CC62" s="68">
        <f>+[9]ALL!CC62</f>
        <v>42914</v>
      </c>
      <c r="CD62" s="180">
        <f>+[10]ALL!CD62</f>
        <v>41186</v>
      </c>
    </row>
    <row r="63" spans="1:82" s="11" customFormat="1" ht="12.75" customHeight="1">
      <c r="A63" s="14" t="str">
        <f>+[8]ALL!A63</f>
        <v>District of Columbia</v>
      </c>
      <c r="B63" s="77">
        <f>+[9]ALL!B63</f>
        <v>1587</v>
      </c>
      <c r="C63" s="77">
        <f>+[9]ALL!C63</f>
        <v>920</v>
      </c>
      <c r="D63" s="77">
        <f>+[9]ALL!D63</f>
        <v>2536</v>
      </c>
      <c r="E63" s="78">
        <f>+[9]ALL!E63</f>
        <v>3623</v>
      </c>
      <c r="F63" s="77">
        <f>+[9]ALL!F63</f>
        <v>4710</v>
      </c>
      <c r="G63" s="77">
        <f>+[9]ALL!G63</f>
        <v>9564</v>
      </c>
      <c r="H63" s="77">
        <f>+[9]ALL!H63</f>
        <v>15944</v>
      </c>
      <c r="I63" s="77">
        <f>+[9]ALL!I63</f>
        <v>22319</v>
      </c>
      <c r="J63" s="77">
        <f>+[9]ALL!J63</f>
        <v>36346</v>
      </c>
      <c r="K63" s="77">
        <f>+[9]ALL!K63</f>
        <v>36748</v>
      </c>
      <c r="L63" s="77">
        <f>+[9]ALL!L63</f>
        <v>37454</v>
      </c>
      <c r="M63" s="77">
        <f>+[9]ALL!M63</f>
        <v>33777</v>
      </c>
      <c r="N63" s="77">
        <f>+[9]ALL!N63</f>
        <v>31351</v>
      </c>
      <c r="O63" s="77">
        <f>+[9]ALL!O63</f>
        <v>31790</v>
      </c>
      <c r="P63" s="77">
        <f>+[9]ALL!P63</f>
        <v>30290</v>
      </c>
      <c r="Q63" s="77">
        <f>+[9]ALL!Q63</f>
        <v>34068</v>
      </c>
      <c r="R63" s="77">
        <f>+[9]ALL!R63</f>
        <v>36168</v>
      </c>
      <c r="S63" s="77">
        <f>+[9]ALL!S63</f>
        <v>37084</v>
      </c>
      <c r="T63" s="77">
        <f>+[9]ALL!T63</f>
        <v>38327</v>
      </c>
      <c r="U63" s="77">
        <f>+[9]ALL!U63</f>
        <v>41738</v>
      </c>
      <c r="V63" s="77">
        <f>+[9]ALL!V63</f>
        <v>49518</v>
      </c>
      <c r="W63" s="77">
        <f>+[9]ALL!W63</f>
        <v>46480</v>
      </c>
      <c r="X63" s="77">
        <f>+[9]ALL!X63</f>
        <v>46895</v>
      </c>
      <c r="Y63" s="77">
        <f>+[9]ALL!Y63</f>
        <v>51155</v>
      </c>
      <c r="Z63" s="77">
        <f>+[9]ALL!Z63</f>
        <v>58906</v>
      </c>
      <c r="AA63" s="77">
        <f>+[9]ALL!AA63</f>
        <v>58222</v>
      </c>
      <c r="AB63" s="77">
        <f>+[9]ALL!AB63</f>
        <v>60865</v>
      </c>
      <c r="AC63" s="77">
        <f>+[9]ALL!AC63</f>
        <v>64034</v>
      </c>
      <c r="AD63" s="77">
        <f>+[9]ALL!AD63</f>
        <v>65104</v>
      </c>
      <c r="AE63" s="77">
        <f>+[9]ALL!AE63</f>
        <v>69532</v>
      </c>
      <c r="AF63" s="77">
        <f>+[9]ALL!AF63</f>
        <v>77886</v>
      </c>
      <c r="AG63" s="77">
        <f>+[9]ALL!AG63</f>
        <v>77158</v>
      </c>
      <c r="AH63" s="77">
        <f>+[9]ALL!AH63</f>
        <v>80452</v>
      </c>
      <c r="AI63" s="77">
        <f>+[9]ALL!AI63</f>
        <v>80472</v>
      </c>
      <c r="AJ63" s="77">
        <f>+[9]ALL!AJ63</f>
        <v>80324</v>
      </c>
      <c r="AK63" s="77">
        <f>+[9]ALL!AK63</f>
        <v>81403</v>
      </c>
      <c r="AL63" s="77">
        <f>+[9]ALL!AL63</f>
        <v>84190</v>
      </c>
      <c r="AM63" s="77">
        <f>+[9]ALL!AM63</f>
        <v>80344</v>
      </c>
      <c r="AN63" s="77">
        <f>+[9]ALL!AN63</f>
        <v>84044</v>
      </c>
      <c r="AO63" s="77">
        <f>+[9]ALL!AO63</f>
        <v>81807</v>
      </c>
      <c r="AP63" s="77">
        <f>+[9]ALL!AP63</f>
        <v>87855</v>
      </c>
      <c r="AQ63" s="77">
        <f>+[9]ALL!AQ63</f>
        <v>86675</v>
      </c>
      <c r="AR63" s="77">
        <f>+[9]ALL!AR63</f>
        <v>88553</v>
      </c>
      <c r="AS63" s="77">
        <f>+[9]ALL!AS63</f>
        <v>82337</v>
      </c>
      <c r="AT63" s="77">
        <f>+[9]ALL!AT63</f>
        <v>79673</v>
      </c>
      <c r="AU63" s="77">
        <f>+[9]ALL!AU63</f>
        <v>79132</v>
      </c>
      <c r="AV63" s="77">
        <f>+[9]ALL!AV63</f>
        <v>78201</v>
      </c>
      <c r="AW63" s="77">
        <f>+[9]ALL!AW63</f>
        <v>76943</v>
      </c>
      <c r="AX63" s="77">
        <f>+[9]ALL!AX63</f>
        <v>76370</v>
      </c>
      <c r="AY63" s="77">
        <f>+[9]ALL!AY63</f>
        <v>78464</v>
      </c>
      <c r="AZ63" s="77">
        <f>+[9]ALL!AZ63</f>
        <v>79800</v>
      </c>
      <c r="BA63" s="77">
        <f>+[9]ALL!BA63</f>
        <v>79551</v>
      </c>
      <c r="BB63" s="77">
        <f>+[9]ALL!BB63</f>
        <v>77353</v>
      </c>
      <c r="BC63" s="77">
        <f>+[9]ALL!BC63</f>
        <v>81202</v>
      </c>
      <c r="BD63" s="77">
        <f>+[9]ALL!BD63</f>
        <v>81916</v>
      </c>
      <c r="BE63" s="77">
        <f>+[9]ALL!BE63</f>
        <v>77256</v>
      </c>
      <c r="BF63" s="77">
        <f>+[9]ALL!BF63</f>
        <v>77277</v>
      </c>
      <c r="BG63" s="79">
        <f>+[9]ALL!BG63</f>
        <v>74460</v>
      </c>
      <c r="BH63" s="79">
        <f>+[9]ALL!BH63</f>
        <v>72225</v>
      </c>
      <c r="BI63" s="79">
        <f>+[9]ALL!BI63</f>
        <v>72388</v>
      </c>
      <c r="BJ63" s="79">
        <f>+[9]ALL!BJ63</f>
        <v>72118</v>
      </c>
      <c r="BK63" s="79">
        <f>+[9]ALL!BK63</f>
        <v>72689</v>
      </c>
      <c r="BL63" s="79">
        <f>+[9]ALL!BL63</f>
        <v>87252</v>
      </c>
      <c r="BM63" s="79">
        <f>+[9]ALL!BM63</f>
        <v>91014</v>
      </c>
      <c r="BN63" s="79">
        <f>+[9]ALL!BN63</f>
        <v>95297</v>
      </c>
      <c r="BO63" s="79">
        <f>+[9]ALL!BO63</f>
        <v>99988</v>
      </c>
      <c r="BP63" s="79">
        <f>+[9]ALL!BP63</f>
        <v>104897</v>
      </c>
      <c r="BQ63" s="80">
        <f>+[9]ALL!BQ63</f>
        <v>109505</v>
      </c>
      <c r="BR63" s="80">
        <f>+[9]ALL!BR63</f>
        <v>115153</v>
      </c>
      <c r="BS63" s="81">
        <f>+[9]ALL!BS63</f>
        <v>126110</v>
      </c>
      <c r="BT63" s="81">
        <f>+[9]ALL!BT63</f>
        <v>136882</v>
      </c>
      <c r="BU63" s="81">
        <f>+[9]ALL!BU63</f>
        <v>86810</v>
      </c>
      <c r="BV63" s="81">
        <f>+[9]ALL!BV63</f>
        <v>86406</v>
      </c>
      <c r="BW63" s="81">
        <f>+[9]ALL!BW63</f>
        <v>90150</v>
      </c>
      <c r="BX63" s="81">
        <f>+[9]ALL!BX63</f>
        <v>89257</v>
      </c>
      <c r="BY63" s="77">
        <f>+[9]ALL!BY63</f>
        <v>90053</v>
      </c>
      <c r="BZ63" s="77">
        <f>+[9]ALL!BZ63</f>
        <v>93995</v>
      </c>
      <c r="CA63" s="77">
        <f>+[9]ALL!CA63</f>
        <v>93040</v>
      </c>
      <c r="CB63" s="77">
        <f>+[9]ALL!CB63</f>
        <v>95999</v>
      </c>
      <c r="CC63" s="77">
        <f>+[9]ALL!CC63</f>
        <v>97776</v>
      </c>
      <c r="CD63" s="180">
        <f>+[10]ALL!CD63</f>
        <v>98909</v>
      </c>
    </row>
    <row r="64" spans="1:82" s="104" customFormat="1" ht="13" customHeight="1">
      <c r="K64" s="105"/>
      <c r="N64" s="105"/>
      <c r="O64" s="105"/>
      <c r="P64" s="105"/>
      <c r="Q64" s="105"/>
      <c r="R64" s="105"/>
      <c r="S64" s="105"/>
      <c r="T64" s="105"/>
      <c r="U64" s="105"/>
      <c r="X64" s="105"/>
      <c r="Y64" s="105"/>
      <c r="AB64" s="105"/>
      <c r="AC64" s="105"/>
      <c r="AD64" s="105"/>
      <c r="AE64" s="105"/>
    </row>
    <row r="65" spans="2:77" s="16" customFormat="1" ht="13" customHeight="1">
      <c r="B65" s="17" t="str">
        <f>+[8]ALL!B65</f>
        <v>Source: U.S. Dept. Education, NCES, 120 Years of American Education: A Statistical Portrait: 1993.</v>
      </c>
      <c r="J65" s="17" t="str">
        <f>+[8]ALL!J65</f>
        <v>Office of Education, Federal Security Agency, Fall Enrollment in Higher Education Institutions 1948, Circular No. 248, '1948.</v>
      </c>
      <c r="K65" s="17">
        <f>+[8]ALL!K65</f>
        <v>0</v>
      </c>
      <c r="L65" s="16" t="str">
        <f>+[8]ALL!L65</f>
        <v>Source: U.S. Dept. Education, NCES, 120 Years of American Education: A Statistical Portrait: 1993.</v>
      </c>
      <c r="M65" s="17" t="str">
        <f>+[8]ALL!M65</f>
        <v>Office of Education, Federal Security Agency, Fall Enrollment in Higher Education Institutions 1951, Circular No. 329, '1951.</v>
      </c>
      <c r="N65" s="17" t="str">
        <f>+[8]ALL!N65</f>
        <v>Office of Education, Federal Security Agency, Fall Enrollment in Higher Education Institutions 1952, Circular No. 359, '1952.</v>
      </c>
      <c r="P65" s="17" t="str">
        <f>+[8]ALL!P65</f>
        <v>Office of Education, Federal Security Agency, Fall Enrollment in Higher Education Institutions 1954, Circular No. 419, '1955.</v>
      </c>
      <c r="Q65" s="17"/>
      <c r="R65" s="17" t="str">
        <f>+[8]ALL!R65</f>
        <v>Office of Education, Federal Security Agency, Fall Enrollment in Higher Education Institutions 1956, Circular No. 496, '1957.</v>
      </c>
      <c r="S65" s="17"/>
      <c r="T65" s="16" t="str">
        <f>+[8]ALL!T65</f>
        <v>National Center for Education Statistics, Opening Fall Enrollment in Higher Educaiton, 1958: Analytic Report (1959) (Washington, D.C., U.S.Government Printing Office).</v>
      </c>
      <c r="V65" s="16" t="str">
        <f>+[8]ALL!V65</f>
        <v>Source: U.S. Dept. Education, NCES, 120 Years of American Education: A Statistical Portrait: 1993.</v>
      </c>
      <c r="W65" s="16" t="str">
        <f>+[8]ALL!W65</f>
        <v>National Center for Education Statistics, Opening Fall Enrollment in Higher Educaiton, 1960: Analytic Report (1961) (Washington, D.C., U.S.Government Printing Office).</v>
      </c>
      <c r="X65" s="17" t="str">
        <f>+[8]ALL!X65</f>
        <v>National Center for Education Statistics, Opening Fall Enrollment in Higher Educaiton, 1962 (1962) (Washington, D.C., U.S.Government Printing Office).</v>
      </c>
      <c r="Y65" s="17" t="str">
        <f>+[8]ALL!Y65</f>
        <v>National Center for Education Statistics, Opening Fall Enrollment in Higher Educaiton, 1962 (1962) (Washington, D.C., U.S.Government Printing Office).</v>
      </c>
      <c r="Z65" s="16" t="str">
        <f>+[8]ALL!Z65</f>
        <v>National Center for Education Statistics, Opening Fall Enrollment in Higher Educaiton, 1963 (1963) (Washington, D.C., U.S.Government Printing Office).</v>
      </c>
      <c r="AA65" s="16" t="str">
        <f>+[8]ALL!AA65</f>
        <v>National Center for Education Statistics, Opening Fall Enrollment in Higher Educaiton, 1964 (1964) (Washington, D.C., U.S.Government Printing Office).</v>
      </c>
      <c r="AB65" s="16" t="str">
        <f>+[8]ALL!AB65</f>
        <v>National Center for Education Statistics, Opening Fall Enrollment in Higher Educaiton, 1965 (1966) (Washington, D.C., U.S.Government Printing Office).</v>
      </c>
      <c r="AC65" s="16" t="str">
        <f>+[8]ALL!AC65</f>
        <v>National Center for Education Statistics, Opening Fall Enrollment in Higher Educaiton, 1966 (OE-54003-66) (1967) (Washington, D.C., U.S.Government Printing Office).</v>
      </c>
      <c r="AD65" s="16" t="str">
        <f>+[8]ALL!AD65</f>
        <v>National Center for Education Statistics, Opening Fall Enrollment in Higher Educaiton, 1967 (OE-54003-67) (1967) (Washington, D.C., U.S.Government Printing Office).</v>
      </c>
      <c r="AE65" s="16" t="str">
        <f>+[8]ALL!AE65</f>
        <v>National Center for Education Statistics, Opening Fall Enrollment in Higher Educaiton, 1968 (OE-54003-68) (1969) (Washington, D.C., U.S.Government Printing Office).</v>
      </c>
      <c r="AF65" s="16" t="str">
        <f>+[8]ALL!AF65</f>
        <v>Source: U.S. Dept. Education, NCES, 120 Years of American Education: A Statistical Portrait: 1993.</v>
      </c>
      <c r="AG65" s="16" t="str">
        <f>+[8]ALL!AG65</f>
        <v>U.S. Dept. of Education, National Center for Education Statistics, Digest of Education Statistics 2001, Washington DC: 2002.</v>
      </c>
      <c r="AH65" s="16" t="str">
        <f>+[8]ALL!AH65</f>
        <v>Source: U.S. Dept. of Education, NCES, State Comparisons of Education Statistics: 1969-70 to 1996-97, Washington DC: 1998.</v>
      </c>
      <c r="AL65" s="16">
        <f>+[8]ALL!AL65</f>
        <v>0</v>
      </c>
      <c r="AM65" s="16">
        <f>+[8]ALL!AM65</f>
        <v>0</v>
      </c>
      <c r="AQ65" s="16">
        <f>+[8]ALL!AQ65</f>
        <v>0</v>
      </c>
      <c r="AR65" s="16">
        <f>+[8]ALL!AR65</f>
        <v>0</v>
      </c>
      <c r="AV65" s="16">
        <f>+[8]ALL!AV65</f>
        <v>0</v>
      </c>
      <c r="AW65" s="16">
        <f>+[8]ALL!AW65</f>
        <v>0</v>
      </c>
      <c r="BA65" s="16">
        <f>+[8]ALL!BA65</f>
        <v>0</v>
      </c>
      <c r="BB65" s="16">
        <f>+[8]ALL!BB65</f>
        <v>0</v>
      </c>
      <c r="BF65" s="16" t="str">
        <f>+[8]ALL!BF65</f>
        <v>Source: SREB analysis of National Center for Education Statistics, fall enrollment survey www.nces.ed.gov</v>
      </c>
      <c r="BG65" s="16" t="str">
        <f>+[8]ALL!BG65</f>
        <v>U.S. Dept. of Education, National Center for Education Statistics, Digest of Education Statistics 2001, Washington DC: 2002.</v>
      </c>
      <c r="BH65" s="16">
        <f>+[8]ALL!BH65</f>
        <v>0</v>
      </c>
      <c r="BI65" s="16">
        <f>+[8]ALL!BI65</f>
        <v>0</v>
      </c>
      <c r="BJ65" s="16">
        <f>+[8]ALL!BJ65</f>
        <v>0</v>
      </c>
      <c r="BK65" s="16" t="str">
        <f>+[8]ALL!BK65</f>
        <v>U.S. Dept. of Education, National Center for Education Statistics, Digest of Education Statistics 2003.</v>
      </c>
      <c r="BL65" s="16">
        <f>+[8]ALL!BL65</f>
        <v>0</v>
      </c>
      <c r="BM65" s="16" t="str">
        <f>+[8]ALL!BM65</f>
        <v>Source: SREB analysis of National Center for Education Statistics, fall enrollment survey www.nces.ed.gov</v>
      </c>
      <c r="BO65" s="16" t="str">
        <f>+[8]ALL!BO65</f>
        <v>U.S. Dept. of Education, National Center for Education Statistics, Digest of Education Statistics 2001, Washington DC: 2002.</v>
      </c>
      <c r="BP65" s="16" t="str">
        <f>+[8]ALL!BP65</f>
        <v>Source: SREB analysis of National Center for Education Statistics, fall enrollment survey www.nces.ed.gov</v>
      </c>
      <c r="BY65" s="59"/>
    </row>
    <row r="66" spans="2:77" s="16" customFormat="1" ht="13" customHeight="1">
      <c r="B66" s="16" t="str">
        <f>+[8]ALL!B66</f>
        <v>Notes: For years 1869-70 to 1939-40, data shown is Academic year degree-credit enrollment.</v>
      </c>
      <c r="J66" s="17">
        <f>+[8]ALL!J66</f>
        <v>0</v>
      </c>
      <c r="K66" s="17">
        <f>+[8]ALL!K66</f>
        <v>0</v>
      </c>
      <c r="L66" s="16">
        <f>+[8]ALL!L66</f>
        <v>0</v>
      </c>
      <c r="M66" s="17">
        <f>+[8]ALL!M66</f>
        <v>0</v>
      </c>
      <c r="N66" s="17">
        <f>+[8]ALL!N66</f>
        <v>0</v>
      </c>
      <c r="P66" s="17">
        <f>+[8]ALL!P66</f>
        <v>0</v>
      </c>
      <c r="Q66" s="17"/>
      <c r="R66" s="17"/>
      <c r="S66" s="17"/>
      <c r="T66" s="17"/>
      <c r="U66" s="17"/>
      <c r="V66" s="16">
        <f>+[8]ALL!V66</f>
        <v>0</v>
      </c>
      <c r="X66" s="17">
        <f>+[8]ALL!X66</f>
        <v>0</v>
      </c>
      <c r="Y66" s="17">
        <f>+[8]ALL!Y66</f>
        <v>0</v>
      </c>
      <c r="AB66" s="17"/>
      <c r="AC66" s="17"/>
      <c r="AD66" s="17"/>
      <c r="AF66" s="16">
        <f>+[8]ALL!AF66</f>
        <v>0</v>
      </c>
      <c r="AG66" s="16">
        <f>+[8]ALL!AG66</f>
        <v>0</v>
      </c>
      <c r="AH66" s="16">
        <f>+[8]ALL!AH66</f>
        <v>0</v>
      </c>
      <c r="AL66" s="16">
        <f>+[8]ALL!AL66</f>
        <v>0</v>
      </c>
      <c r="AM66" s="16">
        <f>+[8]ALL!AM66</f>
        <v>0</v>
      </c>
      <c r="AQ66" s="16">
        <f>+[8]ALL!AQ66</f>
        <v>0</v>
      </c>
      <c r="AR66" s="16">
        <f>+[8]ALL!AR66</f>
        <v>0</v>
      </c>
      <c r="AV66" s="16">
        <f>+[8]ALL!AV66</f>
        <v>0</v>
      </c>
      <c r="AW66" s="16">
        <f>+[8]ALL!AW66</f>
        <v>0</v>
      </c>
      <c r="BA66" s="16">
        <f>+[8]ALL!BA66</f>
        <v>0</v>
      </c>
      <c r="BB66" s="16">
        <f>+[8]ALL!BB66</f>
        <v>0</v>
      </c>
      <c r="BF66" s="16">
        <f>+[8]ALL!BF66</f>
        <v>0</v>
      </c>
      <c r="BG66" s="16">
        <f>+[8]ALL!BG66</f>
        <v>0</v>
      </c>
      <c r="BH66" s="16">
        <f>+[8]ALL!BH66</f>
        <v>0</v>
      </c>
      <c r="BI66" s="16">
        <f>+[8]ALL!BI66</f>
        <v>0</v>
      </c>
      <c r="BJ66" s="16">
        <f>+[8]ALL!BJ66</f>
        <v>0</v>
      </c>
      <c r="BK66" s="16">
        <f>+[8]ALL!BK66</f>
        <v>0</v>
      </c>
      <c r="BL66" s="16">
        <f>+[8]ALL!BL66</f>
        <v>0</v>
      </c>
      <c r="BM66" s="16">
        <f>+[8]ALL!BM66</f>
        <v>0</v>
      </c>
      <c r="BO66" s="16">
        <f>+[8]ALL!BO66</f>
        <v>0</v>
      </c>
      <c r="BY66" s="59"/>
    </row>
    <row r="67" spans="2:77" s="16" customFormat="1" ht="13" customHeight="1">
      <c r="B67" s="18" t="str">
        <f>+[8]ALL!B67</f>
        <v>Starting at Fall 1948, data shown is Total Enrollment, fall term.</v>
      </c>
      <c r="J67" s="17">
        <f>+[8]ALL!J67</f>
        <v>0</v>
      </c>
      <c r="K67" s="17">
        <f>+[8]ALL!K67</f>
        <v>0</v>
      </c>
      <c r="L67" s="16">
        <f>+[8]ALL!L67</f>
        <v>0</v>
      </c>
      <c r="M67" s="17">
        <f>+[8]ALL!M67</f>
        <v>0</v>
      </c>
      <c r="N67" s="17">
        <f>+[8]ALL!N67</f>
        <v>0</v>
      </c>
      <c r="P67" s="17">
        <f>+[8]ALL!P67</f>
        <v>0</v>
      </c>
      <c r="Q67" s="17"/>
      <c r="R67" s="17"/>
      <c r="S67" s="17"/>
      <c r="T67" s="17"/>
      <c r="U67" s="17"/>
      <c r="V67" s="16">
        <f>+[8]ALL!V67</f>
        <v>0</v>
      </c>
      <c r="X67" s="17">
        <f>+[8]ALL!X67</f>
        <v>0</v>
      </c>
      <c r="Y67" s="17">
        <f>+[8]ALL!Y67</f>
        <v>0</v>
      </c>
      <c r="AB67" s="17"/>
      <c r="AC67" s="17"/>
      <c r="AD67" s="17"/>
      <c r="AF67" s="16">
        <f>+[8]ALL!AF67</f>
        <v>0</v>
      </c>
      <c r="AG67" s="16">
        <f>+[8]ALL!AG67</f>
        <v>0</v>
      </c>
      <c r="AH67" s="16">
        <f>+[8]ALL!AH67</f>
        <v>0</v>
      </c>
      <c r="AL67" s="16">
        <f>+[8]ALL!AL67</f>
        <v>0</v>
      </c>
      <c r="AM67" s="16">
        <f>+[8]ALL!AM67</f>
        <v>0</v>
      </c>
      <c r="AQ67" s="16">
        <f>+[8]ALL!AQ67</f>
        <v>0</v>
      </c>
      <c r="AR67" s="16">
        <f>+[8]ALL!AR67</f>
        <v>0</v>
      </c>
      <c r="AV67" s="16">
        <f>+[8]ALL!AV67</f>
        <v>0</v>
      </c>
      <c r="AW67" s="16">
        <f>+[8]ALL!AW67</f>
        <v>0</v>
      </c>
      <c r="BA67" s="16">
        <f>+[8]ALL!BA67</f>
        <v>0</v>
      </c>
      <c r="BB67" s="16">
        <f>+[8]ALL!BB67</f>
        <v>0</v>
      </c>
      <c r="BF67" s="16">
        <f>+[8]ALL!BF67</f>
        <v>0</v>
      </c>
      <c r="BG67" s="16">
        <f>+[8]ALL!BG67</f>
        <v>0</v>
      </c>
      <c r="BH67" s="16">
        <f>+[8]ALL!BH67</f>
        <v>0</v>
      </c>
      <c r="BI67" s="16">
        <f>+[8]ALL!BI67</f>
        <v>0</v>
      </c>
      <c r="BJ67" s="16">
        <f>+[8]ALL!BJ67</f>
        <v>0</v>
      </c>
      <c r="BK67" s="16">
        <f>+[8]ALL!BK67</f>
        <v>0</v>
      </c>
      <c r="BL67" s="16">
        <f>+[8]ALL!BL67</f>
        <v>0</v>
      </c>
      <c r="BM67" s="16">
        <f>+[8]ALL!BM67</f>
        <v>0</v>
      </c>
      <c r="BO67" s="16">
        <f>+[8]ALL!BO67</f>
        <v>0</v>
      </c>
      <c r="BY67" s="59"/>
    </row>
    <row r="68" spans="2:77" s="16" customFormat="1" ht="13" customHeight="1">
      <c r="B68" s="16">
        <f>+[8]ALL!B68</f>
        <v>0</v>
      </c>
      <c r="J68" s="17">
        <f>+[8]ALL!J68</f>
        <v>0</v>
      </c>
      <c r="K68" s="17">
        <f>+[8]ALL!K68</f>
        <v>0</v>
      </c>
      <c r="L68" s="16">
        <f>+[8]ALL!L68</f>
        <v>0</v>
      </c>
      <c r="M68" s="17">
        <f>+[8]ALL!M68</f>
        <v>0</v>
      </c>
      <c r="N68" s="17">
        <f>+[8]ALL!N68</f>
        <v>0</v>
      </c>
      <c r="P68" s="17">
        <f>+[8]ALL!P68</f>
        <v>0</v>
      </c>
      <c r="Q68" s="17"/>
      <c r="R68" s="17"/>
      <c r="S68" s="17"/>
      <c r="T68" s="17"/>
      <c r="U68" s="17"/>
      <c r="V68" s="16">
        <f>+[8]ALL!V68</f>
        <v>0</v>
      </c>
      <c r="X68" s="17">
        <f>+[8]ALL!X68</f>
        <v>0</v>
      </c>
      <c r="Y68" s="17">
        <f>+[8]ALL!Y68</f>
        <v>0</v>
      </c>
      <c r="AB68" s="17"/>
      <c r="AC68" s="17"/>
      <c r="AD68" s="17"/>
      <c r="AF68" s="16">
        <f>+[8]ALL!AF68</f>
        <v>0</v>
      </c>
      <c r="AG68" s="16">
        <f>+[8]ALL!AG68</f>
        <v>0</v>
      </c>
      <c r="AH68" s="16">
        <f>+[8]ALL!AH68</f>
        <v>0</v>
      </c>
      <c r="AL68" s="16">
        <f>+[8]ALL!AL68</f>
        <v>0</v>
      </c>
      <c r="AM68" s="16">
        <f>+[8]ALL!AM68</f>
        <v>0</v>
      </c>
      <c r="AQ68" s="16">
        <f>+[8]ALL!AQ68</f>
        <v>0</v>
      </c>
      <c r="AR68" s="16">
        <f>+[8]ALL!AR68</f>
        <v>0</v>
      </c>
      <c r="AV68" s="16">
        <f>+[8]ALL!AV68</f>
        <v>0</v>
      </c>
      <c r="AW68" s="16">
        <f>+[8]ALL!AW68</f>
        <v>0</v>
      </c>
      <c r="BA68" s="16">
        <f>+[8]ALL!BA68</f>
        <v>0</v>
      </c>
      <c r="BB68" s="16">
        <f>+[8]ALL!BB68</f>
        <v>0</v>
      </c>
      <c r="BF68" s="16">
        <f>+[8]ALL!BF68</f>
        <v>0</v>
      </c>
      <c r="BG68" s="16">
        <f>+[8]ALL!BG68</f>
        <v>0</v>
      </c>
      <c r="BH68" s="16">
        <f>+[8]ALL!BH68</f>
        <v>0</v>
      </c>
      <c r="BI68" s="16">
        <f>+[8]ALL!BI68</f>
        <v>0</v>
      </c>
      <c r="BJ68" s="16">
        <f>+[8]ALL!BJ68</f>
        <v>0</v>
      </c>
      <c r="BK68" s="16">
        <f>+[8]ALL!BK68</f>
        <v>0</v>
      </c>
      <c r="BL68" s="16">
        <f>+[8]ALL!BL68</f>
        <v>0</v>
      </c>
      <c r="BM68" s="16">
        <f>+[8]ALL!BM68</f>
        <v>0</v>
      </c>
      <c r="BO68" s="16">
        <f>+[8]ALL!BO68</f>
        <v>0</v>
      </c>
      <c r="BY68" s="59"/>
    </row>
    <row r="69" spans="2:77" s="16" customFormat="1" ht="13" customHeight="1">
      <c r="J69" s="17">
        <f>+[8]ALL!J69</f>
        <v>0</v>
      </c>
      <c r="K69" s="17">
        <f>+[8]ALL!K69</f>
        <v>0</v>
      </c>
      <c r="L69" s="16">
        <f>+[8]ALL!L69</f>
        <v>0</v>
      </c>
      <c r="M69" s="17">
        <f>+[8]ALL!M69</f>
        <v>0</v>
      </c>
      <c r="N69" s="17">
        <f>+[8]ALL!N69</f>
        <v>0</v>
      </c>
      <c r="P69" s="17">
        <f>+[8]ALL!P69</f>
        <v>0</v>
      </c>
      <c r="Q69" s="17"/>
      <c r="R69" s="17"/>
      <c r="S69" s="17"/>
      <c r="T69" s="17"/>
      <c r="U69" s="17"/>
      <c r="V69" s="16">
        <f>+[8]ALL!V69</f>
        <v>0</v>
      </c>
      <c r="X69" s="17">
        <f>+[8]ALL!X69</f>
        <v>0</v>
      </c>
      <c r="Y69" s="17">
        <f>+[8]ALL!Y69</f>
        <v>0</v>
      </c>
      <c r="AB69" s="17"/>
      <c r="AC69" s="17"/>
      <c r="AD69" s="17"/>
      <c r="AE69" s="18"/>
      <c r="AF69" s="16">
        <f>+[8]ALL!AF69</f>
        <v>0</v>
      </c>
      <c r="AG69" s="16">
        <f>+[8]ALL!AG69</f>
        <v>0</v>
      </c>
      <c r="AH69" s="16">
        <f>+[8]ALL!AH69</f>
        <v>0</v>
      </c>
      <c r="AL69" s="16">
        <f>+[8]ALL!AL69</f>
        <v>0</v>
      </c>
      <c r="AM69" s="16">
        <f>+[8]ALL!AM69</f>
        <v>0</v>
      </c>
      <c r="AQ69" s="16">
        <f>+[8]ALL!AQ69</f>
        <v>0</v>
      </c>
      <c r="AR69" s="16">
        <f>+[8]ALL!AR69</f>
        <v>0</v>
      </c>
      <c r="AV69" s="16">
        <f>+[8]ALL!AV69</f>
        <v>0</v>
      </c>
      <c r="AW69" s="16">
        <f>+[8]ALL!AW69</f>
        <v>0</v>
      </c>
      <c r="BA69" s="16">
        <f>+[8]ALL!BA69</f>
        <v>0</v>
      </c>
      <c r="BB69" s="16">
        <f>+[8]ALL!BB69</f>
        <v>0</v>
      </c>
      <c r="BF69" s="16">
        <f>+[8]ALL!BF69</f>
        <v>0</v>
      </c>
      <c r="BG69" s="16">
        <f>+[8]ALL!BG69</f>
        <v>0</v>
      </c>
      <c r="BH69" s="16">
        <f>+[8]ALL!BH69</f>
        <v>0</v>
      </c>
      <c r="BI69" s="16">
        <f>+[8]ALL!BI69</f>
        <v>0</v>
      </c>
      <c r="BJ69" s="16">
        <f>+[8]ALL!BJ69</f>
        <v>0</v>
      </c>
      <c r="BK69" s="16">
        <f>+[8]ALL!BK69</f>
        <v>0</v>
      </c>
      <c r="BL69" s="16">
        <f>+[8]ALL!BL69</f>
        <v>0</v>
      </c>
      <c r="BM69" s="16">
        <f>+[8]ALL!BM69</f>
        <v>0</v>
      </c>
      <c r="BO69" s="16">
        <f>+[8]ALL!BO69</f>
        <v>0</v>
      </c>
      <c r="BY69" s="59"/>
    </row>
    <row r="70" spans="2:77" s="16" customFormat="1" ht="13" customHeight="1">
      <c r="B70" s="17" t="str">
        <f>+[8]ALL!B70</f>
        <v>(Institutions accredited by an agency or association that was recognized by</v>
      </c>
      <c r="J70" s="17">
        <f>+[8]ALL!J70</f>
        <v>0</v>
      </c>
      <c r="K70" s="17">
        <f>+[8]ALL!K70</f>
        <v>0</v>
      </c>
      <c r="L70" s="16">
        <f>+[8]ALL!L70</f>
        <v>0</v>
      </c>
      <c r="M70" s="17">
        <f>+[8]ALL!M70</f>
        <v>0</v>
      </c>
      <c r="N70" s="17">
        <f>+[8]ALL!N70</f>
        <v>0</v>
      </c>
      <c r="P70" s="17">
        <f>+[8]ALL!P70</f>
        <v>0</v>
      </c>
      <c r="Q70" s="17"/>
      <c r="R70" s="17"/>
      <c r="S70" s="17"/>
      <c r="T70" s="17"/>
      <c r="U70" s="17"/>
      <c r="V70" s="16">
        <f>+[8]ALL!V70</f>
        <v>0</v>
      </c>
      <c r="X70" s="17">
        <f>+[8]ALL!X70</f>
        <v>0</v>
      </c>
      <c r="Y70" s="17">
        <f>+[8]ALL!Y70</f>
        <v>0</v>
      </c>
      <c r="AB70" s="17"/>
      <c r="AC70" s="17"/>
      <c r="AD70" s="17"/>
      <c r="AE70" s="18"/>
      <c r="AF70" s="16">
        <f>+[8]ALL!AF70</f>
        <v>0</v>
      </c>
      <c r="AG70" s="16">
        <f>+[8]ALL!AG70</f>
        <v>0</v>
      </c>
      <c r="AH70" s="16">
        <f>+[8]ALL!AH70</f>
        <v>0</v>
      </c>
      <c r="AL70" s="16">
        <f>+[8]ALL!AL70</f>
        <v>0</v>
      </c>
      <c r="AM70" s="16">
        <f>+[8]ALL!AM70</f>
        <v>0</v>
      </c>
      <c r="AQ70" s="16">
        <f>+[8]ALL!AQ70</f>
        <v>0</v>
      </c>
      <c r="AR70" s="16">
        <f>+[8]ALL!AR70</f>
        <v>0</v>
      </c>
      <c r="AV70" s="16">
        <f>+[8]ALL!AV70</f>
        <v>0</v>
      </c>
      <c r="AW70" s="16">
        <f>+[8]ALL!AW70</f>
        <v>0</v>
      </c>
      <c r="BA70" s="16">
        <f>+[8]ALL!BA70</f>
        <v>0</v>
      </c>
      <c r="BB70" s="16">
        <f>+[8]ALL!BB70</f>
        <v>0</v>
      </c>
      <c r="BF70" s="16">
        <f>+[8]ALL!BF70</f>
        <v>0</v>
      </c>
      <c r="BG70" s="16">
        <f>+[8]ALL!BG70</f>
        <v>0</v>
      </c>
      <c r="BH70" s="16">
        <f>+[8]ALL!BH70</f>
        <v>0</v>
      </c>
      <c r="BI70" s="16">
        <f>+[8]ALL!BI70</f>
        <v>0</v>
      </c>
      <c r="BJ70" s="16">
        <f>+[8]ALL!BJ70</f>
        <v>0</v>
      </c>
      <c r="BK70" s="16">
        <f>+[8]ALL!BK70</f>
        <v>0</v>
      </c>
      <c r="BL70" s="16">
        <f>+[8]ALL!BL70</f>
        <v>0</v>
      </c>
      <c r="BM70" s="16">
        <f>+[8]ALL!BM70</f>
        <v>0</v>
      </c>
      <c r="BO70" s="16">
        <f>+[8]ALL!BO70</f>
        <v>0</v>
      </c>
      <c r="BY70" s="59"/>
    </row>
    <row r="71" spans="2:77" s="16" customFormat="1" ht="13" customHeight="1">
      <c r="B71" s="17" t="str">
        <f>+[8]ALL!B71</f>
        <v>the U.S. Department of Education, or recognized directly by the Secretary of Education)</v>
      </c>
      <c r="J71" s="17">
        <f>+[8]ALL!J71</f>
        <v>0</v>
      </c>
      <c r="K71" s="17">
        <f>+[8]ALL!K71</f>
        <v>0</v>
      </c>
      <c r="L71" s="18">
        <f>+[8]ALL!L71</f>
        <v>0</v>
      </c>
      <c r="M71" s="17">
        <f>+[8]ALL!M71</f>
        <v>0</v>
      </c>
      <c r="N71" s="17">
        <f>+[8]ALL!N71</f>
        <v>0</v>
      </c>
      <c r="P71" s="17">
        <f>+[8]ALL!P71</f>
        <v>0</v>
      </c>
      <c r="Q71" s="17"/>
      <c r="R71" s="17"/>
      <c r="S71" s="17"/>
      <c r="T71" s="17"/>
      <c r="U71" s="17"/>
      <c r="V71" s="18">
        <f>+[8]ALL!V71</f>
        <v>0</v>
      </c>
      <c r="W71" s="18"/>
      <c r="X71" s="17">
        <f>+[8]ALL!X71</f>
        <v>0</v>
      </c>
      <c r="Y71" s="17">
        <f>+[8]ALL!Y71</f>
        <v>0</v>
      </c>
      <c r="AB71" s="17"/>
      <c r="AC71" s="17"/>
      <c r="AD71" s="17"/>
      <c r="AE71" s="18"/>
      <c r="AF71" s="18">
        <f>+[8]ALL!AF71</f>
        <v>0</v>
      </c>
      <c r="AG71" s="16">
        <f>+[8]ALL!AG71</f>
        <v>0</v>
      </c>
      <c r="AH71" s="16">
        <f>+[8]ALL!AH71</f>
        <v>0</v>
      </c>
      <c r="AL71" s="16">
        <f>+[8]ALL!AL71</f>
        <v>0</v>
      </c>
      <c r="AM71" s="16">
        <f>+[8]ALL!AM71</f>
        <v>0</v>
      </c>
      <c r="AQ71" s="16">
        <f>+[8]ALL!AQ71</f>
        <v>0</v>
      </c>
      <c r="AR71" s="16">
        <f>+[8]ALL!AR71</f>
        <v>0</v>
      </c>
      <c r="AV71" s="16">
        <f>+[8]ALL!AV71</f>
        <v>0</v>
      </c>
      <c r="AW71" s="16">
        <f>+[8]ALL!AW71</f>
        <v>0</v>
      </c>
      <c r="BA71" s="16">
        <f>+[8]ALL!BA71</f>
        <v>0</v>
      </c>
      <c r="BB71" s="16">
        <f>+[8]ALL!BB71</f>
        <v>0</v>
      </c>
      <c r="BF71" s="16">
        <f>+[8]ALL!BF71</f>
        <v>0</v>
      </c>
      <c r="BG71" s="16">
        <f>+[8]ALL!BG71</f>
        <v>0</v>
      </c>
      <c r="BH71" s="16">
        <f>+[8]ALL!BH71</f>
        <v>0</v>
      </c>
      <c r="BI71" s="16">
        <f>+[8]ALL!BI71</f>
        <v>0</v>
      </c>
      <c r="BJ71" s="16">
        <f>+[8]ALL!BJ71</f>
        <v>0</v>
      </c>
      <c r="BK71" s="16">
        <f>+[8]ALL!BK71</f>
        <v>0</v>
      </c>
      <c r="BL71" s="16">
        <f>+[8]ALL!BL71</f>
        <v>0</v>
      </c>
      <c r="BM71" s="16">
        <f>+[8]ALL!BM71</f>
        <v>0</v>
      </c>
      <c r="BO71" s="18">
        <f>+[8]ALL!BO71</f>
        <v>0</v>
      </c>
      <c r="BP71" s="18"/>
      <c r="BQ71" s="18"/>
      <c r="BR71" s="18"/>
      <c r="BY71" s="59"/>
    </row>
    <row r="72" spans="2:77" s="16" customFormat="1" ht="13" customHeight="1">
      <c r="J72" s="17">
        <f>+[8]ALL!J72</f>
        <v>0</v>
      </c>
      <c r="K72" s="17">
        <f>+[8]ALL!K72</f>
        <v>0</v>
      </c>
      <c r="L72" s="18">
        <f>+[8]ALL!L72</f>
        <v>0</v>
      </c>
      <c r="M72" s="17">
        <f>+[8]ALL!M72</f>
        <v>0</v>
      </c>
      <c r="N72" s="17">
        <f>+[8]ALL!N72</f>
        <v>0</v>
      </c>
      <c r="P72" s="17">
        <f>+[8]ALL!P72</f>
        <v>0</v>
      </c>
      <c r="Q72" s="17"/>
      <c r="R72" s="17"/>
      <c r="S72" s="17"/>
      <c r="T72" s="17"/>
      <c r="U72" s="17"/>
      <c r="V72" s="18">
        <f>+[8]ALL!V72</f>
        <v>0</v>
      </c>
      <c r="W72" s="18"/>
      <c r="X72" s="17">
        <f>+[8]ALL!X72</f>
        <v>0</v>
      </c>
      <c r="Y72" s="17">
        <f>+[8]ALL!Y72</f>
        <v>0</v>
      </c>
      <c r="AB72" s="17"/>
      <c r="AC72" s="17"/>
      <c r="AD72" s="17"/>
      <c r="AE72" s="18"/>
      <c r="AF72" s="18">
        <f>+[8]ALL!AF72</f>
        <v>0</v>
      </c>
      <c r="AG72" s="18">
        <f>+[8]ALL!AG72</f>
        <v>0</v>
      </c>
      <c r="AH72" s="16">
        <f>+[8]ALL!AH72</f>
        <v>0</v>
      </c>
      <c r="AL72" s="18">
        <f>+[8]ALL!AL72</f>
        <v>0</v>
      </c>
      <c r="AM72" s="16">
        <f>+[8]ALL!AM72</f>
        <v>0</v>
      </c>
      <c r="AQ72" s="18">
        <f>+[8]ALL!AQ72</f>
        <v>0</v>
      </c>
      <c r="AR72" s="16">
        <f>+[8]ALL!AR72</f>
        <v>0</v>
      </c>
      <c r="AV72" s="18">
        <f>+[8]ALL!AV72</f>
        <v>0</v>
      </c>
      <c r="AW72" s="16">
        <f>+[8]ALL!AW72</f>
        <v>0</v>
      </c>
      <c r="BA72" s="18">
        <f>+[8]ALL!BA72</f>
        <v>0</v>
      </c>
      <c r="BB72" s="16">
        <f>+[8]ALL!BB72</f>
        <v>0</v>
      </c>
      <c r="BF72" s="16">
        <f>+[8]ALL!BF72</f>
        <v>0</v>
      </c>
      <c r="BG72" s="16">
        <f>+[8]ALL!BG72</f>
        <v>0</v>
      </c>
      <c r="BH72" s="16">
        <f>+[8]ALL!BH72</f>
        <v>0</v>
      </c>
      <c r="BI72" s="16">
        <f>+[8]ALL!BI72</f>
        <v>0</v>
      </c>
      <c r="BJ72" s="16">
        <f>+[8]ALL!BJ72</f>
        <v>0</v>
      </c>
      <c r="BK72" s="16">
        <f>+[8]ALL!BK72</f>
        <v>0</v>
      </c>
      <c r="BL72" s="16">
        <f>+[8]ALL!BL72</f>
        <v>0</v>
      </c>
      <c r="BM72" s="16">
        <f>+[8]ALL!BM72</f>
        <v>0</v>
      </c>
      <c r="BO72" s="18">
        <f>+[8]ALL!BO72</f>
        <v>0</v>
      </c>
      <c r="BP72" s="18"/>
      <c r="BQ72" s="18"/>
      <c r="BR72" s="18"/>
      <c r="BY72" s="59"/>
    </row>
    <row r="73" spans="2:77" s="16" customFormat="1" ht="13" customHeight="1">
      <c r="B73" s="16">
        <f>+[8]ALL!B73</f>
        <v>0</v>
      </c>
      <c r="J73" s="17">
        <f>+[8]ALL!J73</f>
        <v>0</v>
      </c>
      <c r="K73" s="17">
        <f>+[8]ALL!K73</f>
        <v>0</v>
      </c>
      <c r="L73" s="18">
        <f>+[8]ALL!L73</f>
        <v>0</v>
      </c>
      <c r="M73" s="17">
        <f>+[8]ALL!M73</f>
        <v>0</v>
      </c>
      <c r="N73" s="17">
        <f>+[8]ALL!N73</f>
        <v>0</v>
      </c>
      <c r="P73" s="17">
        <f>+[8]ALL!P73</f>
        <v>0</v>
      </c>
      <c r="Q73" s="17"/>
      <c r="R73" s="17"/>
      <c r="S73" s="17"/>
      <c r="T73" s="17"/>
      <c r="U73" s="17"/>
      <c r="V73" s="18">
        <f>+[8]ALL!V73</f>
        <v>0</v>
      </c>
      <c r="W73" s="18"/>
      <c r="X73" s="17">
        <f>+[8]ALL!X73</f>
        <v>0</v>
      </c>
      <c r="Y73" s="17">
        <f>+[8]ALL!Y73</f>
        <v>0</v>
      </c>
      <c r="AB73" s="17"/>
      <c r="AC73" s="17"/>
      <c r="AD73" s="17"/>
      <c r="AE73" s="18"/>
      <c r="AF73" s="18">
        <f>+[8]ALL!AF73</f>
        <v>0</v>
      </c>
      <c r="AG73" s="18">
        <f>+[8]ALL!AG73</f>
        <v>0</v>
      </c>
      <c r="AH73" s="16">
        <f>+[8]ALL!AH73</f>
        <v>0</v>
      </c>
      <c r="AL73" s="18">
        <f>+[8]ALL!AL73</f>
        <v>0</v>
      </c>
      <c r="AM73" s="16">
        <f>+[8]ALL!AM73</f>
        <v>0</v>
      </c>
      <c r="AQ73" s="18">
        <f>+[8]ALL!AQ73</f>
        <v>0</v>
      </c>
      <c r="AR73" s="16">
        <f>+[8]ALL!AR73</f>
        <v>0</v>
      </c>
      <c r="AV73" s="18">
        <f>+[8]ALL!AV73</f>
        <v>0</v>
      </c>
      <c r="AW73" s="16">
        <f>+[8]ALL!AW73</f>
        <v>0</v>
      </c>
      <c r="BA73" s="18">
        <f>+[8]ALL!BA73</f>
        <v>0</v>
      </c>
      <c r="BB73" s="16">
        <f>+[8]ALL!BB73</f>
        <v>0</v>
      </c>
      <c r="BF73" s="16">
        <f>+[8]ALL!BF73</f>
        <v>0</v>
      </c>
      <c r="BG73" s="16">
        <f>+[8]ALL!BG73</f>
        <v>0</v>
      </c>
      <c r="BH73" s="16">
        <f>+[8]ALL!BH73</f>
        <v>0</v>
      </c>
      <c r="BI73" s="16">
        <f>+[8]ALL!BI73</f>
        <v>0</v>
      </c>
      <c r="BJ73" s="16">
        <f>+[8]ALL!BJ73</f>
        <v>0</v>
      </c>
      <c r="BK73" s="16">
        <f>+[8]ALL!BK73</f>
        <v>0</v>
      </c>
      <c r="BL73" s="16">
        <f>+[8]ALL!BL73</f>
        <v>0</v>
      </c>
      <c r="BM73" s="16">
        <f>+[8]ALL!BM73</f>
        <v>0</v>
      </c>
      <c r="BO73" s="18">
        <f>+[8]ALL!BO73</f>
        <v>0</v>
      </c>
      <c r="BP73" s="18"/>
      <c r="BQ73" s="18"/>
      <c r="BR73" s="18"/>
      <c r="BY73" s="59"/>
    </row>
    <row r="74" spans="2:77" s="16" customFormat="1" ht="13" customHeight="1">
      <c r="B74" s="16">
        <f>+[8]ALL!B74</f>
        <v>0</v>
      </c>
      <c r="J74" s="17">
        <f>+[8]ALL!J74</f>
        <v>0</v>
      </c>
      <c r="K74" s="17">
        <f>+[8]ALL!K74</f>
        <v>0</v>
      </c>
      <c r="L74" s="18">
        <f>+[8]ALL!L74</f>
        <v>0</v>
      </c>
      <c r="M74" s="17">
        <f>+[8]ALL!M74</f>
        <v>0</v>
      </c>
      <c r="N74" s="17">
        <f>+[8]ALL!N74</f>
        <v>0</v>
      </c>
      <c r="P74" s="17">
        <f>+[8]ALL!P74</f>
        <v>0</v>
      </c>
      <c r="Q74" s="17"/>
      <c r="R74" s="17"/>
      <c r="S74" s="17"/>
      <c r="T74" s="17"/>
      <c r="U74" s="17"/>
      <c r="V74" s="18">
        <f>+[8]ALL!V74</f>
        <v>0</v>
      </c>
      <c r="W74" s="18"/>
      <c r="X74" s="17">
        <f>+[8]ALL!X74</f>
        <v>0</v>
      </c>
      <c r="Y74" s="17">
        <f>+[8]ALL!Y74</f>
        <v>0</v>
      </c>
      <c r="AB74" s="17"/>
      <c r="AC74" s="17"/>
      <c r="AD74" s="17"/>
      <c r="AF74" s="18">
        <f>+[8]ALL!AF74</f>
        <v>0</v>
      </c>
      <c r="AG74" s="18">
        <f>+[8]ALL!AG74</f>
        <v>0</v>
      </c>
      <c r="AH74" s="16">
        <f>+[8]ALL!AH74</f>
        <v>0</v>
      </c>
      <c r="AL74" s="18">
        <f>+[8]ALL!AL74</f>
        <v>0</v>
      </c>
      <c r="AM74" s="16">
        <f>+[8]ALL!AM74</f>
        <v>0</v>
      </c>
      <c r="AQ74" s="18">
        <f>+[8]ALL!AQ74</f>
        <v>0</v>
      </c>
      <c r="AR74" s="16">
        <f>+[8]ALL!AR74</f>
        <v>0</v>
      </c>
      <c r="AV74" s="18">
        <f>+[8]ALL!AV74</f>
        <v>0</v>
      </c>
      <c r="AW74" s="16">
        <f>+[8]ALL!AW74</f>
        <v>0</v>
      </c>
      <c r="BA74" s="18">
        <f>+[8]ALL!BA74</f>
        <v>0</v>
      </c>
      <c r="BB74" s="16">
        <f>+[8]ALL!BB74</f>
        <v>0</v>
      </c>
      <c r="BF74" s="18"/>
      <c r="BG74" s="16">
        <f>+[8]ALL!BG74</f>
        <v>0</v>
      </c>
      <c r="BH74" s="16">
        <f>+[8]ALL!BH74</f>
        <v>0</v>
      </c>
      <c r="BI74" s="16">
        <f>+[8]ALL!BI74</f>
        <v>0</v>
      </c>
      <c r="BJ74" s="16">
        <f>+[8]ALL!BJ74</f>
        <v>0</v>
      </c>
      <c r="BK74" s="16">
        <f>+[8]ALL!BK74</f>
        <v>0</v>
      </c>
      <c r="BL74" s="16">
        <f>+[8]ALL!BL74</f>
        <v>0</v>
      </c>
      <c r="BO74" s="18">
        <f>+[8]ALL!BO74</f>
        <v>0</v>
      </c>
      <c r="BP74" s="18"/>
      <c r="BQ74" s="18"/>
      <c r="BR74" s="18"/>
      <c r="BY74" s="59"/>
    </row>
    <row r="75" spans="2:77" s="16" customFormat="1" ht="13" customHeight="1">
      <c r="B75" s="16">
        <f>+[8]ALL!B75</f>
        <v>0</v>
      </c>
      <c r="J75" s="17">
        <f>+[8]ALL!J75</f>
        <v>0</v>
      </c>
      <c r="K75" s="17">
        <f>+[8]ALL!K75</f>
        <v>0</v>
      </c>
      <c r="L75" s="18">
        <f>+[8]ALL!L75</f>
        <v>0</v>
      </c>
      <c r="M75" s="17">
        <f>+[8]ALL!M75</f>
        <v>0</v>
      </c>
      <c r="N75" s="17">
        <f>+[8]ALL!N75</f>
        <v>0</v>
      </c>
      <c r="P75" s="17">
        <f>+[8]ALL!P75</f>
        <v>0</v>
      </c>
      <c r="Q75" s="17"/>
      <c r="R75" s="17"/>
      <c r="S75" s="17"/>
      <c r="T75" s="17"/>
      <c r="U75" s="17"/>
      <c r="V75" s="18">
        <f>+[8]ALL!V75</f>
        <v>0</v>
      </c>
      <c r="W75" s="18"/>
      <c r="X75" s="17"/>
      <c r="Y75" s="17"/>
      <c r="AB75" s="17"/>
      <c r="AC75" s="17"/>
      <c r="AD75" s="17"/>
      <c r="AF75" s="18">
        <f>+[8]ALL!AF75</f>
        <v>0</v>
      </c>
      <c r="AG75" s="18">
        <f>+[8]ALL!AG75</f>
        <v>0</v>
      </c>
      <c r="AH75" s="16">
        <f>+[8]ALL!AH75</f>
        <v>0</v>
      </c>
      <c r="AL75" s="18">
        <f>+[8]ALL!AL75</f>
        <v>0</v>
      </c>
      <c r="AM75" s="16">
        <f>+[8]ALL!AM75</f>
        <v>0</v>
      </c>
      <c r="AQ75" s="18">
        <f>+[8]ALL!AQ75</f>
        <v>0</v>
      </c>
      <c r="AR75" s="16">
        <f>+[8]ALL!AR75</f>
        <v>0</v>
      </c>
      <c r="AV75" s="18">
        <f>+[8]ALL!AV75</f>
        <v>0</v>
      </c>
      <c r="AW75" s="16">
        <f>+[8]ALL!AW75</f>
        <v>0</v>
      </c>
      <c r="BA75" s="18">
        <f>+[8]ALL!BA75</f>
        <v>0</v>
      </c>
      <c r="BB75" s="16">
        <f>+[8]ALL!BB75</f>
        <v>0</v>
      </c>
      <c r="BF75" s="18"/>
      <c r="BG75" s="16">
        <f>+[8]ALL!BG75</f>
        <v>0</v>
      </c>
      <c r="BH75" s="16">
        <f>+[8]ALL!BH75</f>
        <v>0</v>
      </c>
      <c r="BI75" s="16">
        <f>+[8]ALL!BI75</f>
        <v>0</v>
      </c>
      <c r="BJ75" s="16">
        <f>+[8]ALL!BJ75</f>
        <v>0</v>
      </c>
      <c r="BK75" s="16">
        <f>+[8]ALL!BK75</f>
        <v>0</v>
      </c>
      <c r="BL75" s="16">
        <f>+[8]ALL!BL75</f>
        <v>0</v>
      </c>
      <c r="BY75" s="59"/>
    </row>
    <row r="76" spans="2:77" s="16" customFormat="1" ht="13" customHeight="1">
      <c r="B76" s="16">
        <f>+[8]ALL!B76</f>
        <v>0</v>
      </c>
      <c r="J76" s="17">
        <f>+[8]ALL!J76</f>
        <v>0</v>
      </c>
      <c r="K76" s="17">
        <f>+[8]ALL!K76</f>
        <v>0</v>
      </c>
      <c r="L76" s="16">
        <f>+[8]ALL!L76</f>
        <v>0</v>
      </c>
      <c r="M76" s="17">
        <f>+[8]ALL!M76</f>
        <v>0</v>
      </c>
      <c r="N76" s="17">
        <f>+[8]ALL!N76</f>
        <v>0</v>
      </c>
      <c r="P76" s="17">
        <f>+[8]ALL!P76</f>
        <v>0</v>
      </c>
      <c r="Q76" s="17"/>
      <c r="R76" s="17"/>
      <c r="S76" s="17"/>
      <c r="T76" s="17"/>
      <c r="U76" s="17"/>
      <c r="V76" s="16">
        <f>+[8]ALL!V76</f>
        <v>0</v>
      </c>
      <c r="X76" s="17"/>
      <c r="Y76" s="17"/>
      <c r="AB76" s="17"/>
      <c r="AC76" s="17"/>
      <c r="AD76" s="17"/>
      <c r="AE76" s="19"/>
      <c r="AF76" s="16">
        <f>+[8]ALL!AF76</f>
        <v>0</v>
      </c>
      <c r="AG76" s="16">
        <f>+[8]ALL!AG76</f>
        <v>0</v>
      </c>
      <c r="AH76" s="16">
        <f>+[8]ALL!AH76</f>
        <v>0</v>
      </c>
      <c r="AL76" s="16">
        <f>+[8]ALL!AL76</f>
        <v>0</v>
      </c>
      <c r="AM76" s="16">
        <f>+[8]ALL!AM76</f>
        <v>0</v>
      </c>
      <c r="AQ76" s="16">
        <f>+[8]ALL!AQ76</f>
        <v>0</v>
      </c>
      <c r="AR76" s="16">
        <f>+[8]ALL!AR76</f>
        <v>0</v>
      </c>
      <c r="AV76" s="16">
        <f>+[8]ALL!AV76</f>
        <v>0</v>
      </c>
      <c r="AW76" s="16">
        <f>+[8]ALL!AW76</f>
        <v>0</v>
      </c>
      <c r="BA76" s="16">
        <f>+[8]ALL!BA76</f>
        <v>0</v>
      </c>
      <c r="BB76" s="16">
        <f>+[8]ALL!BB76</f>
        <v>0</v>
      </c>
      <c r="BG76" s="16">
        <f>+[8]ALL!BG76</f>
        <v>0</v>
      </c>
      <c r="BH76" s="16">
        <f>+[8]ALL!BH76</f>
        <v>0</v>
      </c>
      <c r="BI76" s="16">
        <f>+[8]ALL!BI76</f>
        <v>0</v>
      </c>
      <c r="BJ76" s="16">
        <f>+[8]ALL!BJ76</f>
        <v>0</v>
      </c>
      <c r="BK76" s="16">
        <f>+[8]ALL!BK76</f>
        <v>0</v>
      </c>
      <c r="BL76" s="16">
        <f>+[8]ALL!BL76</f>
        <v>0</v>
      </c>
      <c r="BY76" s="59"/>
    </row>
    <row r="77" spans="2:77" s="16" customFormat="1" ht="13" customHeight="1">
      <c r="B77" s="16">
        <f>+[8]ALL!B77</f>
        <v>0</v>
      </c>
      <c r="J77" s="17">
        <f>+[8]ALL!J77</f>
        <v>0</v>
      </c>
      <c r="K77" s="17">
        <f>+[8]ALL!K77</f>
        <v>0</v>
      </c>
      <c r="L77" s="16">
        <f>+[8]ALL!L77</f>
        <v>0</v>
      </c>
      <c r="M77" s="17">
        <f>+[8]ALL!M77</f>
        <v>0</v>
      </c>
      <c r="N77" s="17">
        <f>+[8]ALL!N77</f>
        <v>0</v>
      </c>
      <c r="P77" s="17">
        <f>+[8]ALL!P77</f>
        <v>0</v>
      </c>
      <c r="Q77" s="17"/>
      <c r="R77" s="17"/>
      <c r="S77" s="17"/>
      <c r="T77" s="17"/>
      <c r="U77" s="17"/>
      <c r="V77" s="16">
        <f>+[8]ALL!V77</f>
        <v>0</v>
      </c>
      <c r="X77" s="17"/>
      <c r="Y77" s="17"/>
      <c r="AB77" s="17"/>
      <c r="AC77" s="17"/>
      <c r="AD77" s="17"/>
      <c r="AE77" s="17"/>
      <c r="AF77" s="16">
        <f>+[8]ALL!AF77</f>
        <v>0</v>
      </c>
      <c r="AG77" s="16">
        <f>+[8]ALL!AG77</f>
        <v>0</v>
      </c>
      <c r="AH77" s="16">
        <f>+[8]ALL!AH77</f>
        <v>0</v>
      </c>
      <c r="AL77" s="16">
        <f>+[8]ALL!AL77</f>
        <v>0</v>
      </c>
      <c r="AM77" s="16">
        <f>+[8]ALL!AM77</f>
        <v>0</v>
      </c>
      <c r="AQ77" s="16">
        <f>+[8]ALL!AQ77</f>
        <v>0</v>
      </c>
      <c r="AR77" s="16">
        <f>+[8]ALL!AR77</f>
        <v>0</v>
      </c>
      <c r="AV77" s="16">
        <f>+[8]ALL!AV77</f>
        <v>0</v>
      </c>
      <c r="AW77" s="16">
        <f>+[8]ALL!AW77</f>
        <v>0</v>
      </c>
      <c r="BA77" s="16">
        <f>+[8]ALL!BA77</f>
        <v>0</v>
      </c>
      <c r="BB77" s="16">
        <f>+[8]ALL!BB77</f>
        <v>0</v>
      </c>
      <c r="BG77" s="16">
        <f>+[8]ALL!BG77</f>
        <v>0</v>
      </c>
      <c r="BH77" s="16">
        <f>+[8]ALL!BH77</f>
        <v>0</v>
      </c>
      <c r="BI77" s="16">
        <f>+[8]ALL!BI77</f>
        <v>0</v>
      </c>
      <c r="BJ77" s="16">
        <f>+[8]ALL!BJ77</f>
        <v>0</v>
      </c>
      <c r="BK77" s="16">
        <f>+[8]ALL!BK77</f>
        <v>0</v>
      </c>
      <c r="BL77" s="16">
        <f>+[8]ALL!BL77</f>
        <v>0</v>
      </c>
      <c r="BY77" s="59"/>
    </row>
    <row r="78" spans="2:77" s="16" customFormat="1" ht="13" customHeight="1">
      <c r="B78" s="16">
        <f>+[8]ALL!B78</f>
        <v>0</v>
      </c>
      <c r="J78" s="17">
        <f>+[8]ALL!J78</f>
        <v>0</v>
      </c>
      <c r="K78" s="17">
        <f>+[8]ALL!K78</f>
        <v>0</v>
      </c>
      <c r="L78" s="19">
        <f>+[8]ALL!L78</f>
        <v>0</v>
      </c>
      <c r="M78" s="20">
        <f>+[8]ALL!M78</f>
        <v>0</v>
      </c>
      <c r="N78" s="17">
        <f>+[8]ALL!N78</f>
        <v>0</v>
      </c>
      <c r="P78" s="20">
        <f>+[8]ALL!P78</f>
        <v>0</v>
      </c>
      <c r="Q78" s="17"/>
      <c r="R78" s="20"/>
      <c r="S78" s="17"/>
      <c r="T78" s="17"/>
      <c r="U78" s="17"/>
      <c r="V78" s="19">
        <f>+[8]ALL!V78</f>
        <v>0</v>
      </c>
      <c r="W78" s="19"/>
      <c r="X78" s="17"/>
      <c r="Y78" s="17"/>
      <c r="AB78" s="17"/>
      <c r="AC78" s="17"/>
      <c r="AD78" s="17"/>
      <c r="AE78" s="17"/>
      <c r="AF78" s="19">
        <f>+[8]ALL!AF78</f>
        <v>0</v>
      </c>
      <c r="AG78" s="16">
        <f>+[8]ALL!AG78</f>
        <v>0</v>
      </c>
      <c r="AH78" s="16">
        <f>+[8]ALL!AH78</f>
        <v>0</v>
      </c>
      <c r="AL78" s="16">
        <f>+[8]ALL!AL78</f>
        <v>0</v>
      </c>
      <c r="AM78" s="16">
        <f>+[8]ALL!AM78</f>
        <v>0</v>
      </c>
      <c r="AQ78" s="16">
        <f>+[8]ALL!AQ78</f>
        <v>0</v>
      </c>
      <c r="AR78" s="16">
        <f>+[8]ALL!AR78</f>
        <v>0</v>
      </c>
      <c r="AV78" s="16">
        <f>+[8]ALL!AV78</f>
        <v>0</v>
      </c>
      <c r="AW78" s="16">
        <f>+[8]ALL!AW78</f>
        <v>0</v>
      </c>
      <c r="BA78" s="16">
        <f>+[8]ALL!BA78</f>
        <v>0</v>
      </c>
      <c r="BB78" s="16">
        <f>+[8]ALL!BB78</f>
        <v>0</v>
      </c>
      <c r="BG78" s="16">
        <f>+[8]ALL!BG78</f>
        <v>0</v>
      </c>
      <c r="BH78" s="16">
        <f>+[8]ALL!BH78</f>
        <v>0</v>
      </c>
      <c r="BI78" s="16">
        <f>+[8]ALL!BI78</f>
        <v>0</v>
      </c>
      <c r="BJ78" s="16">
        <f>+[8]ALL!BJ78</f>
        <v>0</v>
      </c>
      <c r="BK78" s="16">
        <f>+[8]ALL!BK78</f>
        <v>0</v>
      </c>
      <c r="BL78" s="16">
        <f>+[8]ALL!BL78</f>
        <v>0</v>
      </c>
      <c r="BY78" s="59"/>
    </row>
    <row r="79" spans="2:77" s="16" customFormat="1" ht="13" customHeight="1">
      <c r="J79" s="17">
        <f>+[8]ALL!J79</f>
        <v>0</v>
      </c>
      <c r="K79" s="17">
        <f>+[8]ALL!K79</f>
        <v>0</v>
      </c>
      <c r="N79" s="17"/>
      <c r="O79" s="17"/>
      <c r="P79" s="17"/>
      <c r="Q79" s="17"/>
      <c r="R79" s="17"/>
      <c r="S79" s="17"/>
      <c r="T79" s="17"/>
      <c r="U79" s="17"/>
      <c r="X79" s="17"/>
      <c r="Y79" s="17"/>
      <c r="AB79" s="17"/>
      <c r="AC79" s="17"/>
      <c r="AD79" s="17"/>
      <c r="AE79" s="17"/>
      <c r="AG79" s="16">
        <f>+[8]ALL!AG79</f>
        <v>0</v>
      </c>
      <c r="AH79" s="16">
        <f>+[8]ALL!AH79</f>
        <v>0</v>
      </c>
      <c r="AL79" s="16">
        <f>+[8]ALL!AL79</f>
        <v>0</v>
      </c>
      <c r="AM79" s="16">
        <f>+[8]ALL!AM79</f>
        <v>0</v>
      </c>
      <c r="AQ79" s="16">
        <f>+[8]ALL!AQ79</f>
        <v>0</v>
      </c>
      <c r="AR79" s="16">
        <f>+[8]ALL!AR79</f>
        <v>0</v>
      </c>
      <c r="AV79" s="16">
        <f>+[8]ALL!AV79</f>
        <v>0</v>
      </c>
      <c r="AW79" s="16">
        <f>+[8]ALL!AW79</f>
        <v>0</v>
      </c>
      <c r="BA79" s="16">
        <f>+[8]ALL!BA79</f>
        <v>0</v>
      </c>
      <c r="BB79" s="16">
        <f>+[8]ALL!BB79</f>
        <v>0</v>
      </c>
      <c r="BG79" s="16">
        <f>+[8]ALL!BG79</f>
        <v>0</v>
      </c>
      <c r="BH79" s="16">
        <f>+[8]ALL!BH79</f>
        <v>0</v>
      </c>
      <c r="BI79" s="16">
        <f>+[8]ALL!BI79</f>
        <v>0</v>
      </c>
      <c r="BJ79" s="16">
        <f>+[8]ALL!BJ79</f>
        <v>0</v>
      </c>
      <c r="BY79" s="59"/>
    </row>
    <row r="80" spans="2:77" s="16" customFormat="1" ht="13" customHeight="1">
      <c r="BY80" s="59"/>
    </row>
    <row r="81" spans="33:77" s="16" customFormat="1" ht="13" customHeight="1">
      <c r="BG81" s="16">
        <f>+[8]ALL!BG81</f>
        <v>0</v>
      </c>
      <c r="BY81" s="59"/>
    </row>
    <row r="82" spans="33:77" s="16" customFormat="1" ht="13" customHeight="1">
      <c r="AG82" s="18"/>
      <c r="BG82" s="16">
        <f>+[8]ALL!BG82</f>
        <v>0</v>
      </c>
      <c r="BY82" s="59"/>
    </row>
    <row r="83" spans="33:77" s="16" customFormat="1" ht="13" customHeight="1">
      <c r="BY83" s="59"/>
    </row>
    <row r="84" spans="33:77" s="16" customFormat="1" ht="13" customHeight="1">
      <c r="BY84" s="59"/>
    </row>
    <row r="85" spans="33:77" s="16" customFormat="1" ht="13" customHeight="1">
      <c r="BY85" s="59"/>
    </row>
    <row r="86" spans="33:77" s="16" customFormat="1" ht="13" customHeight="1">
      <c r="BY86" s="59"/>
    </row>
    <row r="87" spans="33:77" s="16" customFormat="1" ht="13" customHeight="1">
      <c r="BY87" s="59"/>
    </row>
    <row r="88" spans="33:77" s="16" customFormat="1" ht="13" customHeight="1">
      <c r="BY88" s="59"/>
    </row>
    <row r="89" spans="33:77" s="16" customFormat="1" ht="13" customHeight="1">
      <c r="BY89" s="59"/>
    </row>
    <row r="90" spans="33:77" s="16" customFormat="1" ht="13" customHeight="1">
      <c r="BY90" s="59"/>
    </row>
    <row r="91" spans="33:77" s="16" customFormat="1" ht="13" customHeight="1">
      <c r="BY91" s="59"/>
    </row>
    <row r="92" spans="33:77" s="16" customFormat="1" ht="13" customHeight="1">
      <c r="BY92" s="59"/>
    </row>
    <row r="93" spans="33:77" s="16" customFormat="1" ht="13" customHeight="1">
      <c r="BY93" s="59"/>
    </row>
    <row r="94" spans="33:77" s="15" customFormat="1" ht="13" customHeight="1">
      <c r="BY94" s="60"/>
    </row>
    <row r="95" spans="33:77" s="15" customFormat="1" ht="13" customHeight="1">
      <c r="BY95" s="60"/>
    </row>
    <row r="96" spans="33:77" s="15" customFormat="1" ht="13" customHeight="1">
      <c r="BY96" s="60"/>
    </row>
    <row r="97" spans="77:77" s="15" customFormat="1" ht="13" customHeight="1">
      <c r="BY97" s="60"/>
    </row>
    <row r="98" spans="77:77" s="15" customFormat="1" ht="13" customHeight="1">
      <c r="BY98" s="60"/>
    </row>
    <row r="99" spans="77:77" s="15" customFormat="1" ht="13" customHeight="1">
      <c r="BY99" s="60"/>
    </row>
  </sheetData>
  <phoneticPr fontId="8" type="noConversion"/>
  <pageMargins left="0.5" right="0.5" top="0.5" bottom="0.5" header="0.5" footer="0.5"/>
  <pageSetup scale="10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499984740745262"/>
  </sheetPr>
  <dimension ref="A1:AN99"/>
  <sheetViews>
    <sheetView showZeros="0" zoomScale="80" zoomScaleNormal="80"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AM17" sqref="AM17"/>
    </sheetView>
  </sheetViews>
  <sheetFormatPr defaultColWidth="9.1796875" defaultRowHeight="13" customHeight="1"/>
  <cols>
    <col min="1" max="1" width="23.7265625" style="21" customWidth="1"/>
    <col min="2" max="30" width="12" style="30" customWidth="1"/>
    <col min="31" max="39" width="10.81640625" style="28" bestFit="1" customWidth="1"/>
    <col min="40" max="40" width="10.81640625" style="28" customWidth="1"/>
    <col min="41" max="16384" width="9.1796875" style="28"/>
  </cols>
  <sheetData>
    <row r="1" spans="1:40" s="22" customFormat="1" ht="13" customHeight="1">
      <c r="A1" s="22" t="str">
        <f>+'[8]All Undergrad '!A1</f>
        <v>Total Undergraduate Enrollment (Public &amp; Private)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40" s="26" customFormat="1" ht="13" customHeight="1">
      <c r="A2" s="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40" s="113" customFormat="1" ht="13" customHeight="1">
      <c r="A3" s="10"/>
      <c r="B3" s="82" t="str">
        <f>+'[9]All Undergrad '!B3</f>
        <v>1976</v>
      </c>
      <c r="C3" s="82" t="str">
        <f>+'[9]All Undergrad '!C3</f>
        <v>1978</v>
      </c>
      <c r="D3" s="82" t="str">
        <f>+'[9]All Undergrad '!D3</f>
        <v>1980</v>
      </c>
      <c r="E3" s="82" t="str">
        <f>+'[9]All Undergrad '!E3</f>
        <v>1982</v>
      </c>
      <c r="F3" s="82" t="str">
        <f>+'[9]All Undergrad '!F3</f>
        <v>1984</v>
      </c>
      <c r="G3" s="82" t="str">
        <f>+'[9]All Undergrad '!G3</f>
        <v>1986</v>
      </c>
      <c r="H3" s="82" t="str">
        <f>+'[9]All Undergrad '!H3</f>
        <v>1987</v>
      </c>
      <c r="I3" s="82" t="str">
        <f>+'[9]All Undergrad '!I3</f>
        <v>1988</v>
      </c>
      <c r="J3" s="82" t="str">
        <f>+'[9]All Undergrad '!J3</f>
        <v>1989</v>
      </c>
      <c r="K3" s="82" t="str">
        <f>+'[9]All Undergrad '!K3</f>
        <v>1990</v>
      </c>
      <c r="L3" s="82" t="str">
        <f>+'[9]All Undergrad '!L3</f>
        <v>1991</v>
      </c>
      <c r="M3" s="82" t="str">
        <f>+'[9]All Undergrad '!M3</f>
        <v>1992</v>
      </c>
      <c r="N3" s="82" t="str">
        <f>+'[9]All Undergrad '!N3</f>
        <v>1993</v>
      </c>
      <c r="O3" s="82" t="str">
        <f>+'[9]All Undergrad '!O3</f>
        <v>1994</v>
      </c>
      <c r="P3" s="83" t="str">
        <f>+'[9]All Undergrad '!P3</f>
        <v>1995</v>
      </c>
      <c r="Q3" s="83">
        <f>+'[9]All Undergrad '!Q3</f>
        <v>1996</v>
      </c>
      <c r="R3" s="83">
        <f>+'[9]All Undergrad '!R3</f>
        <v>1997</v>
      </c>
      <c r="S3" s="83">
        <f>+'[9]All Undergrad '!S3</f>
        <v>1998</v>
      </c>
      <c r="T3" s="83">
        <f>+'[9]All Undergrad '!T3</f>
        <v>1999</v>
      </c>
      <c r="U3" s="83">
        <f>+'[9]All Undergrad '!U3</f>
        <v>2000</v>
      </c>
      <c r="V3" s="83">
        <f>+'[9]All Undergrad '!V3</f>
        <v>2001</v>
      </c>
      <c r="W3" s="83">
        <f>+'[9]All Undergrad '!W3</f>
        <v>2002</v>
      </c>
      <c r="X3" s="83">
        <f>+'[9]All Undergrad '!X3</f>
        <v>2003</v>
      </c>
      <c r="Y3" s="83">
        <f>+'[9]All Undergrad '!Y3</f>
        <v>2004</v>
      </c>
      <c r="Z3" s="83">
        <f>+'[9]All Undergrad '!Z3</f>
        <v>2005</v>
      </c>
      <c r="AA3" s="61">
        <v>2006</v>
      </c>
      <c r="AB3" s="61">
        <v>2007</v>
      </c>
      <c r="AC3" s="61">
        <v>2008</v>
      </c>
      <c r="AD3" s="64">
        <v>2009</v>
      </c>
      <c r="AE3" s="64">
        <v>2010</v>
      </c>
      <c r="AF3" s="64">
        <v>2011</v>
      </c>
      <c r="AG3" s="64" t="s">
        <v>71</v>
      </c>
      <c r="AH3" s="64" t="s">
        <v>72</v>
      </c>
      <c r="AI3" s="64" t="s">
        <v>73</v>
      </c>
      <c r="AJ3" s="106" t="s">
        <v>74</v>
      </c>
      <c r="AK3" s="106" t="s">
        <v>75</v>
      </c>
      <c r="AL3" s="106" t="s">
        <v>76</v>
      </c>
      <c r="AM3" s="106" t="s">
        <v>77</v>
      </c>
      <c r="AN3" s="106" t="s">
        <v>79</v>
      </c>
    </row>
    <row r="4" spans="1:40" ht="13" customHeight="1">
      <c r="A4" s="98" t="str">
        <f>+'[8]All Undergrad '!A4</f>
        <v>50 States and D.C.</v>
      </c>
      <c r="B4" s="110">
        <f>+'[9]All Undergrad '!B4</f>
        <v>9532914</v>
      </c>
      <c r="C4" s="110">
        <f>+'[9]All Undergrad '!C4</f>
        <v>9808815</v>
      </c>
      <c r="D4" s="110">
        <f>+'[9]All Undergrad '!D4</f>
        <v>10603579</v>
      </c>
      <c r="E4" s="110">
        <f>+'[9]All Undergrad '!E4</f>
        <v>10205475</v>
      </c>
      <c r="F4" s="110">
        <f>+'[9]All Undergrad '!F4</f>
        <v>9647228</v>
      </c>
      <c r="G4" s="110">
        <f>+'[9]All Undergrad '!G4</f>
        <v>10943170</v>
      </c>
      <c r="H4" s="110">
        <f>+'[9]All Undergrad '!H4</f>
        <v>10993892</v>
      </c>
      <c r="I4" s="110">
        <f>+'[9]All Undergrad '!I4</f>
        <v>11256597</v>
      </c>
      <c r="J4" s="110">
        <f>+'[9]All Undergrad '!J4</f>
        <v>11590284</v>
      </c>
      <c r="K4" s="110">
        <f>+'[9]All Undergrad '!K4</f>
        <v>11818351</v>
      </c>
      <c r="L4" s="110">
        <f>+'[9]All Undergrad '!L4</f>
        <v>12389928</v>
      </c>
      <c r="M4" s="99">
        <f>+'[9]All Undergrad '!M4</f>
        <v>12759415</v>
      </c>
      <c r="N4" s="99">
        <f>+'[9]All Undergrad '!N4</f>
        <v>12275943</v>
      </c>
      <c r="O4" s="99">
        <f>+'[9]All Undergrad '!O4</f>
        <v>12215406</v>
      </c>
      <c r="P4" s="99">
        <f>+'[9]All Undergrad '!P4</f>
        <v>12148099</v>
      </c>
      <c r="Q4" s="99">
        <f>+'[9]All Undergrad '!Q4</f>
        <v>12249901</v>
      </c>
      <c r="R4" s="99">
        <f>+'[9]All Undergrad '!R4</f>
        <v>12391665</v>
      </c>
      <c r="S4" s="99">
        <f>+'[9]All Undergrad '!S4</f>
        <v>12443163</v>
      </c>
      <c r="T4" s="99">
        <f>+'[9]All Undergrad '!T4</f>
        <v>12690169</v>
      </c>
      <c r="U4" s="99">
        <f>+'[9]All Undergrad '!U4</f>
        <v>13141918</v>
      </c>
      <c r="V4" s="99">
        <f>+'[9]All Undergrad '!V4</f>
        <v>13701049</v>
      </c>
      <c r="W4" s="99">
        <f>+'[9]All Undergrad '!W4</f>
        <v>14242657</v>
      </c>
      <c r="X4" s="99">
        <f>+'[9]All Undergrad '!X4</f>
        <v>14459256</v>
      </c>
      <c r="Y4" s="99">
        <f>+'[9]All Undergrad '!Y4</f>
        <v>14748959</v>
      </c>
      <c r="Z4" s="99">
        <f>+'[9]All Undergrad '!Z4</f>
        <v>14948699</v>
      </c>
      <c r="AA4" s="99">
        <f>+'[9]All Undergrad '!AA4</f>
        <v>15009788</v>
      </c>
      <c r="AB4" s="99">
        <f>+'[9]All Undergrad '!AB4</f>
        <v>15588497</v>
      </c>
      <c r="AC4" s="99">
        <f>+'[9]All Undergrad '!AC4</f>
        <v>16350217</v>
      </c>
      <c r="AD4" s="99">
        <f>+'[9]All Undergrad '!AD4</f>
        <v>17703047</v>
      </c>
      <c r="AE4" s="99">
        <f>+'[9]All Undergrad '!AE4</f>
        <v>17978429</v>
      </c>
      <c r="AF4" s="99">
        <f>+'[9]All Undergrad '!AF4</f>
        <v>17571116</v>
      </c>
      <c r="AG4" s="99">
        <f>+'[9]All Undergrad '!AG4</f>
        <v>17488186</v>
      </c>
      <c r="AH4" s="99">
        <f>+'[9]All Undergrad '!AH4</f>
        <v>17225938</v>
      </c>
      <c r="AI4" s="99">
        <f>+'[9]All Undergrad '!AI4</f>
        <v>17028857</v>
      </c>
      <c r="AJ4" s="66">
        <f>+'[9]All Undergrad '!AJ4</f>
        <v>16754342</v>
      </c>
      <c r="AK4" s="66">
        <f>+'[9]All Undergrad '!AK4</f>
        <v>16607299</v>
      </c>
      <c r="AL4" s="66">
        <f>+'[9]All Undergrad '!AL4</f>
        <v>16495965</v>
      </c>
      <c r="AM4" s="66">
        <f>+'[9]All Undergrad '!AM4</f>
        <v>16314862</v>
      </c>
      <c r="AN4" s="182">
        <f>+'[10]All Undergrad '!AN4</f>
        <v>16274809</v>
      </c>
    </row>
    <row r="5" spans="1:40" s="112" customFormat="1" ht="13" customHeight="1">
      <c r="A5" s="98" t="str">
        <f>+'[8]All Undergrad '!A5</f>
        <v>SREB States</v>
      </c>
      <c r="B5" s="110">
        <f>+'[9]All Undergrad '!B5</f>
        <v>2567352</v>
      </c>
      <c r="C5" s="110">
        <f>+'[9]All Undergrad '!C5</f>
        <v>2694523</v>
      </c>
      <c r="D5" s="110">
        <f>+'[9]All Undergrad '!D5</f>
        <v>2885778</v>
      </c>
      <c r="E5" s="110">
        <f>+'[9]All Undergrad '!E5</f>
        <v>2832479</v>
      </c>
      <c r="F5" s="110">
        <f>+'[9]All Undergrad '!F5</f>
        <v>2783598</v>
      </c>
      <c r="G5" s="110">
        <f>+'[9]All Undergrad '!G5</f>
        <v>3124418</v>
      </c>
      <c r="H5" s="110">
        <f>+'[9]All Undergrad '!H5</f>
        <v>3247642</v>
      </c>
      <c r="I5" s="110">
        <f>+'[9]All Undergrad '!I5</f>
        <v>3356708</v>
      </c>
      <c r="J5" s="110">
        <f>+'[9]All Undergrad '!J5</f>
        <v>3517521</v>
      </c>
      <c r="K5" s="110">
        <f>+'[9]All Undergrad '!K5</f>
        <v>3584793</v>
      </c>
      <c r="L5" s="110">
        <f>+'[9]All Undergrad '!L5</f>
        <v>3812790</v>
      </c>
      <c r="M5" s="110">
        <f>+'[9]All Undergrad '!M5</f>
        <v>3881336</v>
      </c>
      <c r="N5" s="110">
        <f>+'[9]All Undergrad '!N5</f>
        <v>3865458</v>
      </c>
      <c r="O5" s="110">
        <f>+'[9]All Undergrad '!O5</f>
        <v>3867923</v>
      </c>
      <c r="P5" s="110">
        <f>+'[9]All Undergrad '!P5</f>
        <v>3863167</v>
      </c>
      <c r="Q5" s="110">
        <f>+'[9]All Undergrad '!Q5</f>
        <v>3877180</v>
      </c>
      <c r="R5" s="110">
        <f>+'[9]All Undergrad '!R5</f>
        <v>3948112</v>
      </c>
      <c r="S5" s="110">
        <f>+'[9]All Undergrad '!S5</f>
        <v>3991706</v>
      </c>
      <c r="T5" s="110">
        <f>+'[9]All Undergrad '!T5</f>
        <v>4062335</v>
      </c>
      <c r="U5" s="110">
        <f>+'[9]All Undergrad '!U5</f>
        <v>4180509</v>
      </c>
      <c r="V5" s="110">
        <f>+'[9]All Undergrad '!V5</f>
        <v>4389183</v>
      </c>
      <c r="W5" s="110">
        <f>+'[9]All Undergrad '!W5</f>
        <v>4593664</v>
      </c>
      <c r="X5" s="110">
        <f>+'[9]All Undergrad '!X5</f>
        <v>4762136</v>
      </c>
      <c r="Y5" s="110">
        <f>+'[9]All Undergrad '!Y5</f>
        <v>4871356</v>
      </c>
      <c r="Z5" s="110">
        <f>+'[9]All Undergrad '!Z5</f>
        <v>4896188</v>
      </c>
      <c r="AA5" s="110">
        <f>+'[9]All Undergrad '!AA5</f>
        <v>4990275</v>
      </c>
      <c r="AB5" s="110">
        <f>+'[9]All Undergrad '!AB5</f>
        <v>5118789</v>
      </c>
      <c r="AC5" s="110">
        <f>+'[9]All Undergrad '!AC5</f>
        <v>5381870</v>
      </c>
      <c r="AD5" s="110">
        <f>+'[9]All Undergrad '!AD5</f>
        <v>5912816</v>
      </c>
      <c r="AE5" s="110">
        <f>+'[9]All Undergrad '!AE5</f>
        <v>6117295</v>
      </c>
      <c r="AF5" s="110">
        <f>+'[9]All Undergrad '!AF5</f>
        <v>6141013</v>
      </c>
      <c r="AG5" s="110">
        <f>+'[9]All Undergrad '!AG5</f>
        <v>6072376</v>
      </c>
      <c r="AH5" s="110">
        <f>+'[9]All Undergrad '!AH5</f>
        <v>5979111</v>
      </c>
      <c r="AI5" s="110">
        <f>+'[9]All Undergrad '!AI5</f>
        <v>5916034</v>
      </c>
      <c r="AJ5" s="99">
        <f>+'[9]All Undergrad '!AJ5</f>
        <v>5836280</v>
      </c>
      <c r="AK5" s="99">
        <f>+'[9]All Undergrad '!AK5</f>
        <v>5825784</v>
      </c>
      <c r="AL5" s="99">
        <f>+'[9]All Undergrad '!AL5</f>
        <v>5839670</v>
      </c>
      <c r="AM5" s="99">
        <f>+'[9]All Undergrad '!AM5</f>
        <v>5813851</v>
      </c>
      <c r="AN5" s="66">
        <f>+'[10]All Undergrad '!AN5</f>
        <v>5817965</v>
      </c>
    </row>
    <row r="6" spans="1:40" s="29" customFormat="1" ht="13" customHeight="1">
      <c r="A6" s="3" t="str">
        <f>+'[8]All Undergrad '!A6</f>
        <v xml:space="preserve">   as a percent of U.S.</v>
      </c>
      <c r="B6" s="86">
        <f>+'[9]All Undergrad '!B6</f>
        <v>26.931450341417118</v>
      </c>
      <c r="C6" s="86">
        <f>+'[9]All Undergrad '!C6</f>
        <v>27.470423287624445</v>
      </c>
      <c r="D6" s="86">
        <f>+'[9]All Undergrad '!D6</f>
        <v>27.215131796537754</v>
      </c>
      <c r="E6" s="86">
        <f>+'[9]All Undergrad '!E6</f>
        <v>27.754504322434769</v>
      </c>
      <c r="F6" s="86">
        <f>+'[9]All Undergrad '!F6</f>
        <v>28.853863513954476</v>
      </c>
      <c r="G6" s="86">
        <f>+'[9]All Undergrad '!G6</f>
        <v>28.551306431317435</v>
      </c>
      <c r="H6" s="86">
        <f>+'[9]All Undergrad '!H6</f>
        <v>29.540421172047171</v>
      </c>
      <c r="I6" s="86">
        <f>+'[9]All Undergrad '!I6</f>
        <v>29.819918044503147</v>
      </c>
      <c r="J6" s="86">
        <f>+'[9]All Undergrad '!J6</f>
        <v>30.348876697067993</v>
      </c>
      <c r="K6" s="86">
        <f>+'[9]All Undergrad '!K6</f>
        <v>30.332429625757435</v>
      </c>
      <c r="L6" s="86">
        <f>+'[9]All Undergrad '!L6</f>
        <v>30.773302314589724</v>
      </c>
      <c r="M6" s="86">
        <f>+'[9]All Undergrad '!M6</f>
        <v>30.419388349700988</v>
      </c>
      <c r="N6" s="86">
        <f>+'[9]All Undergrad '!N6</f>
        <v>31.488073869355699</v>
      </c>
      <c r="O6" s="86">
        <f>+'[9]All Undergrad '!O6</f>
        <v>31.664301620429153</v>
      </c>
      <c r="P6" s="86">
        <f>+'[9]All Undergrad '!P6</f>
        <v>31.800588717625693</v>
      </c>
      <c r="Q6" s="86">
        <f>+'[9]All Undergrad '!Q6</f>
        <v>31.650704768960992</v>
      </c>
      <c r="R6" s="86">
        <f>+'[9]All Undergrad '!R6</f>
        <v>31.861029167589667</v>
      </c>
      <c r="S6" s="86">
        <f>+'[9]All Undergrad '!S6</f>
        <v>32.07951225906146</v>
      </c>
      <c r="T6" s="86">
        <f>+'[9]All Undergrad '!T6</f>
        <v>32.011669820945649</v>
      </c>
      <c r="U6" s="86">
        <f>+'[9]All Undergrad '!U6</f>
        <v>31.810493719409905</v>
      </c>
      <c r="V6" s="86">
        <f>+'[9]All Undergrad '!V6</f>
        <v>32.035379188848971</v>
      </c>
      <c r="W6" s="86">
        <f>+'[9]All Undergrad '!W6</f>
        <v>32.25285843786029</v>
      </c>
      <c r="X6" s="86">
        <f>+'[9]All Undergrad '!X6</f>
        <v>32.934861932038551</v>
      </c>
      <c r="Y6" s="86">
        <f>+'[9]All Undergrad '!Y6</f>
        <v>33.028473399376864</v>
      </c>
      <c r="Z6" s="86">
        <f>+'[9]All Undergrad '!Z6</f>
        <v>32.753271706119705</v>
      </c>
      <c r="AA6" s="86">
        <f>+'[9]All Undergrad '!AA6</f>
        <v>33.246805351281445</v>
      </c>
      <c r="AB6" s="86">
        <f>+'[9]All Undergrad '!AB6</f>
        <v>32.8369630503826</v>
      </c>
      <c r="AC6" s="86">
        <f>+'[9]All Undergrad '!AC6</f>
        <v>32.916199216193888</v>
      </c>
      <c r="AD6" s="86">
        <f>+'[9]All Undergrad '!AD6</f>
        <v>33.399990408430817</v>
      </c>
      <c r="AE6" s="86">
        <f>+'[9]All Undergrad '!AE6</f>
        <v>34.025748300922174</v>
      </c>
      <c r="AF6" s="86">
        <f>+'[9]All Undergrad '!AF6</f>
        <v>34.949476174421704</v>
      </c>
      <c r="AG6" s="86">
        <f>+'[9]All Undergrad '!AG6</f>
        <v>34.722732249073744</v>
      </c>
      <c r="AH6" s="86">
        <f>+'[9]All Undergrad '!AH6</f>
        <v>34.709929874355758</v>
      </c>
      <c r="AI6" s="86">
        <f>+'[9]All Undergrad '!AI6</f>
        <v>34.74122778763131</v>
      </c>
      <c r="AJ6" s="66">
        <f>+'[9]All Undergrad '!AJ6</f>
        <v>34.834432769726199</v>
      </c>
      <c r="AK6" s="66">
        <f>+'[9]All Undergrad '!AK6</f>
        <v>35.079659853176601</v>
      </c>
      <c r="AL6" s="66">
        <f>+'[9]All Undergrad '!AL6</f>
        <v>35.400596448889168</v>
      </c>
      <c r="AM6" s="66">
        <f>+'[9]All Undergrad '!AM6</f>
        <v>35.635306017298831</v>
      </c>
      <c r="AN6" s="66">
        <f>+'[10]All Undergrad '!AN6</f>
        <v>35.74828435774576</v>
      </c>
    </row>
    <row r="7" spans="1:40" s="30" customFormat="1" ht="13" customHeight="1">
      <c r="A7" s="1" t="str">
        <f>+'[8]All Undergrad '!A7</f>
        <v>Alabama</v>
      </c>
      <c r="B7" s="87">
        <f>+'[9]All Undergrad '!B7</f>
        <v>135983</v>
      </c>
      <c r="C7" s="87">
        <f>+'[9]All Undergrad '!C7</f>
        <v>140824</v>
      </c>
      <c r="D7" s="87">
        <f>+'[9]All Undergrad '!D7</f>
        <v>144784</v>
      </c>
      <c r="E7" s="87">
        <f>+'[9]All Undergrad '!E7</f>
        <v>149063</v>
      </c>
      <c r="F7" s="87">
        <f>+'[9]All Undergrad '!F7</f>
        <v>149043</v>
      </c>
      <c r="G7" s="87">
        <f>+'[9]All Undergrad '!G7</f>
        <v>160972</v>
      </c>
      <c r="H7" s="87">
        <f>+'[9]All Undergrad '!H7</f>
        <v>164211</v>
      </c>
      <c r="I7" s="87">
        <f>+'[9]All Undergrad '!I7</f>
        <v>178954</v>
      </c>
      <c r="J7" s="87">
        <f>+'[9]All Undergrad '!J7</f>
        <v>185592</v>
      </c>
      <c r="K7" s="87">
        <f>+'[9]All Undergrad '!K7</f>
        <v>194269</v>
      </c>
      <c r="L7" s="87">
        <f>+'[9]All Undergrad '!L7</f>
        <v>200342</v>
      </c>
      <c r="M7" s="87">
        <f>+'[9]All Undergrad '!M7</f>
        <v>206607</v>
      </c>
      <c r="N7" s="87">
        <f>+'[9]All Undergrad '!N7</f>
        <v>208019</v>
      </c>
      <c r="O7" s="87">
        <f>+'[9]All Undergrad '!O7</f>
        <v>202408</v>
      </c>
      <c r="P7" s="87">
        <f>+'[9]All Undergrad '!P7</f>
        <v>198050</v>
      </c>
      <c r="Q7" s="87">
        <f>+'[9]All Undergrad '!Q7</f>
        <v>194191</v>
      </c>
      <c r="R7" s="87">
        <f>+'[9]All Undergrad '!R7</f>
        <v>192479</v>
      </c>
      <c r="S7" s="87">
        <f>+'[9]All Undergrad '!S7</f>
        <v>189480</v>
      </c>
      <c r="T7" s="87">
        <f>+'[9]All Undergrad '!T7</f>
        <v>192026</v>
      </c>
      <c r="U7" s="71">
        <f>+'[9]All Undergrad '!U7</f>
        <v>201389</v>
      </c>
      <c r="V7" s="87">
        <f>+'[9]All Undergrad '!V7</f>
        <v>205094</v>
      </c>
      <c r="W7" s="87">
        <f>+'[9]All Undergrad '!W7</f>
        <v>212800</v>
      </c>
      <c r="X7" s="71">
        <f>+'[9]All Undergrad '!X7</f>
        <v>218328</v>
      </c>
      <c r="Y7" s="87">
        <f>+'[9]All Undergrad '!Y7</f>
        <v>218372</v>
      </c>
      <c r="Z7" s="71">
        <f>+'[9]All Undergrad '!Z7</f>
        <v>219253</v>
      </c>
      <c r="AA7" s="71">
        <f>+'[9]All Undergrad '!AA7</f>
        <v>220520</v>
      </c>
      <c r="AB7" s="71">
        <f>+'[9]All Undergrad '!AB7</f>
        <v>229431</v>
      </c>
      <c r="AC7" s="71">
        <f>+'[9]All Undergrad '!AC7</f>
        <v>268000</v>
      </c>
      <c r="AD7" s="87">
        <f>+'[9]All Undergrad '!AD7</f>
        <v>269086</v>
      </c>
      <c r="AE7" s="87">
        <f>+'[9]All Undergrad '!AE7</f>
        <v>281035</v>
      </c>
      <c r="AF7" s="87">
        <f>+'[9]All Undergrad '!AF7</f>
        <v>260316</v>
      </c>
      <c r="AG7" s="87">
        <f>+'[9]All Undergrad '!AG7</f>
        <v>265917</v>
      </c>
      <c r="AH7" s="87">
        <f>+'[9]All Undergrad '!AH7</f>
        <v>261188</v>
      </c>
      <c r="AI7" s="87">
        <f>+'[9]All Undergrad '!AI7</f>
        <v>259630</v>
      </c>
      <c r="AJ7" s="68">
        <f>+'[9]All Undergrad '!AJ7</f>
        <v>242190</v>
      </c>
      <c r="AK7" s="68">
        <f>+'[9]All Undergrad '!AK7</f>
        <v>242184</v>
      </c>
      <c r="AL7" s="68">
        <f>+'[9]All Undergrad '!AL7</f>
        <v>244190</v>
      </c>
      <c r="AM7" s="68">
        <f>+'[9]All Undergrad '!AM7</f>
        <v>239798</v>
      </c>
      <c r="AN7" s="68">
        <f>+'[10]All Undergrad '!AN7</f>
        <v>238485</v>
      </c>
    </row>
    <row r="8" spans="1:40" s="30" customFormat="1" ht="13" customHeight="1">
      <c r="A8" s="1" t="str">
        <f>+'[8]All Undergrad '!A8</f>
        <v>Arkansas</v>
      </c>
      <c r="B8" s="87">
        <f>+'[9]All Undergrad '!B8</f>
        <v>59801</v>
      </c>
      <c r="C8" s="87">
        <f>+'[9]All Undergrad '!C8</f>
        <v>64267</v>
      </c>
      <c r="D8" s="87">
        <f>+'[9]All Undergrad '!D8</f>
        <v>69230</v>
      </c>
      <c r="E8" s="87">
        <f>+'[9]All Undergrad '!E8</f>
        <v>68468</v>
      </c>
      <c r="F8" s="87">
        <f>+'[9]All Undergrad '!F8</f>
        <v>66155</v>
      </c>
      <c r="G8" s="87">
        <f>+'[9]All Undergrad '!G8</f>
        <v>70628</v>
      </c>
      <c r="H8" s="87">
        <f>+'[9]All Undergrad '!H8</f>
        <v>72182</v>
      </c>
      <c r="I8" s="87">
        <f>+'[9]All Undergrad '!I8</f>
        <v>77038</v>
      </c>
      <c r="J8" s="87">
        <f>+'[9]All Undergrad '!J8</f>
        <v>80962</v>
      </c>
      <c r="K8" s="87">
        <f>+'[9]All Undergrad '!K8</f>
        <v>82506</v>
      </c>
      <c r="L8" s="87">
        <f>+'[9]All Undergrad '!L8</f>
        <v>85742</v>
      </c>
      <c r="M8" s="87">
        <f>+'[9]All Undergrad '!M8</f>
        <v>88536</v>
      </c>
      <c r="N8" s="87">
        <f>+'[9]All Undergrad '!N8</f>
        <v>90123</v>
      </c>
      <c r="O8" s="87">
        <f>+'[9]All Undergrad '!O8</f>
        <v>87197</v>
      </c>
      <c r="P8" s="87">
        <f>+'[9]All Undergrad '!P8</f>
        <v>88460</v>
      </c>
      <c r="Q8" s="87">
        <f>+'[9]All Undergrad '!Q8</f>
        <v>98788</v>
      </c>
      <c r="R8" s="87">
        <f>+'[9]All Undergrad '!R8</f>
        <v>102668</v>
      </c>
      <c r="S8" s="87">
        <f>+'[9]All Undergrad '!S8</f>
        <v>103778</v>
      </c>
      <c r="T8" s="87">
        <f>+'[9]All Undergrad '!T8</f>
        <v>105183</v>
      </c>
      <c r="U8" s="71">
        <f>+'[9]All Undergrad '!U8</f>
        <v>104580</v>
      </c>
      <c r="V8" s="87">
        <f>+'[9]All Undergrad '!V8</f>
        <v>111839</v>
      </c>
      <c r="W8" s="87">
        <f>+'[9]All Undergrad '!W8</f>
        <v>116279</v>
      </c>
      <c r="X8" s="71">
        <f>+'[9]All Undergrad '!X8</f>
        <v>122123</v>
      </c>
      <c r="Y8" s="87">
        <f>+'[9]All Undergrad '!Y8</f>
        <v>125636</v>
      </c>
      <c r="Z8" s="71">
        <f>+'[9]All Undergrad '!Z8</f>
        <v>129484</v>
      </c>
      <c r="AA8" s="71">
        <f>+'[9]All Undergrad '!AA8</f>
        <v>132112</v>
      </c>
      <c r="AB8" s="71">
        <f>+'[9]All Undergrad '!AB8</f>
        <v>136475</v>
      </c>
      <c r="AC8" s="71">
        <f>+'[9]All Undergrad '!AC8</f>
        <v>141881</v>
      </c>
      <c r="AD8" s="87">
        <f>+'[9]All Undergrad '!AD8</f>
        <v>152228</v>
      </c>
      <c r="AE8" s="87">
        <f>+'[9]All Undergrad '!AE8</f>
        <v>156873</v>
      </c>
      <c r="AF8" s="87">
        <f>+'[9]All Undergrad '!AF8</f>
        <v>159909</v>
      </c>
      <c r="AG8" s="87">
        <f>+'[9]All Undergrad '!AG8</f>
        <v>157504</v>
      </c>
      <c r="AH8" s="87">
        <f>+'[9]All Undergrad '!AH8</f>
        <v>153640</v>
      </c>
      <c r="AI8" s="87">
        <f>+'[9]All Undergrad '!AI8</f>
        <v>151132</v>
      </c>
      <c r="AJ8" s="68">
        <f>+'[9]All Undergrad '!AJ8</f>
        <v>148630</v>
      </c>
      <c r="AK8" s="68">
        <f>+'[9]All Undergrad '!AK8</f>
        <v>145960</v>
      </c>
      <c r="AL8" s="68">
        <f>+'[9]All Undergrad '!AL8</f>
        <v>143055</v>
      </c>
      <c r="AM8" s="68">
        <f>+'[9]All Undergrad '!AM8</f>
        <v>139236</v>
      </c>
      <c r="AN8" s="68">
        <f>+'[10]All Undergrad '!AN8</f>
        <v>137449</v>
      </c>
    </row>
    <row r="9" spans="1:40" s="30" customFormat="1" ht="13" customHeight="1">
      <c r="A9" s="1" t="str">
        <f>+'[8]All Undergrad '!A9</f>
        <v>Delaware</v>
      </c>
      <c r="B9" s="87">
        <f>+'[9]All Undergrad '!B9</f>
        <v>0</v>
      </c>
      <c r="C9" s="87">
        <f>+'[9]All Undergrad '!C9</f>
        <v>0</v>
      </c>
      <c r="D9" s="87">
        <f>+'[9]All Undergrad '!D9</f>
        <v>0</v>
      </c>
      <c r="E9" s="87">
        <f>+'[9]All Undergrad '!E9</f>
        <v>0</v>
      </c>
      <c r="F9" s="87">
        <f>+'[9]All Undergrad '!F9</f>
        <v>0</v>
      </c>
      <c r="G9" s="87">
        <f>+'[9]All Undergrad '!G9</f>
        <v>30346</v>
      </c>
      <c r="H9" s="87">
        <f>+'[9]All Undergrad '!H9</f>
        <v>31074</v>
      </c>
      <c r="I9" s="87">
        <f>+'[9]All Undergrad '!I9</f>
        <v>0</v>
      </c>
      <c r="J9" s="87">
        <f>+'[9]All Undergrad '!J9</f>
        <v>0</v>
      </c>
      <c r="K9" s="87">
        <f>+'[9]All Undergrad '!K9</f>
        <v>0</v>
      </c>
      <c r="L9" s="87">
        <f>+'[9]All Undergrad '!L9</f>
        <v>36874</v>
      </c>
      <c r="M9" s="87">
        <f>+'[9]All Undergrad '!M9</f>
        <v>37538</v>
      </c>
      <c r="N9" s="87">
        <f>+'[9]All Undergrad '!N9</f>
        <v>37913</v>
      </c>
      <c r="O9" s="87">
        <f>+'[9]All Undergrad '!O9</f>
        <v>38296</v>
      </c>
      <c r="P9" s="87">
        <f>+'[9]All Undergrad '!P9</f>
        <v>38177</v>
      </c>
      <c r="Q9" s="87">
        <f>+'[9]All Undergrad '!Q9</f>
        <v>38624</v>
      </c>
      <c r="R9" s="87">
        <f>+'[9]All Undergrad '!R9</f>
        <v>38605</v>
      </c>
      <c r="S9" s="87">
        <f>+'[9]All Undergrad '!S9</f>
        <v>40075</v>
      </c>
      <c r="T9" s="87">
        <f>+'[9]All Undergrad '!T9</f>
        <v>40507</v>
      </c>
      <c r="U9" s="71">
        <f>+'[9]All Undergrad '!U9</f>
        <v>37930</v>
      </c>
      <c r="V9" s="87">
        <f>+'[9]All Undergrad '!V9</f>
        <v>40416</v>
      </c>
      <c r="W9" s="87">
        <f>+'[9]All Undergrad '!W9</f>
        <v>42034</v>
      </c>
      <c r="X9" s="71">
        <f>+'[9]All Undergrad '!X9</f>
        <v>41712</v>
      </c>
      <c r="Y9" s="87">
        <f>+'[9]All Undergrad '!Y9</f>
        <v>41907</v>
      </c>
      <c r="Z9" s="71">
        <f>+'[9]All Undergrad '!Z9</f>
        <v>43382</v>
      </c>
      <c r="AA9" s="71">
        <f>+'[9]All Undergrad '!AA9</f>
        <v>42488</v>
      </c>
      <c r="AB9" s="71">
        <f>+'[9]All Undergrad '!AB9</f>
        <v>43289</v>
      </c>
      <c r="AC9" s="71">
        <f>+'[9]All Undergrad '!AC9</f>
        <v>43576</v>
      </c>
      <c r="AD9" s="87">
        <f>+'[9]All Undergrad '!AD9</f>
        <v>45658</v>
      </c>
      <c r="AE9" s="87">
        <f>+'[9]All Undergrad '!AE9</f>
        <v>45927</v>
      </c>
      <c r="AF9" s="87">
        <f>+'[9]All Undergrad '!AF9</f>
        <v>46942</v>
      </c>
      <c r="AG9" s="87">
        <f>+'[9]All Undergrad '!AG9</f>
        <v>47816</v>
      </c>
      <c r="AH9" s="87">
        <f>+'[9]All Undergrad '!AH9</f>
        <v>48226</v>
      </c>
      <c r="AI9" s="87">
        <f>+'[9]All Undergrad '!AI9</f>
        <v>48390</v>
      </c>
      <c r="AJ9" s="68">
        <f>+'[9]All Undergrad '!AJ9</f>
        <v>47981</v>
      </c>
      <c r="AK9" s="68">
        <f>+'[9]All Undergrad '!AK9</f>
        <v>49047</v>
      </c>
      <c r="AL9" s="68">
        <f>+'[9]All Undergrad '!AL9</f>
        <v>49068</v>
      </c>
      <c r="AM9" s="68">
        <f>+'[9]All Undergrad '!AM9</f>
        <v>49479</v>
      </c>
      <c r="AN9" s="68">
        <f>+'[10]All Undergrad '!AN9</f>
        <v>49208</v>
      </c>
    </row>
    <row r="10" spans="1:40" s="30" customFormat="1" ht="13" customHeight="1">
      <c r="A10" s="1" t="str">
        <f>+'[8]All Undergrad '!A10</f>
        <v>Florida</v>
      </c>
      <c r="B10" s="87">
        <f>+'[9]All Undergrad '!B10</f>
        <v>308504</v>
      </c>
      <c r="C10" s="87">
        <f>+'[9]All Undergrad '!C10</f>
        <v>335591</v>
      </c>
      <c r="D10" s="87">
        <f>+'[9]All Undergrad '!D10</f>
        <v>370850</v>
      </c>
      <c r="E10" s="87">
        <f>+'[9]All Undergrad '!E10</f>
        <v>358450</v>
      </c>
      <c r="F10" s="87">
        <f>+'[9]All Undergrad '!F10</f>
        <v>347009</v>
      </c>
      <c r="G10" s="87">
        <f>+'[9]All Undergrad '!G10</f>
        <v>424863</v>
      </c>
      <c r="H10" s="87">
        <f>+'[9]All Undergrad '!H10</f>
        <v>438289</v>
      </c>
      <c r="I10" s="87">
        <f>+'[9]All Undergrad '!I10</f>
        <v>460363</v>
      </c>
      <c r="J10" s="87">
        <f>+'[9]All Undergrad '!J10</f>
        <v>515560</v>
      </c>
      <c r="K10" s="87">
        <f>+'[9]All Undergrad '!K10</f>
        <v>478315</v>
      </c>
      <c r="L10" s="87">
        <f>+'[9]All Undergrad '!L10</f>
        <v>547717</v>
      </c>
      <c r="M10" s="87">
        <f>+'[9]All Undergrad '!M10</f>
        <v>552553</v>
      </c>
      <c r="N10" s="87">
        <f>+'[9]All Undergrad '!N10</f>
        <v>554662</v>
      </c>
      <c r="O10" s="87">
        <f>+'[9]All Undergrad '!O10</f>
        <v>562961</v>
      </c>
      <c r="P10" s="87">
        <f>+'[9]All Undergrad '!P10</f>
        <v>564635</v>
      </c>
      <c r="Q10" s="87">
        <f>+'[9]All Undergrad '!Q10</f>
        <v>571203</v>
      </c>
      <c r="R10" s="87">
        <f>+'[9]All Undergrad '!R10</f>
        <v>584357</v>
      </c>
      <c r="S10" s="87">
        <f>+'[9]All Undergrad '!S10</f>
        <v>586686</v>
      </c>
      <c r="T10" s="87">
        <f>+'[9]All Undergrad '!T10</f>
        <v>602515</v>
      </c>
      <c r="U10" s="71">
        <f>+'[9]All Undergrad '!U10</f>
        <v>623071</v>
      </c>
      <c r="V10" s="87">
        <f>+'[9]All Undergrad '!V10</f>
        <v>665641</v>
      </c>
      <c r="W10" s="87">
        <f>+'[9]All Undergrad '!W10</f>
        <v>698694</v>
      </c>
      <c r="X10" s="71">
        <f>+'[9]All Undergrad '!X10</f>
        <v>739851</v>
      </c>
      <c r="Y10" s="87">
        <f>+'[9]All Undergrad '!Y10</f>
        <v>761390</v>
      </c>
      <c r="Z10" s="71">
        <f>+'[9]All Undergrad '!Z10</f>
        <v>764577</v>
      </c>
      <c r="AA10" s="71">
        <f>+'[9]All Undergrad '!AA10</f>
        <v>775171</v>
      </c>
      <c r="AB10" s="71">
        <f>+'[9]All Undergrad '!AB10</f>
        <v>798952</v>
      </c>
      <c r="AC10" s="71">
        <f>+'[9]All Undergrad '!AC10</f>
        <v>853662</v>
      </c>
      <c r="AD10" s="87">
        <f>+'[9]All Undergrad '!AD10</f>
        <v>959591</v>
      </c>
      <c r="AE10" s="87">
        <f>+'[9]All Undergrad '!AE10</f>
        <v>989675</v>
      </c>
      <c r="AF10" s="87">
        <f>+'[9]All Undergrad '!AF10</f>
        <v>1009509</v>
      </c>
      <c r="AG10" s="87">
        <f>+'[9]All Undergrad '!AG10</f>
        <v>1019870</v>
      </c>
      <c r="AH10" s="87">
        <f>+'[9]All Undergrad '!AH10</f>
        <v>994164</v>
      </c>
      <c r="AI10" s="87">
        <f>+'[9]All Undergrad '!AI10</f>
        <v>980185</v>
      </c>
      <c r="AJ10" s="68">
        <f>+'[9]All Undergrad '!AJ10</f>
        <v>951942</v>
      </c>
      <c r="AK10" s="68">
        <f>+'[9]All Undergrad '!AK10</f>
        <v>943310</v>
      </c>
      <c r="AL10" s="68">
        <f>+'[9]All Undergrad '!AL10</f>
        <v>939396</v>
      </c>
      <c r="AM10" s="68">
        <f>+'[9]All Undergrad '!AM10</f>
        <v>938427</v>
      </c>
      <c r="AN10" s="68">
        <f>+'[10]All Undergrad '!AN10</f>
        <v>935845</v>
      </c>
    </row>
    <row r="11" spans="1:40" s="30" customFormat="1" ht="13" customHeight="1">
      <c r="A11" s="1" t="str">
        <f>+'[8]All Undergrad '!A11</f>
        <v>Georgia</v>
      </c>
      <c r="B11" s="87">
        <f>+'[9]All Undergrad '!B11</f>
        <v>141784</v>
      </c>
      <c r="C11" s="87">
        <f>+'[9]All Undergrad '!C11</f>
        <v>145786</v>
      </c>
      <c r="D11" s="87">
        <f>+'[9]All Undergrad '!D11</f>
        <v>154130</v>
      </c>
      <c r="E11" s="87">
        <f>+'[9]All Undergrad '!E11</f>
        <v>160939</v>
      </c>
      <c r="F11" s="87">
        <f>+'[9]All Undergrad '!F11</f>
        <v>155140</v>
      </c>
      <c r="G11" s="87">
        <f>+'[9]All Undergrad '!G11</f>
        <v>161902</v>
      </c>
      <c r="H11" s="87">
        <f>+'[9]All Undergrad '!H11</f>
        <v>193157</v>
      </c>
      <c r="I11" s="87">
        <f>+'[9]All Undergrad '!I11</f>
        <v>196093</v>
      </c>
      <c r="J11" s="87">
        <f>+'[9]All Undergrad '!J11</f>
        <v>202743</v>
      </c>
      <c r="K11" s="87">
        <f>+'[9]All Undergrad '!K11</f>
        <v>214413</v>
      </c>
      <c r="L11" s="87">
        <f>+'[9]All Undergrad '!L11</f>
        <v>237260</v>
      </c>
      <c r="M11" s="87">
        <f>+'[9]All Undergrad '!M11</f>
        <v>251697</v>
      </c>
      <c r="N11" s="87">
        <f>+'[9]All Undergrad '!N11</f>
        <v>259718</v>
      </c>
      <c r="O11" s="87">
        <f>+'[9]All Undergrad '!O11</f>
        <v>263604</v>
      </c>
      <c r="P11" s="87">
        <f>+'[9]All Undergrad '!P11</f>
        <v>267900</v>
      </c>
      <c r="Q11" s="87">
        <f>+'[9]All Undergrad '!Q11</f>
        <v>252090</v>
      </c>
      <c r="R11" s="87">
        <f>+'[9]All Undergrad '!R11</f>
        <v>275796</v>
      </c>
      <c r="S11" s="87">
        <f>+'[9]All Undergrad '!S11</f>
        <v>276175</v>
      </c>
      <c r="T11" s="87">
        <f>+'[9]All Undergrad '!T11</f>
        <v>285648</v>
      </c>
      <c r="U11" s="71">
        <f>+'[9]All Undergrad '!U11</f>
        <v>296980</v>
      </c>
      <c r="V11" s="87">
        <f>+'[9]All Undergrad '!V11</f>
        <v>325875</v>
      </c>
      <c r="W11" s="87">
        <f>+'[9]All Undergrad '!W11</f>
        <v>343592</v>
      </c>
      <c r="X11" s="71">
        <f>+'[9]All Undergrad '!X11</f>
        <v>355158</v>
      </c>
      <c r="Y11" s="87">
        <f>+'[9]All Undergrad '!Y11</f>
        <v>360349</v>
      </c>
      <c r="Z11" s="71">
        <f>+'[9]All Undergrad '!Z11</f>
        <v>372269</v>
      </c>
      <c r="AA11" s="71">
        <f>+'[9]All Undergrad '!AA11</f>
        <v>378947</v>
      </c>
      <c r="AB11" s="71">
        <f>+'[9]All Undergrad '!AB11</f>
        <v>393926</v>
      </c>
      <c r="AC11" s="71">
        <f>+'[9]All Undergrad '!AC11</f>
        <v>413469</v>
      </c>
      <c r="AD11" s="87">
        <f>+'[9]All Undergrad '!AD11</f>
        <v>466983</v>
      </c>
      <c r="AE11" s="87">
        <f>+'[9]All Undergrad '!AE11</f>
        <v>492560</v>
      </c>
      <c r="AF11" s="87">
        <f>+'[9]All Undergrad '!AF11</f>
        <v>473946</v>
      </c>
      <c r="AG11" s="87">
        <f>+'[9]All Undergrad '!AG11</f>
        <v>465343</v>
      </c>
      <c r="AH11" s="87">
        <f>+'[9]All Undergrad '!AH11</f>
        <v>455169</v>
      </c>
      <c r="AI11" s="87">
        <f>+'[9]All Undergrad '!AI11</f>
        <v>451333</v>
      </c>
      <c r="AJ11" s="68">
        <f>+'[9]All Undergrad '!AJ11</f>
        <v>449913</v>
      </c>
      <c r="AK11" s="68">
        <f>+'[9]All Undergrad '!AK11</f>
        <v>451870</v>
      </c>
      <c r="AL11" s="68">
        <f>+'[9]All Undergrad '!AL11</f>
        <v>455804</v>
      </c>
      <c r="AM11" s="68">
        <f>+'[9]All Undergrad '!AM11</f>
        <v>459655</v>
      </c>
      <c r="AN11" s="68">
        <f>+'[10]All Undergrad '!AN11</f>
        <v>466389</v>
      </c>
    </row>
    <row r="12" spans="1:40" s="30" customFormat="1" ht="13" customHeight="1">
      <c r="A12" s="1" t="str">
        <f>+'[8]All Undergrad '!A12</f>
        <v>Kentucky</v>
      </c>
      <c r="B12" s="87">
        <f>+'[9]All Undergrad '!B12</f>
        <v>106061</v>
      </c>
      <c r="C12" s="87">
        <f>+'[9]All Undergrad '!C12</f>
        <v>106677</v>
      </c>
      <c r="D12" s="87">
        <f>+'[9]All Undergrad '!D12</f>
        <v>117854</v>
      </c>
      <c r="E12" s="87">
        <f>+'[9]All Undergrad '!E12</f>
        <v>116676</v>
      </c>
      <c r="F12" s="87">
        <f>+'[9]All Undergrad '!F12</f>
        <v>112071</v>
      </c>
      <c r="G12" s="87">
        <f>+'[9]All Undergrad '!G12</f>
        <v>123931</v>
      </c>
      <c r="H12" s="87">
        <f>+'[9]All Undergrad '!H12</f>
        <v>130753</v>
      </c>
      <c r="I12" s="87">
        <f>+'[9]All Undergrad '!I12</f>
        <v>137798</v>
      </c>
      <c r="J12" s="87">
        <f>+'[9]All Undergrad '!J12</f>
        <v>145315</v>
      </c>
      <c r="K12" s="87">
        <f>+'[9]All Undergrad '!K12</f>
        <v>155271</v>
      </c>
      <c r="L12" s="87">
        <f>+'[9]All Undergrad '!L12</f>
        <v>164420</v>
      </c>
      <c r="M12" s="87">
        <f>+'[9]All Undergrad '!M12</f>
        <v>164790</v>
      </c>
      <c r="N12" s="87">
        <f>+'[9]All Undergrad '!N12</f>
        <v>163460</v>
      </c>
      <c r="O12" s="87">
        <f>+'[9]All Undergrad '!O12</f>
        <v>158177</v>
      </c>
      <c r="P12" s="87">
        <f>+'[9]All Undergrad '!P12</f>
        <v>153840</v>
      </c>
      <c r="Q12" s="87">
        <f>+'[9]All Undergrad '!Q12</f>
        <v>154036</v>
      </c>
      <c r="R12" s="87">
        <f>+'[9]All Undergrad '!R12</f>
        <v>153436</v>
      </c>
      <c r="S12" s="87">
        <f>+'[9]All Undergrad '!S12</f>
        <v>155038</v>
      </c>
      <c r="T12" s="87">
        <f>+'[9]All Undergrad '!T12</f>
        <v>156271</v>
      </c>
      <c r="U12" s="71">
        <f>+'[9]All Undergrad '!U12</f>
        <v>164183</v>
      </c>
      <c r="V12" s="87">
        <f>+'[9]All Undergrad '!V12</f>
        <v>188688</v>
      </c>
      <c r="W12" s="87">
        <f>+'[9]All Undergrad '!W12</f>
        <v>197521</v>
      </c>
      <c r="X12" s="71">
        <f>+'[9]All Undergrad '!X12</f>
        <v>206772</v>
      </c>
      <c r="Y12" s="87">
        <f>+'[9]All Undergrad '!Y12</f>
        <v>210589</v>
      </c>
      <c r="Z12" s="71">
        <f>+'[9]All Undergrad '!Z12</f>
        <v>215536</v>
      </c>
      <c r="AA12" s="71">
        <f>+'[9]All Undergrad '!AA12</f>
        <v>219194</v>
      </c>
      <c r="AB12" s="71">
        <f>+'[9]All Undergrad '!AB12</f>
        <v>228014</v>
      </c>
      <c r="AC12" s="71">
        <f>+'[9]All Undergrad '!AC12</f>
        <v>226816</v>
      </c>
      <c r="AD12" s="87">
        <f>+'[9]All Undergrad '!AD12</f>
        <v>248116</v>
      </c>
      <c r="AE12" s="87">
        <f>+'[9]All Undergrad '!AE12</f>
        <v>255374</v>
      </c>
      <c r="AF12" s="87">
        <f>+'[9]All Undergrad '!AF12</f>
        <v>257471</v>
      </c>
      <c r="AG12" s="87">
        <f>+'[9]All Undergrad '!AG12</f>
        <v>245541</v>
      </c>
      <c r="AH12" s="87">
        <f>+'[9]All Undergrad '!AH12</f>
        <v>237369</v>
      </c>
      <c r="AI12" s="87">
        <f>+'[9]All Undergrad '!AI12</f>
        <v>228810</v>
      </c>
      <c r="AJ12" s="68">
        <f>+'[9]All Undergrad '!AJ12</f>
        <v>219870</v>
      </c>
      <c r="AK12" s="68">
        <f>+'[9]All Undergrad '!AK12</f>
        <v>216878</v>
      </c>
      <c r="AL12" s="68">
        <f>+'[9]All Undergrad '!AL12</f>
        <v>215826</v>
      </c>
      <c r="AM12" s="68">
        <f>+'[9]All Undergrad '!AM12</f>
        <v>212915</v>
      </c>
      <c r="AN12" s="68">
        <f>+'[10]All Undergrad '!AN12</f>
        <v>212841</v>
      </c>
    </row>
    <row r="13" spans="1:40" s="30" customFormat="1" ht="13" customHeight="1">
      <c r="A13" s="1" t="str">
        <f>+'[8]All Undergrad '!A13</f>
        <v>Louisiana</v>
      </c>
      <c r="B13" s="87">
        <f>+'[9]All Undergrad '!B13</f>
        <v>131734</v>
      </c>
      <c r="C13" s="87">
        <f>+'[9]All Undergrad '!C13</f>
        <v>129429</v>
      </c>
      <c r="D13" s="87">
        <f>+'[9]All Undergrad '!D13</f>
        <v>135715</v>
      </c>
      <c r="E13" s="87">
        <f>+'[9]All Undergrad '!E13</f>
        <v>144414</v>
      </c>
      <c r="F13" s="87">
        <f>+'[9]All Undergrad '!F13</f>
        <v>141187</v>
      </c>
      <c r="G13" s="87">
        <f>+'[9]All Undergrad '!G13</f>
        <v>145813</v>
      </c>
      <c r="H13" s="87">
        <f>+'[9]All Undergrad '!H13</f>
        <v>147521</v>
      </c>
      <c r="I13" s="87">
        <f>+'[9]All Undergrad '!I13</f>
        <v>150771</v>
      </c>
      <c r="J13" s="87">
        <f>+'[9]All Undergrad '!J13</f>
        <v>154376</v>
      </c>
      <c r="K13" s="87">
        <f>+'[9]All Undergrad '!K13</f>
        <v>160555</v>
      </c>
      <c r="L13" s="87">
        <f>+'[9]All Undergrad '!L13</f>
        <v>169207</v>
      </c>
      <c r="M13" s="87">
        <f>+'[9]All Undergrad '!M13</f>
        <v>173861</v>
      </c>
      <c r="N13" s="87">
        <f>+'[9]All Undergrad '!N13</f>
        <v>171195</v>
      </c>
      <c r="O13" s="87">
        <f>+'[9]All Undergrad '!O13</f>
        <v>172561</v>
      </c>
      <c r="P13" s="87">
        <f>+'[9]All Undergrad '!P13</f>
        <v>171941</v>
      </c>
      <c r="Q13" s="87">
        <f>+'[9]All Undergrad '!Q13</f>
        <v>182493</v>
      </c>
      <c r="R13" s="87">
        <f>+'[9]All Undergrad '!R13</f>
        <v>187536</v>
      </c>
      <c r="S13" s="87">
        <f>+'[9]All Undergrad '!S13</f>
        <v>189292</v>
      </c>
      <c r="T13" s="87">
        <f>+'[9]All Undergrad '!T13</f>
        <v>189412</v>
      </c>
      <c r="U13" s="71">
        <f>+'[9]All Undergrad '!U13</f>
        <v>191517</v>
      </c>
      <c r="V13" s="87">
        <f>+'[9]All Undergrad '!V13</f>
        <v>197569</v>
      </c>
      <c r="W13" s="87">
        <f>+'[9]All Undergrad '!W13</f>
        <v>199145</v>
      </c>
      <c r="X13" s="71">
        <f>+'[9]All Undergrad '!X13</f>
        <v>210547</v>
      </c>
      <c r="Y13" s="87">
        <f>+'[9]All Undergrad '!Y13</f>
        <v>211901</v>
      </c>
      <c r="Z13" s="71">
        <f>+'[9]All Undergrad '!Z13</f>
        <v>172908</v>
      </c>
      <c r="AA13" s="71">
        <f>+'[9]All Undergrad '!AA13</f>
        <v>194567</v>
      </c>
      <c r="AB13" s="71">
        <f>+'[9]All Undergrad '!AB13</f>
        <v>195118</v>
      </c>
      <c r="AC13" s="71">
        <f>+'[9]All Undergrad '!AC13</f>
        <v>205841</v>
      </c>
      <c r="AD13" s="87">
        <f>+'[9]All Undergrad '!AD13</f>
        <v>220384</v>
      </c>
      <c r="AE13" s="87">
        <f>+'[9]All Undergrad '!AE13</f>
        <v>230199</v>
      </c>
      <c r="AF13" s="87">
        <f>+'[9]All Undergrad '!AF13</f>
        <v>233490</v>
      </c>
      <c r="AG13" s="87">
        <f>+'[9]All Undergrad '!AG13</f>
        <v>227269</v>
      </c>
      <c r="AH13" s="87">
        <f>+'[9]All Undergrad '!AH13</f>
        <v>221120</v>
      </c>
      <c r="AI13" s="87">
        <f>+'[9]All Undergrad '!AI13</f>
        <v>215289</v>
      </c>
      <c r="AJ13" s="68">
        <f>+'[9]All Undergrad '!AJ13</f>
        <v>213949</v>
      </c>
      <c r="AK13" s="68">
        <f>+'[9]All Undergrad '!AK13</f>
        <v>209530</v>
      </c>
      <c r="AL13" s="68">
        <f>+'[9]All Undergrad '!AL13</f>
        <v>210828</v>
      </c>
      <c r="AM13" s="68">
        <f>+'[9]All Undergrad '!AM13</f>
        <v>208000</v>
      </c>
      <c r="AN13" s="68">
        <f>+'[10]All Undergrad '!AN13</f>
        <v>208142</v>
      </c>
    </row>
    <row r="14" spans="1:40" s="30" customFormat="1" ht="13" customHeight="1">
      <c r="A14" s="1" t="str">
        <f>+'[8]All Undergrad '!A14</f>
        <v>Maryland</v>
      </c>
      <c r="B14" s="87">
        <f>+'[9]All Undergrad '!B14</f>
        <v>179866</v>
      </c>
      <c r="C14" s="87">
        <f>+'[9]All Undergrad '!C14</f>
        <v>184846</v>
      </c>
      <c r="D14" s="87">
        <f>+'[9]All Undergrad '!D14</f>
        <v>195173</v>
      </c>
      <c r="E14" s="87">
        <f>+'[9]All Undergrad '!E14</f>
        <v>202677</v>
      </c>
      <c r="F14" s="87">
        <f>+'[9]All Undergrad '!F14</f>
        <v>188868</v>
      </c>
      <c r="G14" s="87">
        <f>+'[9]All Undergrad '!G14</f>
        <v>200662</v>
      </c>
      <c r="H14" s="87">
        <f>+'[9]All Undergrad '!H14</f>
        <v>204586</v>
      </c>
      <c r="I14" s="87">
        <f>+'[9]All Undergrad '!I14</f>
        <v>211985</v>
      </c>
      <c r="J14" s="87">
        <f>+'[9]All Undergrad '!J14</f>
        <v>216118</v>
      </c>
      <c r="K14" s="87">
        <f>+'[9]All Undergrad '!K14</f>
        <v>219707</v>
      </c>
      <c r="L14" s="87">
        <f>+'[9]All Undergrad '!L14</f>
        <v>226154</v>
      </c>
      <c r="M14" s="87">
        <f>+'[9]All Undergrad '!M14</f>
        <v>224927</v>
      </c>
      <c r="N14" s="87">
        <f>+'[9]All Undergrad '!N14</f>
        <v>223272</v>
      </c>
      <c r="O14" s="87">
        <f>+'[9]All Undergrad '!O14</f>
        <v>220535</v>
      </c>
      <c r="P14" s="87">
        <f>+'[9]All Undergrad '!P14</f>
        <v>218536</v>
      </c>
      <c r="Q14" s="87">
        <f>+'[9]All Undergrad '!Q14</f>
        <v>213735</v>
      </c>
      <c r="R14" s="87">
        <f>+'[9]All Undergrad '!R14</f>
        <v>213967</v>
      </c>
      <c r="S14" s="87">
        <f>+'[9]All Undergrad '!S14</f>
        <v>216498</v>
      </c>
      <c r="T14" s="87">
        <f>+'[9]All Undergrad '!T14</f>
        <v>219172</v>
      </c>
      <c r="U14" s="71">
        <f>+'[9]All Undergrad '!U14</f>
        <v>221952</v>
      </c>
      <c r="V14" s="87">
        <f>+'[9]All Undergrad '!V14</f>
        <v>234165</v>
      </c>
      <c r="W14" s="87">
        <f>+'[9]All Undergrad '!W14</f>
        <v>243236</v>
      </c>
      <c r="X14" s="71">
        <f>+'[9]All Undergrad '!X14</f>
        <v>248735</v>
      </c>
      <c r="Y14" s="87">
        <f>+'[9]All Undergrad '!Y14</f>
        <v>252340</v>
      </c>
      <c r="Z14" s="71">
        <f>+'[9]All Undergrad '!Z14</f>
        <v>252964</v>
      </c>
      <c r="AA14" s="71">
        <f>+'[9]All Undergrad '!AA14</f>
        <v>255933</v>
      </c>
      <c r="AB14" s="71">
        <f>+'[9]All Undergrad '!AB14</f>
        <v>262451</v>
      </c>
      <c r="AC14" s="71">
        <f>+'[9]All Undergrad '!AC14</f>
        <v>271725</v>
      </c>
      <c r="AD14" s="87">
        <f>+'[9]All Undergrad '!AD14</f>
        <v>290694</v>
      </c>
      <c r="AE14" s="87">
        <f>+'[9]All Undergrad '!AE14</f>
        <v>301175</v>
      </c>
      <c r="AF14" s="87">
        <f>+'[9]All Undergrad '!AF14</f>
        <v>307345</v>
      </c>
      <c r="AG14" s="87">
        <f>+'[9]All Undergrad '!AG14</f>
        <v>302485</v>
      </c>
      <c r="AH14" s="87">
        <f>+'[9]All Undergrad '!AH14</f>
        <v>294381</v>
      </c>
      <c r="AI14" s="87">
        <f>+'[9]All Undergrad '!AI14</f>
        <v>296683</v>
      </c>
      <c r="AJ14" s="68">
        <f>+'[9]All Undergrad '!AJ14</f>
        <v>293738</v>
      </c>
      <c r="AK14" s="68">
        <f>+'[9]All Undergrad '!AK14</f>
        <v>294058</v>
      </c>
      <c r="AL14" s="68">
        <f>+'[9]All Undergrad '!AL14</f>
        <v>291356</v>
      </c>
      <c r="AM14" s="68">
        <f>+'[9]All Undergrad '!AM14</f>
        <v>288623</v>
      </c>
      <c r="AN14" s="68">
        <f>+'[10]All Undergrad '!AN14</f>
        <v>283494</v>
      </c>
    </row>
    <row r="15" spans="1:40" s="30" customFormat="1" ht="13" customHeight="1">
      <c r="A15" s="1" t="str">
        <f>+'[8]All Undergrad '!A15</f>
        <v>Mississippi</v>
      </c>
      <c r="B15" s="87">
        <f>+'[9]All Undergrad '!B15</f>
        <v>85193</v>
      </c>
      <c r="C15" s="87">
        <f>+'[9]All Undergrad '!C15</f>
        <v>85677</v>
      </c>
      <c r="D15" s="87">
        <f>+'[9]All Undergrad '!D15</f>
        <v>90402</v>
      </c>
      <c r="E15" s="87">
        <f>+'[9]All Undergrad '!E15</f>
        <v>94453</v>
      </c>
      <c r="F15" s="87">
        <f>+'[9]All Undergrad '!F15</f>
        <v>91414</v>
      </c>
      <c r="G15" s="87">
        <f>+'[9]All Undergrad '!G15</f>
        <v>91010</v>
      </c>
      <c r="H15" s="87">
        <f>+'[9]All Undergrad '!H15</f>
        <v>95195</v>
      </c>
      <c r="I15" s="87">
        <f>+'[9]All Undergrad '!I15</f>
        <v>101515</v>
      </c>
      <c r="J15" s="87">
        <f>+'[9]All Undergrad '!J15</f>
        <v>104352</v>
      </c>
      <c r="K15" s="87">
        <f>+'[9]All Undergrad '!K15</f>
        <v>110333</v>
      </c>
      <c r="L15" s="87">
        <f>+'[9]All Undergrad '!L15</f>
        <v>112737</v>
      </c>
      <c r="M15" s="87">
        <f>+'[9]All Undergrad '!M15</f>
        <v>111510</v>
      </c>
      <c r="N15" s="87">
        <f>+'[9]All Undergrad '!N15</f>
        <v>109959</v>
      </c>
      <c r="O15" s="87">
        <f>+'[9]All Undergrad '!O15</f>
        <v>108003</v>
      </c>
      <c r="P15" s="87">
        <f>+'[9]All Undergrad '!P15</f>
        <v>109298</v>
      </c>
      <c r="Q15" s="87">
        <f>+'[9]All Undergrad '!Q15</f>
        <v>112430</v>
      </c>
      <c r="R15" s="87">
        <f>+'[9]All Undergrad '!R15</f>
        <v>116699</v>
      </c>
      <c r="S15" s="87">
        <f>+'[9]All Undergrad '!S15</f>
        <v>119080</v>
      </c>
      <c r="T15" s="87">
        <f>+'[9]All Undergrad '!T15</f>
        <v>119395</v>
      </c>
      <c r="U15" s="71">
        <f>+'[9]All Undergrad '!U15</f>
        <v>123299</v>
      </c>
      <c r="V15" s="87">
        <f>+'[9]All Undergrad '!V15</f>
        <v>123473</v>
      </c>
      <c r="W15" s="87">
        <f>+'[9]All Undergrad '!W15</f>
        <v>131959</v>
      </c>
      <c r="X15" s="71">
        <f>+'[9]All Undergrad '!X15</f>
        <v>132732</v>
      </c>
      <c r="Y15" s="87">
        <f>+'[9]All Undergrad '!Y15</f>
        <v>135449</v>
      </c>
      <c r="Z15" s="71">
        <f>+'[9]All Undergrad '!Z15</f>
        <v>133642</v>
      </c>
      <c r="AA15" s="71">
        <f>+'[9]All Undergrad '!AA15</f>
        <v>134699</v>
      </c>
      <c r="AB15" s="71">
        <f>+'[9]All Undergrad '!AB15</f>
        <v>138097</v>
      </c>
      <c r="AC15" s="71">
        <f>+'[9]All Undergrad '!AC15</f>
        <v>142317</v>
      </c>
      <c r="AD15" s="87">
        <f>+'[9]All Undergrad '!AD15</f>
        <v>154252</v>
      </c>
      <c r="AE15" s="87">
        <f>+'[9]All Undergrad '!AE15</f>
        <v>157253</v>
      </c>
      <c r="AF15" s="87">
        <f>+'[9]All Undergrad '!AF15</f>
        <v>158179</v>
      </c>
      <c r="AG15" s="87">
        <f>+'[9]All Undergrad '!AG15</f>
        <v>155386</v>
      </c>
      <c r="AH15" s="87">
        <f>+'[9]All Undergrad '!AH15</f>
        <v>152076</v>
      </c>
      <c r="AI15" s="87">
        <f>+'[9]All Undergrad '!AI15</f>
        <v>150179</v>
      </c>
      <c r="AJ15" s="68">
        <f>+'[9]All Undergrad '!AJ15</f>
        <v>151504</v>
      </c>
      <c r="AK15" s="68">
        <f>+'[9]All Undergrad '!AK15</f>
        <v>151591</v>
      </c>
      <c r="AL15" s="68">
        <f>+'[9]All Undergrad '!AL15</f>
        <v>151403</v>
      </c>
      <c r="AM15" s="68">
        <f>+'[9]All Undergrad '!AM15</f>
        <v>149453</v>
      </c>
      <c r="AN15" s="68">
        <f>+'[10]All Undergrad '!AN15</f>
        <v>146940</v>
      </c>
    </row>
    <row r="16" spans="1:40" s="30" customFormat="1" ht="13" customHeight="1">
      <c r="A16" s="1" t="str">
        <f>+'[8]All Undergrad '!A16</f>
        <v>North Carolina</v>
      </c>
      <c r="B16" s="87">
        <f>+'[9]All Undergrad '!B16</f>
        <v>220989</v>
      </c>
      <c r="C16" s="87">
        <f>+'[9]All Undergrad '!C16</f>
        <v>235252</v>
      </c>
      <c r="D16" s="87">
        <f>+'[9]All Undergrad '!D16</f>
        <v>258063</v>
      </c>
      <c r="E16" s="87">
        <f>+'[9]All Undergrad '!E16</f>
        <v>243136</v>
      </c>
      <c r="F16" s="87">
        <f>+'[9]All Undergrad '!F16</f>
        <v>244621</v>
      </c>
      <c r="G16" s="87">
        <f>+'[9]All Undergrad '!G16</f>
        <v>290195</v>
      </c>
      <c r="H16" s="87">
        <f>+'[9]All Undergrad '!H16</f>
        <v>287999</v>
      </c>
      <c r="I16" s="87">
        <f>+'[9]All Undergrad '!I16</f>
        <v>298255</v>
      </c>
      <c r="J16" s="87">
        <f>+'[9]All Undergrad '!J16</f>
        <v>307672</v>
      </c>
      <c r="K16" s="87">
        <f>+'[9]All Undergrad '!K16</f>
        <v>316240</v>
      </c>
      <c r="L16" s="87">
        <f>+'[9]All Undergrad '!L16</f>
        <v>335109</v>
      </c>
      <c r="M16" s="87">
        <f>+'[9]All Undergrad '!M16</f>
        <v>345470</v>
      </c>
      <c r="N16" s="87">
        <f>+'[9]All Undergrad '!N16</f>
        <v>331937</v>
      </c>
      <c r="O16" s="87">
        <f>+'[9]All Undergrad '!O16</f>
        <v>327812</v>
      </c>
      <c r="P16" s="87">
        <f>+'[9]All Undergrad '!P16</f>
        <v>329893</v>
      </c>
      <c r="Q16" s="87">
        <f>+'[9]All Undergrad '!Q16</f>
        <v>330684</v>
      </c>
      <c r="R16" s="87">
        <f>+'[9]All Undergrad '!R16</f>
        <v>330207</v>
      </c>
      <c r="S16" s="87">
        <f>+'[9]All Undergrad '!S16</f>
        <v>343569</v>
      </c>
      <c r="T16" s="87">
        <f>+'[9]All Undergrad '!T16</f>
        <v>351037</v>
      </c>
      <c r="U16" s="71">
        <f>+'[9]All Undergrad '!U16</f>
        <v>358912</v>
      </c>
      <c r="V16" s="87">
        <f>+'[9]All Undergrad '!V16</f>
        <v>379333</v>
      </c>
      <c r="W16" s="87">
        <f>+'[9]All Undergrad '!W16</f>
        <v>396544</v>
      </c>
      <c r="X16" s="71">
        <f>+'[9]All Undergrad '!X16</f>
        <v>411718</v>
      </c>
      <c r="Y16" s="87">
        <f>+'[9]All Undergrad '!Y16</f>
        <v>417786</v>
      </c>
      <c r="Z16" s="71">
        <f>+'[9]All Undergrad '!Z16</f>
        <v>426106</v>
      </c>
      <c r="AA16" s="71">
        <f>+'[9]All Undergrad '!AA16</f>
        <v>436662</v>
      </c>
      <c r="AB16" s="71">
        <f>+'[9]All Undergrad '!AB16</f>
        <v>440903</v>
      </c>
      <c r="AC16" s="71">
        <f>+'[9]All Undergrad '!AC16</f>
        <v>464984</v>
      </c>
      <c r="AD16" s="87">
        <f>+'[9]All Undergrad '!AD16</f>
        <v>505488</v>
      </c>
      <c r="AE16" s="87">
        <f>+'[9]All Undergrad '!AE16</f>
        <v>512204</v>
      </c>
      <c r="AF16" s="87">
        <f>+'[9]All Undergrad '!AF16</f>
        <v>515436</v>
      </c>
      <c r="AG16" s="87">
        <f>+'[9]All Undergrad '!AG16</f>
        <v>508270</v>
      </c>
      <c r="AH16" s="87">
        <f>+'[9]All Undergrad '!AH16</f>
        <v>503532</v>
      </c>
      <c r="AI16" s="87">
        <f>+'[9]All Undergrad '!AI16</f>
        <v>498637</v>
      </c>
      <c r="AJ16" s="68">
        <f>+'[9]All Undergrad '!AJ16</f>
        <v>490350</v>
      </c>
      <c r="AK16" s="68">
        <f>+'[9]All Undergrad '!AK16</f>
        <v>488940</v>
      </c>
      <c r="AL16" s="68">
        <f>+'[9]All Undergrad '!AL16</f>
        <v>489833</v>
      </c>
      <c r="AM16" s="68">
        <f>+'[9]All Undergrad '!AM16</f>
        <v>488708</v>
      </c>
      <c r="AN16" s="68">
        <f>+'[10]All Undergrad '!AN16</f>
        <v>492495</v>
      </c>
    </row>
    <row r="17" spans="1:40" s="30" customFormat="1" ht="13" customHeight="1">
      <c r="A17" s="1" t="str">
        <f>+'[8]All Undergrad '!A17</f>
        <v>Oklahoma</v>
      </c>
      <c r="B17" s="87">
        <f>+'[9]All Undergrad '!B17</f>
        <v>120322</v>
      </c>
      <c r="C17" s="87">
        <f>+'[9]All Undergrad '!C17</f>
        <v>122973</v>
      </c>
      <c r="D17" s="87">
        <f>+'[9]All Undergrad '!D17</f>
        <v>134064</v>
      </c>
      <c r="E17" s="87">
        <f>+'[9]All Undergrad '!E17</f>
        <v>130906</v>
      </c>
      <c r="F17" s="87">
        <f>+'[9]All Undergrad '!F17</f>
        <v>129144</v>
      </c>
      <c r="G17" s="87">
        <f>+'[9]All Undergrad '!G17</f>
        <v>146168</v>
      </c>
      <c r="H17" s="87">
        <f>+'[9]All Undergrad '!H17</f>
        <v>148293</v>
      </c>
      <c r="I17" s="87">
        <f>+'[9]All Undergrad '!I17</f>
        <v>151250</v>
      </c>
      <c r="J17" s="87">
        <f>+'[9]All Undergrad '!J17</f>
        <v>151314</v>
      </c>
      <c r="K17" s="87">
        <f>+'[9]All Undergrad '!K17</f>
        <v>149148</v>
      </c>
      <c r="L17" s="87">
        <f>+'[9]All Undergrad '!L17</f>
        <v>158210</v>
      </c>
      <c r="M17" s="87">
        <f>+'[9]All Undergrad '!M17</f>
        <v>161499</v>
      </c>
      <c r="N17" s="87">
        <f>+'[9]All Undergrad '!N17</f>
        <v>157413</v>
      </c>
      <c r="O17" s="87">
        <f>+'[9]All Undergrad '!O17</f>
        <v>159288</v>
      </c>
      <c r="P17" s="87">
        <f>+'[9]All Undergrad '!P17</f>
        <v>154949</v>
      </c>
      <c r="Q17" s="87">
        <f>+'[9]All Undergrad '!Q17</f>
        <v>152579</v>
      </c>
      <c r="R17" s="87">
        <f>+'[9]All Undergrad '!R17</f>
        <v>152679</v>
      </c>
      <c r="S17" s="87">
        <f>+'[9]All Undergrad '!S17</f>
        <v>153822</v>
      </c>
      <c r="T17" s="87">
        <f>+'[9]All Undergrad '!T17</f>
        <v>155348</v>
      </c>
      <c r="U17" s="71">
        <f>+'[9]All Undergrad '!U17</f>
        <v>157021</v>
      </c>
      <c r="V17" s="87">
        <f>+'[9]All Undergrad '!V17</f>
        <v>164793</v>
      </c>
      <c r="W17" s="87">
        <f>+'[9]All Undergrad '!W17</f>
        <v>172786</v>
      </c>
      <c r="X17" s="71">
        <f>+'[9]All Undergrad '!X17</f>
        <v>181710</v>
      </c>
      <c r="Y17" s="87">
        <f>+'[9]All Undergrad '!Y17</f>
        <v>182767</v>
      </c>
      <c r="Z17" s="71">
        <f>+'[9]All Undergrad '!Z17</f>
        <v>183568</v>
      </c>
      <c r="AA17" s="71">
        <f>+'[9]All Undergrad '!AA17</f>
        <v>182340</v>
      </c>
      <c r="AB17" s="71">
        <f>+'[9]All Undergrad '!AB17</f>
        <v>181973</v>
      </c>
      <c r="AC17" s="71">
        <f>+'[9]All Undergrad '!AC17</f>
        <v>182340</v>
      </c>
      <c r="AD17" s="87">
        <f>+'[9]All Undergrad '!AD17</f>
        <v>205542</v>
      </c>
      <c r="AE17" s="87">
        <f>+'[9]All Undergrad '!AE17</f>
        <v>204230</v>
      </c>
      <c r="AF17" s="87">
        <f>+'[9]All Undergrad '!AF17</f>
        <v>203683</v>
      </c>
      <c r="AG17" s="87">
        <f>+'[9]All Undergrad '!AG17</f>
        <v>202064</v>
      </c>
      <c r="AH17" s="87">
        <f>+'[9]All Undergrad '!AH17</f>
        <v>194723</v>
      </c>
      <c r="AI17" s="87">
        <f>+'[9]All Undergrad '!AI17</f>
        <v>189687</v>
      </c>
      <c r="AJ17" s="68">
        <f>+'[9]All Undergrad '!AJ17</f>
        <v>185332</v>
      </c>
      <c r="AK17" s="68">
        <f>+'[9]All Undergrad '!AK17</f>
        <v>182755</v>
      </c>
      <c r="AL17" s="68">
        <f>+'[9]All Undergrad '!AL17</f>
        <v>177139</v>
      </c>
      <c r="AM17" s="68">
        <f>+'[9]All Undergrad '!AM17</f>
        <v>171164</v>
      </c>
      <c r="AN17" s="68">
        <f>+'[10]All Undergrad '!AN17</f>
        <v>167337</v>
      </c>
    </row>
    <row r="18" spans="1:40" s="30" customFormat="1" ht="13" customHeight="1">
      <c r="A18" s="1" t="str">
        <f>+'[8]All Undergrad '!A18</f>
        <v>South Carolina</v>
      </c>
      <c r="B18" s="87">
        <f>+'[9]All Undergrad '!B18</f>
        <v>106016</v>
      </c>
      <c r="C18" s="87">
        <f>+'[9]All Undergrad '!C18</f>
        <v>114424</v>
      </c>
      <c r="D18" s="87">
        <f>+'[9]All Undergrad '!D18</f>
        <v>117166</v>
      </c>
      <c r="E18" s="87">
        <f>+'[9]All Undergrad '!E18</f>
        <v>117473</v>
      </c>
      <c r="F18" s="87">
        <f>+'[9]All Undergrad '!F18</f>
        <v>106367</v>
      </c>
      <c r="G18" s="87">
        <f>+'[9]All Undergrad '!G18</f>
        <v>116350</v>
      </c>
      <c r="H18" s="87">
        <f>+'[9]All Undergrad '!H18</f>
        <v>120701</v>
      </c>
      <c r="I18" s="87">
        <f>+'[9]All Undergrad '!I18</f>
        <v>127396</v>
      </c>
      <c r="J18" s="87">
        <f>+'[9]All Undergrad '!J18</f>
        <v>125407</v>
      </c>
      <c r="K18" s="87">
        <f>+'[9]All Undergrad '!K18</f>
        <v>139982</v>
      </c>
      <c r="L18" s="87">
        <f>+'[9]All Undergrad '!L18</f>
        <v>143494</v>
      </c>
      <c r="M18" s="87">
        <f>+'[9]All Undergrad '!M18</f>
        <v>148044</v>
      </c>
      <c r="N18" s="87">
        <f>+'[9]All Undergrad '!N18</f>
        <v>149183</v>
      </c>
      <c r="O18" s="87">
        <f>+'[9]All Undergrad '!O18</f>
        <v>148120</v>
      </c>
      <c r="P18" s="87">
        <f>+'[9]All Undergrad '!P18</f>
        <v>148808</v>
      </c>
      <c r="Q18" s="87">
        <f>+'[9]All Undergrad '!Q18</f>
        <v>149508</v>
      </c>
      <c r="R18" s="87">
        <f>+'[9]All Undergrad '!R18</f>
        <v>151851</v>
      </c>
      <c r="S18" s="87">
        <f>+'[9]All Undergrad '!S18</f>
        <v>155819</v>
      </c>
      <c r="T18" s="87">
        <f>+'[9]All Undergrad '!T18</f>
        <v>159408</v>
      </c>
      <c r="U18" s="71">
        <f>+'[9]All Undergrad '!U18</f>
        <v>161699</v>
      </c>
      <c r="V18" s="87">
        <f>+'[9]All Undergrad '!V18</f>
        <v>168663</v>
      </c>
      <c r="W18" s="87">
        <f>+'[9]All Undergrad '!W18</f>
        <v>176745</v>
      </c>
      <c r="X18" s="71">
        <f>+'[9]All Undergrad '!X18</f>
        <v>182480</v>
      </c>
      <c r="Y18" s="87">
        <f>+'[9]All Undergrad '!Y18</f>
        <v>184413</v>
      </c>
      <c r="Z18" s="71">
        <f>+'[9]All Undergrad '!Z18</f>
        <v>185252</v>
      </c>
      <c r="AA18" s="71">
        <f>+'[9]All Undergrad '!AA18</f>
        <v>187254</v>
      </c>
      <c r="AB18" s="71">
        <f>+'[9]All Undergrad '!AB18</f>
        <v>193336</v>
      </c>
      <c r="AC18" s="71">
        <f>+'[9]All Undergrad '!AC18</f>
        <v>205417</v>
      </c>
      <c r="AD18" s="87">
        <f>+'[9]All Undergrad '!AD18</f>
        <v>221604</v>
      </c>
      <c r="AE18" s="87">
        <f>+'[9]All Undergrad '!AE18</f>
        <v>228523</v>
      </c>
      <c r="AF18" s="87">
        <f>+'[9]All Undergrad '!AF18</f>
        <v>234149</v>
      </c>
      <c r="AG18" s="87">
        <f>+'[9]All Undergrad '!AG18</f>
        <v>233835</v>
      </c>
      <c r="AH18" s="87">
        <f>+'[9]All Undergrad '!AH18</f>
        <v>232089</v>
      </c>
      <c r="AI18" s="87">
        <f>+'[9]All Undergrad '!AI18</f>
        <v>228594</v>
      </c>
      <c r="AJ18" s="68">
        <f>+'[9]All Undergrad '!AJ18</f>
        <v>223670</v>
      </c>
      <c r="AK18" s="68">
        <f>+'[9]All Undergrad '!AK18</f>
        <v>220218</v>
      </c>
      <c r="AL18" s="68">
        <f>+'[9]All Undergrad '!AL18</f>
        <v>219949</v>
      </c>
      <c r="AM18" s="68">
        <f>+'[9]All Undergrad '!AM18</f>
        <v>213787</v>
      </c>
      <c r="AN18" s="68">
        <f>+'[10]All Undergrad '!AN18</f>
        <v>213621</v>
      </c>
    </row>
    <row r="19" spans="1:40" s="30" customFormat="1" ht="13" customHeight="1">
      <c r="A19" s="1" t="str">
        <f>+'[8]All Undergrad '!A19</f>
        <v>Tennessee</v>
      </c>
      <c r="B19" s="87">
        <f>+'[9]All Undergrad '!B19</f>
        <v>155983</v>
      </c>
      <c r="C19" s="87">
        <f>+'[9]All Undergrad '!C19</f>
        <v>167270</v>
      </c>
      <c r="D19" s="87">
        <f>+'[9]All Undergrad '!D19</f>
        <v>177466</v>
      </c>
      <c r="E19" s="87">
        <f>+'[9]All Undergrad '!E19</f>
        <v>172420</v>
      </c>
      <c r="F19" s="87">
        <f>+'[9]All Undergrad '!F19</f>
        <v>165623</v>
      </c>
      <c r="G19" s="87">
        <f>+'[9]All Undergrad '!G19</f>
        <v>171328</v>
      </c>
      <c r="H19" s="87">
        <f>+'[9]All Undergrad '!H19</f>
        <v>175749</v>
      </c>
      <c r="I19" s="87">
        <f>+'[9]All Undergrad '!I19</f>
        <v>179882</v>
      </c>
      <c r="J19" s="87">
        <f>+'[9]All Undergrad '!J19</f>
        <v>192046</v>
      </c>
      <c r="K19" s="87">
        <f>+'[9]All Undergrad '!K19</f>
        <v>198709</v>
      </c>
      <c r="L19" s="87">
        <f>+'[9]All Undergrad '!L19</f>
        <v>209991</v>
      </c>
      <c r="M19" s="87">
        <f>+'[9]All Undergrad '!M19</f>
        <v>213672</v>
      </c>
      <c r="N19" s="87">
        <f>+'[9]All Undergrad '!N19</f>
        <v>214249</v>
      </c>
      <c r="O19" s="87">
        <f>+'[9]All Undergrad '!O19</f>
        <v>211374</v>
      </c>
      <c r="P19" s="87">
        <f>+'[9]All Undergrad '!P19</f>
        <v>213842</v>
      </c>
      <c r="Q19" s="87">
        <f>+'[9]All Undergrad '!Q19</f>
        <v>215022</v>
      </c>
      <c r="R19" s="87">
        <f>+'[9]All Undergrad '!R19</f>
        <v>216836</v>
      </c>
      <c r="S19" s="87">
        <f>+'[9]All Undergrad '!S19</f>
        <v>218027</v>
      </c>
      <c r="T19" s="87">
        <f>+'[9]All Undergrad '!T19</f>
        <v>219433</v>
      </c>
      <c r="U19" s="71">
        <f>+'[9]All Undergrad '!U19</f>
        <v>230376</v>
      </c>
      <c r="V19" s="87">
        <f>+'[9]All Undergrad '!V19</f>
        <v>224591</v>
      </c>
      <c r="W19" s="87">
        <f>+'[9]All Undergrad '!W19</f>
        <v>226402</v>
      </c>
      <c r="X19" s="71">
        <f>+'[9]All Undergrad '!X19</f>
        <v>231289</v>
      </c>
      <c r="Y19" s="87">
        <f>+'[9]All Undergrad '!Y19</f>
        <v>239918</v>
      </c>
      <c r="Z19" s="71">
        <f>+'[9]All Undergrad '!Z19</f>
        <v>243912</v>
      </c>
      <c r="AA19" s="71">
        <f>+'[9]All Undergrad '!AA19</f>
        <v>250974</v>
      </c>
      <c r="AB19" s="71">
        <f>+'[9]All Undergrad '!AB19</f>
        <v>256297</v>
      </c>
      <c r="AC19" s="71">
        <f>+'[9]All Undergrad '!AC19</f>
        <v>264236</v>
      </c>
      <c r="AD19" s="87">
        <f>+'[9]All Undergrad '!AD19</f>
        <v>300235</v>
      </c>
      <c r="AE19" s="87">
        <f>+'[9]All Undergrad '!AE19</f>
        <v>300133</v>
      </c>
      <c r="AF19" s="87">
        <f>+'[9]All Undergrad '!AF19</f>
        <v>301485</v>
      </c>
      <c r="AG19" s="87">
        <f>+'[9]All Undergrad '!AG19</f>
        <v>295289</v>
      </c>
      <c r="AH19" s="87">
        <f>+'[9]All Undergrad '!AH19</f>
        <v>290530</v>
      </c>
      <c r="AI19" s="87">
        <f>+'[9]All Undergrad '!AI19</f>
        <v>279962</v>
      </c>
      <c r="AJ19" s="68">
        <f>+'[9]All Undergrad '!AJ19</f>
        <v>276748</v>
      </c>
      <c r="AK19" s="68">
        <f>+'[9]All Undergrad '!AK19</f>
        <v>274490</v>
      </c>
      <c r="AL19" s="68">
        <f>+'[9]All Undergrad '!AL19</f>
        <v>275196</v>
      </c>
      <c r="AM19" s="68">
        <f>+'[9]All Undergrad '!AM19</f>
        <v>273607</v>
      </c>
      <c r="AN19" s="68">
        <f>+'[10]All Undergrad '!AN19</f>
        <v>273161</v>
      </c>
    </row>
    <row r="20" spans="1:40" s="30" customFormat="1" ht="13" customHeight="1">
      <c r="A20" s="1" t="str">
        <f>+'[8]All Undergrad '!A20</f>
        <v>Texas</v>
      </c>
      <c r="B20" s="87">
        <f>+'[9]All Undergrad '!B20</f>
        <v>536065</v>
      </c>
      <c r="C20" s="87">
        <f>+'[9]All Undergrad '!C20</f>
        <v>566756</v>
      </c>
      <c r="D20" s="87">
        <f>+'[9]All Undergrad '!D20</f>
        <v>605527</v>
      </c>
      <c r="E20" s="87">
        <f>+'[9]All Undergrad '!E20</f>
        <v>608423</v>
      </c>
      <c r="F20" s="87">
        <f>+'[9]All Undergrad '!F20</f>
        <v>633956</v>
      </c>
      <c r="G20" s="87">
        <f>+'[9]All Undergrad '!G20</f>
        <v>657769</v>
      </c>
      <c r="H20" s="87">
        <f>+'[9]All Undergrad '!H20</f>
        <v>694394</v>
      </c>
      <c r="I20" s="87">
        <f>+'[9]All Undergrad '!I20</f>
        <v>739128</v>
      </c>
      <c r="J20" s="87">
        <f>+'[9]All Undergrad '!J20</f>
        <v>766863</v>
      </c>
      <c r="K20" s="87">
        <f>+'[9]All Undergrad '!K20</f>
        <v>788613</v>
      </c>
      <c r="L20" s="87">
        <f>+'[9]All Undergrad '!L20</f>
        <v>804194</v>
      </c>
      <c r="M20" s="87">
        <f>+'[9]All Undergrad '!M20</f>
        <v>820888</v>
      </c>
      <c r="N20" s="87">
        <f>+'[9]All Undergrad '!N20</f>
        <v>822359</v>
      </c>
      <c r="O20" s="87">
        <f>+'[9]All Undergrad '!O20</f>
        <v>832145</v>
      </c>
      <c r="P20" s="87">
        <f>+'[9]All Undergrad '!P20</f>
        <v>830381</v>
      </c>
      <c r="Q20" s="87">
        <f>+'[9]All Undergrad '!Q20</f>
        <v>837394</v>
      </c>
      <c r="R20" s="87">
        <f>+'[9]All Undergrad '!R20</f>
        <v>846521</v>
      </c>
      <c r="S20" s="87">
        <f>+'[9]All Undergrad '!S20</f>
        <v>854423</v>
      </c>
      <c r="T20" s="87">
        <f>+'[9]All Undergrad '!T20</f>
        <v>867635</v>
      </c>
      <c r="U20" s="71">
        <f>+'[9]All Undergrad '!U20</f>
        <v>905649</v>
      </c>
      <c r="V20" s="87">
        <f>+'[9]All Undergrad '!V20</f>
        <v>947125</v>
      </c>
      <c r="W20" s="87">
        <f>+'[9]All Undergrad '!W20</f>
        <v>1010526</v>
      </c>
      <c r="X20" s="71">
        <f>+'[9]All Undergrad '!X20</f>
        <v>1042964</v>
      </c>
      <c r="Y20" s="87">
        <f>+'[9]All Undergrad '!Y20</f>
        <v>1082667</v>
      </c>
      <c r="Z20" s="71">
        <f>+'[9]All Undergrad '!Z20</f>
        <v>1093491</v>
      </c>
      <c r="AA20" s="71">
        <f>+'[9]All Undergrad '!AA20</f>
        <v>1104529</v>
      </c>
      <c r="AB20" s="71">
        <f>+'[9]All Undergrad '!AB20</f>
        <v>1117311</v>
      </c>
      <c r="AC20" s="71">
        <f>+'[9]All Undergrad '!AC20</f>
        <v>1169269</v>
      </c>
      <c r="AD20" s="87">
        <f>+'[9]All Undergrad '!AD20</f>
        <v>1288987</v>
      </c>
      <c r="AE20" s="87">
        <f>+'[9]All Undergrad '!AE20</f>
        <v>1359504</v>
      </c>
      <c r="AF20" s="87">
        <f>+'[9]All Undergrad '!AF20</f>
        <v>1387140</v>
      </c>
      <c r="AG20" s="87">
        <f>+'[9]All Undergrad '!AG20</f>
        <v>1362852</v>
      </c>
      <c r="AH20" s="87">
        <f>+'[9]All Undergrad '!AH20</f>
        <v>1364096</v>
      </c>
      <c r="AI20" s="87">
        <f>+'[9]All Undergrad '!AI20</f>
        <v>1369947</v>
      </c>
      <c r="AJ20" s="68">
        <f>+'[9]All Undergrad '!AJ20</f>
        <v>1381207</v>
      </c>
      <c r="AK20" s="68">
        <f>+'[9]All Undergrad '!AK20</f>
        <v>1409364</v>
      </c>
      <c r="AL20" s="68">
        <f>+'[9]All Undergrad '!AL20</f>
        <v>1436821</v>
      </c>
      <c r="AM20" s="68">
        <f>+'[9]All Undergrad '!AM20</f>
        <v>1449792</v>
      </c>
      <c r="AN20" s="68">
        <f>+'[10]All Undergrad '!AN20</f>
        <v>1464095</v>
      </c>
    </row>
    <row r="21" spans="1:40" s="30" customFormat="1" ht="13" customHeight="1">
      <c r="A21" s="1" t="str">
        <f>+'[8]All Undergrad '!A21</f>
        <v>Virginia</v>
      </c>
      <c r="B21" s="87">
        <f>+'[9]All Undergrad '!B21</f>
        <v>210982</v>
      </c>
      <c r="C21" s="87">
        <f>+'[9]All Undergrad '!C21</f>
        <v>228461</v>
      </c>
      <c r="D21" s="87">
        <f>+'[9]All Undergrad '!D21</f>
        <v>246460</v>
      </c>
      <c r="E21" s="87">
        <f>+'[9]All Undergrad '!E21</f>
        <v>196371</v>
      </c>
      <c r="F21" s="87">
        <f>+'[9]All Undergrad '!F21</f>
        <v>190409</v>
      </c>
      <c r="G21" s="87">
        <f>+'[9]All Undergrad '!G21</f>
        <v>265773</v>
      </c>
      <c r="H21" s="87">
        <f>+'[9]All Undergrad '!H21</f>
        <v>276128</v>
      </c>
      <c r="I21" s="87">
        <f>+'[9]All Undergrad '!I21</f>
        <v>276137</v>
      </c>
      <c r="J21" s="87">
        <f>+'[9]All Undergrad '!J21</f>
        <v>297086</v>
      </c>
      <c r="K21" s="87">
        <f>+'[9]All Undergrad '!K21</f>
        <v>302072</v>
      </c>
      <c r="L21" s="87">
        <f>+'[9]All Undergrad '!L21</f>
        <v>305280</v>
      </c>
      <c r="M21" s="87">
        <f>+'[9]All Undergrad '!M21</f>
        <v>302927</v>
      </c>
      <c r="N21" s="87">
        <f>+'[9]All Undergrad '!N21</f>
        <v>296858</v>
      </c>
      <c r="O21" s="87">
        <f>+'[9]All Undergrad '!O21</f>
        <v>300598</v>
      </c>
      <c r="P21" s="87">
        <f>+'[9]All Undergrad '!P21</f>
        <v>300612</v>
      </c>
      <c r="Q21" s="87">
        <f>+'[9]All Undergrad '!Q21</f>
        <v>299714</v>
      </c>
      <c r="R21" s="87">
        <f>+'[9]All Undergrad '!R21</f>
        <v>308972</v>
      </c>
      <c r="S21" s="87">
        <f>+'[9]All Undergrad '!S21</f>
        <v>313878</v>
      </c>
      <c r="T21" s="87">
        <f>+'[9]All Undergrad '!T21</f>
        <v>322241</v>
      </c>
      <c r="U21" s="71">
        <f>+'[9]All Undergrad '!U21</f>
        <v>325395</v>
      </c>
      <c r="V21" s="87">
        <f>+'[9]All Undergrad '!V21</f>
        <v>332321</v>
      </c>
      <c r="W21" s="87">
        <f>+'[9]All Undergrad '!W21</f>
        <v>344090</v>
      </c>
      <c r="X21" s="71">
        <f>+'[9]All Undergrad '!X21</f>
        <v>351370</v>
      </c>
      <c r="Y21" s="87">
        <f>+'[9]All Undergrad '!Y21</f>
        <v>360484</v>
      </c>
      <c r="Z21" s="71">
        <f>+'[9]All Undergrad '!Z21</f>
        <v>373041</v>
      </c>
      <c r="AA21" s="71">
        <f>+'[9]All Undergrad '!AA21</f>
        <v>387593</v>
      </c>
      <c r="AB21" s="71">
        <f>+'[9]All Undergrad '!AB21</f>
        <v>404274</v>
      </c>
      <c r="AC21" s="71">
        <f>+'[9]All Undergrad '!AC21</f>
        <v>422398</v>
      </c>
      <c r="AD21" s="87">
        <f>+'[9]All Undergrad '!AD21</f>
        <v>462232</v>
      </c>
      <c r="AE21" s="87">
        <f>+'[9]All Undergrad '!AE21</f>
        <v>474557</v>
      </c>
      <c r="AF21" s="87">
        <f>+'[9]All Undergrad '!AF21</f>
        <v>494720</v>
      </c>
      <c r="AG21" s="87">
        <f>+'[9]All Undergrad '!AG21</f>
        <v>492552</v>
      </c>
      <c r="AH21" s="87">
        <f>+'[9]All Undergrad '!AH21</f>
        <v>487858</v>
      </c>
      <c r="AI21" s="87">
        <f>+'[9]All Undergrad '!AI21</f>
        <v>481768</v>
      </c>
      <c r="AJ21" s="68">
        <f>+'[9]All Undergrad '!AJ21</f>
        <v>474532</v>
      </c>
      <c r="AK21" s="68">
        <f>+'[9]All Undergrad '!AK21</f>
        <v>462352</v>
      </c>
      <c r="AL21" s="68">
        <f>+'[9]All Undergrad '!AL21</f>
        <v>457708</v>
      </c>
      <c r="AM21" s="68">
        <f>+'[9]All Undergrad '!AM21</f>
        <v>451558</v>
      </c>
      <c r="AN21" s="68">
        <f>+'[10]All Undergrad '!AN21</f>
        <v>449038</v>
      </c>
    </row>
    <row r="22" spans="1:40" s="30" customFormat="1" ht="13" customHeight="1">
      <c r="A22" s="1" t="str">
        <f>+'[8]All Undergrad '!A22</f>
        <v>West Virginia</v>
      </c>
      <c r="B22" s="87">
        <f>+'[9]All Undergrad '!B22</f>
        <v>68069</v>
      </c>
      <c r="C22" s="87">
        <f>+'[9]All Undergrad '!C22</f>
        <v>66290</v>
      </c>
      <c r="D22" s="87">
        <f>+'[9]All Undergrad '!D22</f>
        <v>68894</v>
      </c>
      <c r="E22" s="87">
        <f>+'[9]All Undergrad '!E22</f>
        <v>68610</v>
      </c>
      <c r="F22" s="87">
        <f>+'[9]All Undergrad '!F22</f>
        <v>62591</v>
      </c>
      <c r="G22" s="87">
        <f>+'[9]All Undergrad '!G22</f>
        <v>66708</v>
      </c>
      <c r="H22" s="87">
        <f>+'[9]All Undergrad '!H22</f>
        <v>67410</v>
      </c>
      <c r="I22" s="87">
        <f>+'[9]All Undergrad '!I22</f>
        <v>70143</v>
      </c>
      <c r="J22" s="87">
        <f>+'[9]All Undergrad '!J22</f>
        <v>72115</v>
      </c>
      <c r="K22" s="87">
        <f>+'[9]All Undergrad '!K22</f>
        <v>74660</v>
      </c>
      <c r="L22" s="87">
        <f>+'[9]All Undergrad '!L22</f>
        <v>76059</v>
      </c>
      <c r="M22" s="87">
        <f>+'[9]All Undergrad '!M22</f>
        <v>76817</v>
      </c>
      <c r="N22" s="87">
        <f>+'[9]All Undergrad '!N22</f>
        <v>75138</v>
      </c>
      <c r="O22" s="87">
        <f>+'[9]All Undergrad '!O22</f>
        <v>74844</v>
      </c>
      <c r="P22" s="87">
        <f>+'[9]All Undergrad '!P22</f>
        <v>73845</v>
      </c>
      <c r="Q22" s="87">
        <f>+'[9]All Undergrad '!Q22</f>
        <v>74689</v>
      </c>
      <c r="R22" s="87">
        <f>+'[9]All Undergrad '!R22</f>
        <v>75503</v>
      </c>
      <c r="S22" s="87">
        <f>+'[9]All Undergrad '!S22</f>
        <v>76066</v>
      </c>
      <c r="T22" s="87">
        <f>+'[9]All Undergrad '!T22</f>
        <v>77104</v>
      </c>
      <c r="U22" s="71">
        <f>+'[9]All Undergrad '!U22</f>
        <v>76556</v>
      </c>
      <c r="V22" s="87">
        <f>+'[9]All Undergrad '!V22</f>
        <v>79597</v>
      </c>
      <c r="W22" s="87">
        <f>+'[9]All Undergrad '!W22</f>
        <v>81311</v>
      </c>
      <c r="X22" s="71">
        <f>+'[9]All Undergrad '!X22</f>
        <v>84647</v>
      </c>
      <c r="Y22" s="87">
        <f>+'[9]All Undergrad '!Y22</f>
        <v>85388</v>
      </c>
      <c r="Z22" s="71">
        <f>+'[9]All Undergrad '!Z22</f>
        <v>86803</v>
      </c>
      <c r="AA22" s="71">
        <f>+'[9]All Undergrad '!AA22</f>
        <v>87292</v>
      </c>
      <c r="AB22" s="71">
        <f>+'[9]All Undergrad '!AB22</f>
        <v>98942</v>
      </c>
      <c r="AC22" s="71">
        <f>+'[9]All Undergrad '!AC22</f>
        <v>105939</v>
      </c>
      <c r="AD22" s="87">
        <f>+'[9]All Undergrad '!AD22</f>
        <v>121736</v>
      </c>
      <c r="AE22" s="87">
        <f>+'[9]All Undergrad '!AE22</f>
        <v>128073</v>
      </c>
      <c r="AF22" s="87">
        <f>+'[9]All Undergrad '!AF22</f>
        <v>97293</v>
      </c>
      <c r="AG22" s="87">
        <f>+'[9]All Undergrad '!AG22</f>
        <v>90383</v>
      </c>
      <c r="AH22" s="87">
        <f>+'[9]All Undergrad '!AH22</f>
        <v>88950</v>
      </c>
      <c r="AI22" s="87">
        <f>+'[9]All Undergrad '!AI22</f>
        <v>85808</v>
      </c>
      <c r="AJ22" s="68">
        <f>+'[9]All Undergrad '!AJ22</f>
        <v>84724</v>
      </c>
      <c r="AK22" s="68">
        <f>+'[9]All Undergrad '!AK22</f>
        <v>83237</v>
      </c>
      <c r="AL22" s="68">
        <f>+'[9]All Undergrad '!AL22</f>
        <v>82098</v>
      </c>
      <c r="AM22" s="68">
        <f>+'[9]All Undergrad '!AM22</f>
        <v>79649</v>
      </c>
      <c r="AN22" s="68">
        <f>+'[10]All Undergrad '!AN22</f>
        <v>79425</v>
      </c>
    </row>
    <row r="23" spans="1:40" s="111" customFormat="1" ht="13" customHeight="1">
      <c r="A23" s="98" t="str">
        <f>+'[8]All Undergrad '!A23</f>
        <v>West</v>
      </c>
      <c r="B23" s="110">
        <f>+'[9]All Undergrad '!B23</f>
        <v>0</v>
      </c>
      <c r="C23" s="110">
        <f>+'[9]All Undergrad '!C23</f>
        <v>0</v>
      </c>
      <c r="D23" s="110">
        <f>+'[9]All Undergrad '!D23</f>
        <v>0</v>
      </c>
      <c r="E23" s="110">
        <f>+'[9]All Undergrad '!E23</f>
        <v>0</v>
      </c>
      <c r="F23" s="110">
        <f>+'[9]All Undergrad '!F23</f>
        <v>0</v>
      </c>
      <c r="G23" s="110">
        <f>+'[9]All Undergrad '!G23</f>
        <v>0</v>
      </c>
      <c r="H23" s="110">
        <f>+'[9]All Undergrad '!H23</f>
        <v>0</v>
      </c>
      <c r="I23" s="110">
        <f>+'[9]All Undergrad '!I23</f>
        <v>0</v>
      </c>
      <c r="J23" s="110">
        <f>+'[9]All Undergrad '!J23</f>
        <v>0</v>
      </c>
      <c r="K23" s="110">
        <f>+'[9]All Undergrad '!K23</f>
        <v>0</v>
      </c>
      <c r="L23" s="110">
        <f>+'[9]All Undergrad '!L23</f>
        <v>0</v>
      </c>
      <c r="M23" s="110">
        <f>+'[9]All Undergrad '!M23</f>
        <v>3072966</v>
      </c>
      <c r="N23" s="110">
        <f>+'[9]All Undergrad '!N23</f>
        <v>2939615</v>
      </c>
      <c r="O23" s="110">
        <f>+'[9]All Undergrad '!O23</f>
        <v>2946617</v>
      </c>
      <c r="P23" s="110">
        <f>+'[9]All Undergrad '!P23</f>
        <v>2941094</v>
      </c>
      <c r="Q23" s="110">
        <f>+'[9]All Undergrad '!Q23</f>
        <v>3067505</v>
      </c>
      <c r="R23" s="110">
        <f>+'[9]All Undergrad '!R23</f>
        <v>3150308</v>
      </c>
      <c r="S23" s="110">
        <f>+'[9]All Undergrad '!S23</f>
        <v>3132602</v>
      </c>
      <c r="T23" s="110">
        <f>+'[9]All Undergrad '!T23</f>
        <v>3243493</v>
      </c>
      <c r="U23" s="110">
        <f>+'[9]All Undergrad '!U23</f>
        <v>3510223</v>
      </c>
      <c r="V23" s="110">
        <f>+'[9]All Undergrad '!V23</f>
        <v>3697140</v>
      </c>
      <c r="W23" s="110">
        <f>+'[9]All Undergrad '!W23</f>
        <v>3849891</v>
      </c>
      <c r="X23" s="110">
        <f>+'[9]All Undergrad '!X23</f>
        <v>3768938</v>
      </c>
      <c r="Y23" s="110">
        <f>+'[9]All Undergrad '!Y23</f>
        <v>3867348</v>
      </c>
      <c r="Z23" s="110">
        <f>+'[9]All Undergrad '!Z23</f>
        <v>3959868</v>
      </c>
      <c r="AA23" s="110">
        <f>+'[9]All Undergrad '!AA23</f>
        <v>3881465</v>
      </c>
      <c r="AB23" s="110">
        <f>+'[9]All Undergrad '!AB23</f>
        <v>4189844</v>
      </c>
      <c r="AC23" s="110">
        <f>+'[9]All Undergrad '!AC23</f>
        <v>4448876</v>
      </c>
      <c r="AD23" s="110">
        <f>+'[9]All Undergrad '!AD23</f>
        <v>4778544</v>
      </c>
      <c r="AE23" s="110">
        <f>+'[9]All Undergrad '!AE23</f>
        <v>4744058</v>
      </c>
      <c r="AF23" s="110">
        <f>+'[9]All Undergrad '!AF23</f>
        <v>4411895</v>
      </c>
      <c r="AG23" s="110">
        <f>+'[9]All Undergrad '!AG23</f>
        <v>4537939</v>
      </c>
      <c r="AH23" s="110">
        <f>+'[9]All Undergrad '!AH23</f>
        <v>4483155</v>
      </c>
      <c r="AI23" s="110">
        <f>+'[9]All Undergrad '!AI23</f>
        <v>4506294</v>
      </c>
      <c r="AJ23" s="99">
        <f>+'[9]All Undergrad '!AJ23</f>
        <v>4452586</v>
      </c>
      <c r="AK23" s="99">
        <f>+'[9]All Undergrad '!AK23</f>
        <v>4439220</v>
      </c>
      <c r="AL23" s="99">
        <f>+'[9]All Undergrad '!AL23</f>
        <v>4427748</v>
      </c>
      <c r="AM23" s="99">
        <f>+'[9]All Undergrad '!AM23</f>
        <v>4374305</v>
      </c>
      <c r="AN23" s="99">
        <f>+'[10]All Undergrad '!AN23</f>
        <v>4386683</v>
      </c>
    </row>
    <row r="24" spans="1:40" s="29" customFormat="1" ht="13" customHeight="1">
      <c r="A24" s="3" t="str">
        <f>+'[8]All Undergrad '!A24</f>
        <v xml:space="preserve">   as a percent of U.S.</v>
      </c>
      <c r="B24" s="86">
        <f>+'[9]All Undergrad '!B24</f>
        <v>0</v>
      </c>
      <c r="C24" s="86">
        <f>+'[9]All Undergrad '!C24</f>
        <v>0</v>
      </c>
      <c r="D24" s="86">
        <f>+'[9]All Undergrad '!D24</f>
        <v>0</v>
      </c>
      <c r="E24" s="86">
        <f>+'[9]All Undergrad '!E24</f>
        <v>0</v>
      </c>
      <c r="F24" s="86">
        <f>+'[9]All Undergrad '!F24</f>
        <v>0</v>
      </c>
      <c r="G24" s="86">
        <f>+'[9]All Undergrad '!G24</f>
        <v>0</v>
      </c>
      <c r="H24" s="86">
        <f>+'[9]All Undergrad '!H24</f>
        <v>0</v>
      </c>
      <c r="I24" s="86">
        <f>+'[9]All Undergrad '!I24</f>
        <v>0</v>
      </c>
      <c r="J24" s="86">
        <f>+'[9]All Undergrad '!J24</f>
        <v>0</v>
      </c>
      <c r="K24" s="86">
        <f>+'[9]All Undergrad '!K24</f>
        <v>0</v>
      </c>
      <c r="L24" s="86">
        <f>+'[9]All Undergrad '!L24</f>
        <v>0</v>
      </c>
      <c r="M24" s="86">
        <f>+'[9]All Undergrad '!M24</f>
        <v>24.083909803074828</v>
      </c>
      <c r="N24" s="86">
        <f>+'[9]All Undergrad '!N24</f>
        <v>23.946144096628664</v>
      </c>
      <c r="O24" s="86">
        <f>+'[9]All Undergrad '!O24</f>
        <v>24.122137242102308</v>
      </c>
      <c r="P24" s="86">
        <f>+'[9]All Undergrad '!P24</f>
        <v>24.210322948471198</v>
      </c>
      <c r="Q24" s="86">
        <f>+'[9]All Undergrad '!Q24</f>
        <v>25.041059515501392</v>
      </c>
      <c r="R24" s="86">
        <f>+'[9]All Undergrad '!R24</f>
        <v>25.422798308379058</v>
      </c>
      <c r="S24" s="86">
        <f>+'[9]All Undergrad '!S24</f>
        <v>25.175287023082475</v>
      </c>
      <c r="T24" s="86">
        <f>+'[9]All Undergrad '!T24</f>
        <v>25.559100119155232</v>
      </c>
      <c r="U24" s="86">
        <f>+'[9]All Undergrad '!U24</f>
        <v>26.710127091038004</v>
      </c>
      <c r="V24" s="86">
        <f>+'[9]All Undergrad '!V24</f>
        <v>26.984357183161666</v>
      </c>
      <c r="W24" s="86">
        <f>+'[9]All Undergrad '!W24</f>
        <v>27.030707823687671</v>
      </c>
      <c r="X24" s="86">
        <f>+'[9]All Undergrad '!X24</f>
        <v>26.065919297645745</v>
      </c>
      <c r="Y24" s="86">
        <f>+'[9]All Undergrad '!Y24</f>
        <v>26.221159066209349</v>
      </c>
      <c r="Z24" s="86">
        <f>+'[9]All Undergrad '!Z24</f>
        <v>26.489716596741964</v>
      </c>
      <c r="AA24" s="86">
        <f>+'[9]All Undergrad '!AA24</f>
        <v>25.859559109029391</v>
      </c>
      <c r="AB24" s="86">
        <f>+'[9]All Undergrad '!AB24</f>
        <v>26.877793285651592</v>
      </c>
      <c r="AC24" s="86">
        <f>+'[9]All Undergrad '!AC24</f>
        <v>27.209889630211027</v>
      </c>
      <c r="AD24" s="86">
        <f>+'[9]All Undergrad '!AD24</f>
        <v>26.992777006127817</v>
      </c>
      <c r="AE24" s="86">
        <f>+'[9]All Undergrad '!AE24</f>
        <v>26.387500264900787</v>
      </c>
      <c r="AF24" s="86">
        <f>+'[9]All Undergrad '!AF24</f>
        <v>25.10879217916494</v>
      </c>
      <c r="AG24" s="86">
        <f>+'[9]All Undergrad '!AG24</f>
        <v>25.948597527496563</v>
      </c>
      <c r="AH24" s="86">
        <f>+'[9]All Undergrad '!AH24</f>
        <v>26.025607429911801</v>
      </c>
      <c r="AI24" s="86">
        <f>+'[9]All Undergrad '!AI24</f>
        <v>26.462692123141323</v>
      </c>
      <c r="AJ24" s="66">
        <f>+'[9]All Undergrad '!AJ24</f>
        <v>26.575713925381255</v>
      </c>
      <c r="AK24" s="66">
        <f>+'[9]All Undergrad '!AK24</f>
        <v>26.73053577225291</v>
      </c>
      <c r="AL24" s="66">
        <f>+'[9]All Undergrad '!AL24</f>
        <v>26.841400306074846</v>
      </c>
      <c r="AM24" s="66">
        <f>+'[9]All Undergrad '!AM24</f>
        <v>26.811780571603975</v>
      </c>
      <c r="AN24" s="66">
        <f>+'[10]All Undergrad '!AN24</f>
        <v>26.953821700764664</v>
      </c>
    </row>
    <row r="25" spans="1:40" s="30" customFormat="1" ht="13" customHeight="1">
      <c r="A25" s="1" t="str">
        <f>+'[8]All Undergrad '!A25</f>
        <v>Alaska</v>
      </c>
      <c r="B25" s="87">
        <f>+'[9]All Undergrad '!B25</f>
        <v>0</v>
      </c>
      <c r="C25" s="87">
        <f>+'[9]All Undergrad '!C25</f>
        <v>0</v>
      </c>
      <c r="D25" s="87">
        <f>+'[9]All Undergrad '!D25</f>
        <v>0</v>
      </c>
      <c r="E25" s="87">
        <f>+'[9]All Undergrad '!E25</f>
        <v>0</v>
      </c>
      <c r="F25" s="87">
        <f>+'[9]All Undergrad '!F25</f>
        <v>0</v>
      </c>
      <c r="G25" s="87">
        <f>+'[9]All Undergrad '!G25</f>
        <v>0</v>
      </c>
      <c r="H25" s="87">
        <f>+'[9]All Undergrad '!H25</f>
        <v>0</v>
      </c>
      <c r="I25" s="87">
        <f>+'[9]All Undergrad '!I25</f>
        <v>0</v>
      </c>
      <c r="J25" s="87">
        <f>+'[9]All Undergrad '!J25</f>
        <v>0</v>
      </c>
      <c r="K25" s="87">
        <f>+'[9]All Undergrad '!K25</f>
        <v>0</v>
      </c>
      <c r="L25" s="87">
        <f>+'[9]All Undergrad '!L25</f>
        <v>0</v>
      </c>
      <c r="M25" s="87">
        <f>+'[9]All Undergrad '!M25</f>
        <v>29349</v>
      </c>
      <c r="N25" s="87">
        <f>+'[9]All Undergrad '!N25</f>
        <v>29047</v>
      </c>
      <c r="O25" s="87">
        <f>+'[9]All Undergrad '!O25</f>
        <v>27189</v>
      </c>
      <c r="P25" s="87">
        <f>+'[9]All Undergrad '!P25</f>
        <v>27657</v>
      </c>
      <c r="Q25" s="87">
        <f>+'[9]All Undergrad '!Q25</f>
        <v>27251</v>
      </c>
      <c r="R25" s="87">
        <f>+'[9]All Undergrad '!R25</f>
        <v>26350</v>
      </c>
      <c r="S25" s="87">
        <f>+'[9]All Undergrad '!S25</f>
        <v>26199</v>
      </c>
      <c r="T25" s="87">
        <f>+'[9]All Undergrad '!T25</f>
        <v>25369</v>
      </c>
      <c r="U25" s="71">
        <f>+'[9]All Undergrad '!U25</f>
        <v>26222</v>
      </c>
      <c r="V25" s="87">
        <f>+'[9]All Undergrad '!V25</f>
        <v>26000</v>
      </c>
      <c r="W25" s="87">
        <f>+'[9]All Undergrad '!W25</f>
        <v>27531</v>
      </c>
      <c r="X25" s="71">
        <f>+'[9]All Undergrad '!X25</f>
        <v>28885</v>
      </c>
      <c r="Y25" s="87">
        <f>+'[9]All Undergrad '!Y25</f>
        <v>28563</v>
      </c>
      <c r="Z25" s="71">
        <f>+'[9]All Undergrad '!Z25</f>
        <v>27903</v>
      </c>
      <c r="AA25" s="71">
        <f>+'[9]All Undergrad '!AA25</f>
        <v>27463</v>
      </c>
      <c r="AB25" s="71">
        <f>+'[9]All Undergrad '!AB25</f>
        <v>28221</v>
      </c>
      <c r="AC25" s="71">
        <f>+'[9]All Undergrad '!AC25</f>
        <v>28121</v>
      </c>
      <c r="AD25" s="87">
        <f>+'[9]All Undergrad '!AD25</f>
        <v>29643</v>
      </c>
      <c r="AE25" s="87">
        <f>+'[9]All Undergrad '!AE25</f>
        <v>30779</v>
      </c>
      <c r="AF25" s="87">
        <f>+'[9]All Undergrad '!AF25</f>
        <v>32104</v>
      </c>
      <c r="AG25" s="87">
        <f>+'[9]All Undergrad '!AG25</f>
        <v>30018</v>
      </c>
      <c r="AH25" s="87">
        <f>+'[9]All Undergrad '!AH25</f>
        <v>32097</v>
      </c>
      <c r="AI25" s="87">
        <f>+'[9]All Undergrad '!AI25</f>
        <v>31763</v>
      </c>
      <c r="AJ25" s="68">
        <f>+'[9]All Undergrad '!AJ25</f>
        <v>28812</v>
      </c>
      <c r="AK25" s="68">
        <f>+'[9]All Undergrad '!AK25</f>
        <v>25997</v>
      </c>
      <c r="AL25" s="68">
        <f>+'[9]All Undergrad '!AL25</f>
        <v>24607</v>
      </c>
      <c r="AM25" s="68">
        <f>+'[9]All Undergrad '!AM25</f>
        <v>23501</v>
      </c>
      <c r="AN25" s="68">
        <f>+'[10]All Undergrad '!AN25</f>
        <v>21261</v>
      </c>
    </row>
    <row r="26" spans="1:40" s="30" customFormat="1" ht="13" customHeight="1">
      <c r="A26" s="1" t="str">
        <f>+'[8]All Undergrad '!A26</f>
        <v>Arizona</v>
      </c>
      <c r="B26" s="87">
        <f>+'[9]All Undergrad '!B26</f>
        <v>0</v>
      </c>
      <c r="C26" s="87">
        <f>+'[9]All Undergrad '!C26</f>
        <v>0</v>
      </c>
      <c r="D26" s="87">
        <f>+'[9]All Undergrad '!D26</f>
        <v>0</v>
      </c>
      <c r="E26" s="87">
        <f>+'[9]All Undergrad '!E26</f>
        <v>0</v>
      </c>
      <c r="F26" s="87">
        <f>+'[9]All Undergrad '!F26</f>
        <v>0</v>
      </c>
      <c r="G26" s="87">
        <f>+'[9]All Undergrad '!G26</f>
        <v>0</v>
      </c>
      <c r="H26" s="87">
        <f>+'[9]All Undergrad '!H26</f>
        <v>0</v>
      </c>
      <c r="I26" s="87">
        <f>+'[9]All Undergrad '!I26</f>
        <v>0</v>
      </c>
      <c r="J26" s="87">
        <f>+'[9]All Undergrad '!J26</f>
        <v>0</v>
      </c>
      <c r="K26" s="87">
        <f>+'[9]All Undergrad '!K26</f>
        <v>0</v>
      </c>
      <c r="L26" s="87">
        <f>+'[9]All Undergrad '!L26</f>
        <v>0</v>
      </c>
      <c r="M26" s="87">
        <f>+'[9]All Undergrad '!M26</f>
        <v>244028</v>
      </c>
      <c r="N26" s="87">
        <f>+'[9]All Undergrad '!N26</f>
        <v>239657</v>
      </c>
      <c r="O26" s="87">
        <f>+'[9]All Undergrad '!O26</f>
        <v>241290</v>
      </c>
      <c r="P26" s="87">
        <f>+'[9]All Undergrad '!P26</f>
        <v>242113</v>
      </c>
      <c r="Q26" s="87">
        <f>+'[9]All Undergrad '!Q26</f>
        <v>255298</v>
      </c>
      <c r="R26" s="87">
        <f>+'[9]All Undergrad '!R26</f>
        <v>259628</v>
      </c>
      <c r="S26" s="87">
        <f>+'[9]All Undergrad '!S26</f>
        <v>267539</v>
      </c>
      <c r="T26" s="87">
        <f>+'[9]All Undergrad '!T26</f>
        <v>285473</v>
      </c>
      <c r="U26" s="71">
        <f>+'[9]All Undergrad '!U26</f>
        <v>299529</v>
      </c>
      <c r="V26" s="87">
        <f>+'[9]All Undergrad '!V26</f>
        <v>319259</v>
      </c>
      <c r="W26" s="87">
        <f>+'[9]All Undergrad '!W26</f>
        <v>344491</v>
      </c>
      <c r="X26" s="71">
        <f>+'[9]All Undergrad '!X26</f>
        <v>366874</v>
      </c>
      <c r="Y26" s="87">
        <f>+'[9]All Undergrad '!Y26</f>
        <v>410416</v>
      </c>
      <c r="Z26" s="71">
        <f>+'[9]All Undergrad '!Z26</f>
        <v>456881</v>
      </c>
      <c r="AA26" s="71">
        <f>+'[9]All Undergrad '!AA26</f>
        <v>358094</v>
      </c>
      <c r="AB26" s="71">
        <f>+'[9]All Undergrad '!AB26</f>
        <v>530074</v>
      </c>
      <c r="AC26" s="71">
        <f>+'[9]All Undergrad '!AC26</f>
        <v>595335</v>
      </c>
      <c r="AD26" s="87">
        <f>+'[9]All Undergrad '!AD26</f>
        <v>710063</v>
      </c>
      <c r="AE26" s="87">
        <f>+'[9]All Undergrad '!AE26</f>
        <v>670317</v>
      </c>
      <c r="AF26" s="87">
        <f>+'[9]All Undergrad '!AF26</f>
        <v>410761</v>
      </c>
      <c r="AG26" s="87">
        <f>+'[9]All Undergrad '!AG26</f>
        <v>612268</v>
      </c>
      <c r="AH26" s="87">
        <f>+'[9]All Undergrad '!AH26</f>
        <v>570255</v>
      </c>
      <c r="AI26" s="87">
        <f>+'[9]All Undergrad '!AI26</f>
        <v>552736</v>
      </c>
      <c r="AJ26" s="68">
        <f>+'[9]All Undergrad '!AJ26</f>
        <v>533269</v>
      </c>
      <c r="AK26" s="68">
        <f>+'[9]All Undergrad '!AK26</f>
        <v>502367</v>
      </c>
      <c r="AL26" s="68">
        <f>+'[9]All Undergrad '!AL26</f>
        <v>486011</v>
      </c>
      <c r="AM26" s="68">
        <f>+'[9]All Undergrad '!AM26</f>
        <v>480400</v>
      </c>
      <c r="AN26" s="68">
        <f>+'[10]All Undergrad '!AN26</f>
        <v>493383</v>
      </c>
    </row>
    <row r="27" spans="1:40" s="30" customFormat="1" ht="13" customHeight="1">
      <c r="A27" s="1" t="str">
        <f>+'[8]All Undergrad '!A27</f>
        <v>California</v>
      </c>
      <c r="B27" s="87">
        <f>+'[9]All Undergrad '!B27</f>
        <v>0</v>
      </c>
      <c r="C27" s="87">
        <f>+'[9]All Undergrad '!C27</f>
        <v>0</v>
      </c>
      <c r="D27" s="87">
        <f>+'[9]All Undergrad '!D27</f>
        <v>0</v>
      </c>
      <c r="E27" s="87">
        <f>+'[9]All Undergrad '!E27</f>
        <v>0</v>
      </c>
      <c r="F27" s="87">
        <f>+'[9]All Undergrad '!F27</f>
        <v>0</v>
      </c>
      <c r="G27" s="87">
        <f>+'[9]All Undergrad '!G27</f>
        <v>0</v>
      </c>
      <c r="H27" s="87">
        <f>+'[9]All Undergrad '!H27</f>
        <v>0</v>
      </c>
      <c r="I27" s="87">
        <f>+'[9]All Undergrad '!I27</f>
        <v>0</v>
      </c>
      <c r="J27" s="87">
        <f>+'[9]All Undergrad '!J27</f>
        <v>0</v>
      </c>
      <c r="K27" s="87">
        <f>+'[9]All Undergrad '!K27</f>
        <v>0</v>
      </c>
      <c r="L27" s="87">
        <f>+'[9]All Undergrad '!L27</f>
        <v>0</v>
      </c>
      <c r="M27" s="87">
        <f>+'[9]All Undergrad '!M27</f>
        <v>1765630</v>
      </c>
      <c r="N27" s="87">
        <f>+'[9]All Undergrad '!N27</f>
        <v>1628210</v>
      </c>
      <c r="O27" s="87">
        <f>+'[9]All Undergrad '!O27</f>
        <v>1624924</v>
      </c>
      <c r="P27" s="87">
        <f>+'[9]All Undergrad '!P27</f>
        <v>1605825</v>
      </c>
      <c r="Q27" s="87">
        <f>+'[9]All Undergrad '!Q27</f>
        <v>1682463</v>
      </c>
      <c r="R27" s="87">
        <f>+'[9]All Undergrad '!R27</f>
        <v>1732607</v>
      </c>
      <c r="S27" s="87">
        <f>+'[9]All Undergrad '!S27</f>
        <v>1717810</v>
      </c>
      <c r="T27" s="87">
        <f>+'[9]All Undergrad '!T27</f>
        <v>1778672</v>
      </c>
      <c r="U27" s="71">
        <f>+'[9]All Undergrad '!U27</f>
        <v>2012213</v>
      </c>
      <c r="V27" s="87">
        <f>+'[9]All Undergrad '!V27</f>
        <v>2134041</v>
      </c>
      <c r="W27" s="87">
        <f>+'[9]All Undergrad '!W27</f>
        <v>2208661</v>
      </c>
      <c r="X27" s="71">
        <f>+'[9]All Undergrad '!X27</f>
        <v>2075896</v>
      </c>
      <c r="Y27" s="87">
        <f>+'[9]All Undergrad '!Y27</f>
        <v>2107426</v>
      </c>
      <c r="Z27" s="71">
        <f>+'[9]All Undergrad '!Z27</f>
        <v>2135461</v>
      </c>
      <c r="AA27" s="71">
        <f>+'[9]All Undergrad '!AA27</f>
        <v>2171701</v>
      </c>
      <c r="AB27" s="71">
        <f>+'[9]All Undergrad '!AB27</f>
        <v>2261542</v>
      </c>
      <c r="AC27" s="71">
        <f>+'[9]All Undergrad '!AC27</f>
        <v>2384604</v>
      </c>
      <c r="AD27" s="87">
        <f>+'[9]All Undergrad '!AD27</f>
        <v>2478810</v>
      </c>
      <c r="AE27" s="87">
        <f>+'[9]All Undergrad '!AE27</f>
        <v>2439725</v>
      </c>
      <c r="AF27" s="87">
        <f>+'[9]All Undergrad '!AF27</f>
        <v>2415823</v>
      </c>
      <c r="AG27" s="87">
        <f>+'[9]All Undergrad '!AG27</f>
        <v>2353090</v>
      </c>
      <c r="AH27" s="87">
        <f>+'[9]All Undergrad '!AH27</f>
        <v>2364568</v>
      </c>
      <c r="AI27" s="87">
        <f>+'[9]All Undergrad '!AI27</f>
        <v>2419601</v>
      </c>
      <c r="AJ27" s="68">
        <f>+'[9]All Undergrad '!AJ27</f>
        <v>2409100</v>
      </c>
      <c r="AK27" s="68">
        <f>+'[9]All Undergrad '!AK27</f>
        <v>2411550</v>
      </c>
      <c r="AL27" s="68">
        <f>+'[9]All Undergrad '!AL27</f>
        <v>2408418</v>
      </c>
      <c r="AM27" s="68">
        <f>+'[9]All Undergrad '!AM27</f>
        <v>2374628</v>
      </c>
      <c r="AN27" s="68">
        <f>+'[10]All Undergrad '!AN27</f>
        <v>2375690</v>
      </c>
    </row>
    <row r="28" spans="1:40" s="30" customFormat="1" ht="13" customHeight="1">
      <c r="A28" s="1" t="str">
        <f>+'[8]All Undergrad '!A28</f>
        <v>Colorado</v>
      </c>
      <c r="B28" s="87">
        <f>+'[9]All Undergrad '!B28</f>
        <v>0</v>
      </c>
      <c r="C28" s="87">
        <f>+'[9]All Undergrad '!C28</f>
        <v>0</v>
      </c>
      <c r="D28" s="87">
        <f>+'[9]All Undergrad '!D28</f>
        <v>0</v>
      </c>
      <c r="E28" s="87">
        <f>+'[9]All Undergrad '!E28</f>
        <v>0</v>
      </c>
      <c r="F28" s="87">
        <f>+'[9]All Undergrad '!F28</f>
        <v>0</v>
      </c>
      <c r="G28" s="87">
        <f>+'[9]All Undergrad '!G28</f>
        <v>0</v>
      </c>
      <c r="H28" s="87">
        <f>+'[9]All Undergrad '!H28</f>
        <v>0</v>
      </c>
      <c r="I28" s="87">
        <f>+'[9]All Undergrad '!I28</f>
        <v>0</v>
      </c>
      <c r="J28" s="87">
        <f>+'[9]All Undergrad '!J28</f>
        <v>0</v>
      </c>
      <c r="K28" s="87">
        <f>+'[9]All Undergrad '!K28</f>
        <v>0</v>
      </c>
      <c r="L28" s="87">
        <f>+'[9]All Undergrad '!L28</f>
        <v>0</v>
      </c>
      <c r="M28" s="87">
        <f>+'[9]All Undergrad '!M28</f>
        <v>202777</v>
      </c>
      <c r="N28" s="87">
        <f>+'[9]All Undergrad '!N28</f>
        <v>200368</v>
      </c>
      <c r="O28" s="87">
        <f>+'[9]All Undergrad '!O28</f>
        <v>201110</v>
      </c>
      <c r="P28" s="87">
        <f>+'[9]All Undergrad '!P28</f>
        <v>201005</v>
      </c>
      <c r="Q28" s="87">
        <f>+'[9]All Undergrad '!Q28</f>
        <v>206013</v>
      </c>
      <c r="R28" s="87">
        <f>+'[9]All Undergrad '!R28</f>
        <v>210856</v>
      </c>
      <c r="S28" s="87">
        <f>+'[9]All Undergrad '!S28</f>
        <v>215053</v>
      </c>
      <c r="T28" s="87">
        <f>+'[9]All Undergrad '!T28</f>
        <v>217822</v>
      </c>
      <c r="U28" s="71">
        <f>+'[9]All Undergrad '!U28</f>
        <v>220059</v>
      </c>
      <c r="V28" s="87">
        <f>+'[9]All Undergrad '!V28</f>
        <v>225302</v>
      </c>
      <c r="W28" s="87">
        <f>+'[9]All Undergrad '!W28</f>
        <v>232756</v>
      </c>
      <c r="X28" s="71">
        <f>+'[9]All Undergrad '!X28</f>
        <v>238930</v>
      </c>
      <c r="Y28" s="87">
        <f>+'[9]All Undergrad '!Y28</f>
        <v>248396</v>
      </c>
      <c r="Z28" s="71">
        <f>+'[9]All Undergrad '!Z28</f>
        <v>249616</v>
      </c>
      <c r="AA28" s="71">
        <f>+'[9]All Undergrad '!AA28</f>
        <v>241080</v>
      </c>
      <c r="AB28" s="71">
        <f>+'[9]All Undergrad '!AB28</f>
        <v>262401</v>
      </c>
      <c r="AC28" s="71">
        <f>+'[9]All Undergrad '!AC28</f>
        <v>273967</v>
      </c>
      <c r="AD28" s="87">
        <f>+'[9]All Undergrad '!AD28</f>
        <v>298432</v>
      </c>
      <c r="AE28" s="87">
        <f>+'[9]All Undergrad '!AE28</f>
        <v>313048</v>
      </c>
      <c r="AF28" s="87">
        <f>+'[9]All Undergrad '!AF28</f>
        <v>283297</v>
      </c>
      <c r="AG28" s="87">
        <f>+'[9]All Undergrad '!AG28</f>
        <v>279193</v>
      </c>
      <c r="AH28" s="87">
        <f>+'[9]All Undergrad '!AH28</f>
        <v>275017</v>
      </c>
      <c r="AI28" s="87">
        <f>+'[9]All Undergrad '!AI28</f>
        <v>267579</v>
      </c>
      <c r="AJ28" s="68">
        <f>+'[9]All Undergrad '!AJ28</f>
        <v>260068</v>
      </c>
      <c r="AK28" s="68">
        <f>+'[9]All Undergrad '!AK28</f>
        <v>282362</v>
      </c>
      <c r="AL28" s="68">
        <f>+'[9]All Undergrad '!AL28</f>
        <v>286787</v>
      </c>
      <c r="AM28" s="68">
        <f>+'[9]All Undergrad '!AM28</f>
        <v>290141</v>
      </c>
      <c r="AN28" s="68">
        <f>+'[10]All Undergrad '!AN28</f>
        <v>295577</v>
      </c>
    </row>
    <row r="29" spans="1:40" s="30" customFormat="1" ht="13" customHeight="1">
      <c r="A29" s="1" t="str">
        <f>+'[8]All Undergrad '!A29</f>
        <v>Hawaii</v>
      </c>
      <c r="B29" s="87">
        <f>+'[9]All Undergrad '!B29</f>
        <v>0</v>
      </c>
      <c r="C29" s="87">
        <f>+'[9]All Undergrad '!C29</f>
        <v>0</v>
      </c>
      <c r="D29" s="87">
        <f>+'[9]All Undergrad '!D29</f>
        <v>0</v>
      </c>
      <c r="E29" s="87">
        <f>+'[9]All Undergrad '!E29</f>
        <v>0</v>
      </c>
      <c r="F29" s="87">
        <f>+'[9]All Undergrad '!F29</f>
        <v>0</v>
      </c>
      <c r="G29" s="87">
        <f>+'[9]All Undergrad '!G29</f>
        <v>0</v>
      </c>
      <c r="H29" s="87">
        <f>+'[9]All Undergrad '!H29</f>
        <v>0</v>
      </c>
      <c r="I29" s="87">
        <f>+'[9]All Undergrad '!I29</f>
        <v>0</v>
      </c>
      <c r="J29" s="87">
        <f>+'[9]All Undergrad '!J29</f>
        <v>0</v>
      </c>
      <c r="K29" s="87">
        <f>+'[9]All Undergrad '!K29</f>
        <v>0</v>
      </c>
      <c r="L29" s="87">
        <f>+'[9]All Undergrad '!L29</f>
        <v>0</v>
      </c>
      <c r="M29" s="87">
        <f>+'[9]All Undergrad '!M29</f>
        <v>53012</v>
      </c>
      <c r="N29" s="87">
        <f>+'[9]All Undergrad '!N29</f>
        <v>54512</v>
      </c>
      <c r="O29" s="87">
        <f>+'[9]All Undergrad '!O29</f>
        <v>55850</v>
      </c>
      <c r="P29" s="87">
        <f>+'[9]All Undergrad '!P29</f>
        <v>54901</v>
      </c>
      <c r="Q29" s="87">
        <f>+'[9]All Undergrad '!Q29</f>
        <v>54899</v>
      </c>
      <c r="R29" s="87">
        <f>+'[9]All Undergrad '!R29</f>
        <v>53948</v>
      </c>
      <c r="S29" s="87">
        <f>+'[9]All Undergrad '!S29</f>
        <v>53942</v>
      </c>
      <c r="T29" s="87">
        <f>+'[9]All Undergrad '!T29</f>
        <v>53991</v>
      </c>
      <c r="U29" s="71">
        <f>+'[9]All Undergrad '!U29</f>
        <v>51783</v>
      </c>
      <c r="V29" s="87">
        <f>+'[9]All Undergrad '!V29</f>
        <v>53839</v>
      </c>
      <c r="W29" s="87">
        <f>+'[9]All Undergrad '!W29</f>
        <v>56647</v>
      </c>
      <c r="X29" s="71">
        <f>+'[9]All Undergrad '!X29</f>
        <v>58546</v>
      </c>
      <c r="Y29" s="87">
        <f>+'[9]All Undergrad '!Y29</f>
        <v>58025</v>
      </c>
      <c r="Z29" s="71">
        <f>+'[9]All Undergrad '!Z29</f>
        <v>57843</v>
      </c>
      <c r="AA29" s="71">
        <f>+'[9]All Undergrad '!AA29</f>
        <v>57527</v>
      </c>
      <c r="AB29" s="71">
        <f>+'[9]All Undergrad '!AB29</f>
        <v>57309</v>
      </c>
      <c r="AC29" s="71">
        <f>+'[9]All Undergrad '!AC29</f>
        <v>60698</v>
      </c>
      <c r="AD29" s="87">
        <f>+'[9]All Undergrad '!AD29</f>
        <v>65139</v>
      </c>
      <c r="AE29" s="87">
        <f>+'[9]All Undergrad '!AE29</f>
        <v>68155</v>
      </c>
      <c r="AF29" s="87">
        <f>+'[9]All Undergrad '!AF29</f>
        <v>69595</v>
      </c>
      <c r="AG29" s="87">
        <f>+'[9]All Undergrad '!AG29</f>
        <v>69272</v>
      </c>
      <c r="AH29" s="87">
        <f>+'[9]All Undergrad '!AH29</f>
        <v>67683</v>
      </c>
      <c r="AI29" s="87">
        <f>+'[9]All Undergrad '!AI29</f>
        <v>65067</v>
      </c>
      <c r="AJ29" s="68">
        <f>+'[9]All Undergrad '!AJ29</f>
        <v>61366</v>
      </c>
      <c r="AK29" s="68">
        <f>+'[9]All Undergrad '!AK29</f>
        <v>58343</v>
      </c>
      <c r="AL29" s="68">
        <f>+'[9]All Undergrad '!AL29</f>
        <v>56968</v>
      </c>
      <c r="AM29" s="68">
        <f>+'[9]All Undergrad '!AM29</f>
        <v>55359</v>
      </c>
      <c r="AN29" s="68">
        <f>+'[10]All Undergrad '!AN29</f>
        <v>53857</v>
      </c>
    </row>
    <row r="30" spans="1:40" s="30" customFormat="1" ht="13" customHeight="1">
      <c r="A30" s="1" t="str">
        <f>+'[8]All Undergrad '!A30</f>
        <v>Idaho</v>
      </c>
      <c r="B30" s="87">
        <f>+'[9]All Undergrad '!B30</f>
        <v>0</v>
      </c>
      <c r="C30" s="87">
        <f>+'[9]All Undergrad '!C30</f>
        <v>0</v>
      </c>
      <c r="D30" s="87">
        <f>+'[9]All Undergrad '!D30</f>
        <v>0</v>
      </c>
      <c r="E30" s="87">
        <f>+'[9]All Undergrad '!E30</f>
        <v>0</v>
      </c>
      <c r="F30" s="87">
        <f>+'[9]All Undergrad '!F30</f>
        <v>0</v>
      </c>
      <c r="G30" s="87">
        <f>+'[9]All Undergrad '!G30</f>
        <v>0</v>
      </c>
      <c r="H30" s="87">
        <f>+'[9]All Undergrad '!H30</f>
        <v>0</v>
      </c>
      <c r="I30" s="87">
        <f>+'[9]All Undergrad '!I30</f>
        <v>0</v>
      </c>
      <c r="J30" s="87">
        <f>+'[9]All Undergrad '!J30</f>
        <v>0</v>
      </c>
      <c r="K30" s="87">
        <f>+'[9]All Undergrad '!K30</f>
        <v>0</v>
      </c>
      <c r="L30" s="87">
        <f>+'[9]All Undergrad '!L30</f>
        <v>0</v>
      </c>
      <c r="M30" s="87">
        <f>+'[9]All Undergrad '!M30</f>
        <v>50003</v>
      </c>
      <c r="N30" s="87">
        <f>+'[9]All Undergrad '!N30</f>
        <v>51651</v>
      </c>
      <c r="O30" s="87">
        <f>+'[9]All Undergrad '!O30</f>
        <v>51783</v>
      </c>
      <c r="P30" s="87">
        <f>+'[9]All Undergrad '!P30</f>
        <v>51978</v>
      </c>
      <c r="Q30" s="87">
        <f>+'[9]All Undergrad '!Q30</f>
        <v>53101</v>
      </c>
      <c r="R30" s="87">
        <f>+'[9]All Undergrad '!R30</f>
        <v>54129</v>
      </c>
      <c r="S30" s="87">
        <f>+'[9]All Undergrad '!S30</f>
        <v>55411</v>
      </c>
      <c r="T30" s="87">
        <f>+'[9]All Undergrad '!T30</f>
        <v>57316</v>
      </c>
      <c r="U30" s="71">
        <f>+'[9]All Undergrad '!U30</f>
        <v>58644</v>
      </c>
      <c r="V30" s="87">
        <f>+'[9]All Undergrad '!V30</f>
        <v>62292</v>
      </c>
      <c r="W30" s="87">
        <f>+'[9]All Undergrad '!W30</f>
        <v>64672</v>
      </c>
      <c r="X30" s="71">
        <f>+'[9]All Undergrad '!X30</f>
        <v>67508</v>
      </c>
      <c r="Y30" s="87">
        <f>+'[9]All Undergrad '!Y30</f>
        <v>68613</v>
      </c>
      <c r="Z30" s="71">
        <f>+'[9]All Undergrad '!Z30</f>
        <v>70335</v>
      </c>
      <c r="AA30" s="71">
        <f>+'[9]All Undergrad '!AA30</f>
        <v>70754</v>
      </c>
      <c r="AB30" s="71">
        <f>+'[9]All Undergrad '!AB30</f>
        <v>71481</v>
      </c>
      <c r="AC30" s="71">
        <f>+'[9]All Undergrad '!AC30</f>
        <v>72982</v>
      </c>
      <c r="AD30" s="87">
        <f>+'[9]All Undergrad '!AD30</f>
        <v>77834</v>
      </c>
      <c r="AE30" s="87">
        <f>+'[9]All Undergrad '!AE30</f>
        <v>76998</v>
      </c>
      <c r="AF30" s="87">
        <f>+'[9]All Undergrad '!AF30</f>
        <v>82297</v>
      </c>
      <c r="AG30" s="87">
        <f>+'[9]All Undergrad '!AG30</f>
        <v>99901</v>
      </c>
      <c r="AH30" s="87">
        <f>+'[9]All Undergrad '!AH30</f>
        <v>101162</v>
      </c>
      <c r="AI30" s="87">
        <f>+'[9]All Undergrad '!AI30</f>
        <v>110962</v>
      </c>
      <c r="AJ30" s="68">
        <f>+'[9]All Undergrad '!AJ30</f>
        <v>113244</v>
      </c>
      <c r="AK30" s="68">
        <f>+'[9]All Undergrad '!AK30</f>
        <v>115259</v>
      </c>
      <c r="AL30" s="68">
        <f>+'[9]All Undergrad '!AL30</f>
        <v>123597</v>
      </c>
      <c r="AM30" s="68">
        <f>+'[9]All Undergrad '!AM30</f>
        <v>115045</v>
      </c>
      <c r="AN30" s="68">
        <f>+'[10]All Undergrad '!AN30</f>
        <v>113358</v>
      </c>
    </row>
    <row r="31" spans="1:40" s="30" customFormat="1" ht="13" customHeight="1">
      <c r="A31" s="1" t="str">
        <f>+'[8]All Undergrad '!A31</f>
        <v>Montana</v>
      </c>
      <c r="B31" s="87">
        <f>+'[9]All Undergrad '!B31</f>
        <v>0</v>
      </c>
      <c r="C31" s="87">
        <f>+'[9]All Undergrad '!C31</f>
        <v>0</v>
      </c>
      <c r="D31" s="87">
        <f>+'[9]All Undergrad '!D31</f>
        <v>0</v>
      </c>
      <c r="E31" s="87">
        <f>+'[9]All Undergrad '!E31</f>
        <v>0</v>
      </c>
      <c r="F31" s="87">
        <f>+'[9]All Undergrad '!F31</f>
        <v>0</v>
      </c>
      <c r="G31" s="87">
        <f>+'[9]All Undergrad '!G31</f>
        <v>0</v>
      </c>
      <c r="H31" s="87">
        <f>+'[9]All Undergrad '!H31</f>
        <v>0</v>
      </c>
      <c r="I31" s="87">
        <f>+'[9]All Undergrad '!I31</f>
        <v>0</v>
      </c>
      <c r="J31" s="87">
        <f>+'[9]All Undergrad '!J31</f>
        <v>0</v>
      </c>
      <c r="K31" s="87">
        <f>+'[9]All Undergrad '!K31</f>
        <v>0</v>
      </c>
      <c r="L31" s="87">
        <f>+'[9]All Undergrad '!L31</f>
        <v>0</v>
      </c>
      <c r="M31" s="87">
        <f>+'[9]All Undergrad '!M31</f>
        <v>36198</v>
      </c>
      <c r="N31" s="87">
        <f>+'[9]All Undergrad '!N31</f>
        <v>35945</v>
      </c>
      <c r="O31" s="87">
        <f>+'[9]All Undergrad '!O31</f>
        <v>36414</v>
      </c>
      <c r="P31" s="87">
        <f>+'[9]All Undergrad '!P31</f>
        <v>39113</v>
      </c>
      <c r="Q31" s="87">
        <f>+'[9]All Undergrad '!Q31</f>
        <v>40033</v>
      </c>
      <c r="R31" s="87">
        <f>+'[9]All Undergrad '!R31</f>
        <v>40521</v>
      </c>
      <c r="S31" s="87">
        <f>+'[9]All Undergrad '!S31</f>
        <v>40384</v>
      </c>
      <c r="T31" s="87">
        <f>+'[9]All Undergrad '!T31</f>
        <v>40162</v>
      </c>
      <c r="U31" s="71">
        <f>+'[9]All Undergrad '!U31</f>
        <v>38481</v>
      </c>
      <c r="V31" s="87">
        <f>+'[9]All Undergrad '!V31</f>
        <v>41068</v>
      </c>
      <c r="W31" s="87">
        <f>+'[9]All Undergrad '!W31</f>
        <v>41247</v>
      </c>
      <c r="X31" s="71">
        <f>+'[9]All Undergrad '!X31</f>
        <v>43018</v>
      </c>
      <c r="Y31" s="87">
        <f>+'[9]All Undergrad '!Y31</f>
        <v>42743</v>
      </c>
      <c r="Z31" s="71">
        <f>+'[9]All Undergrad '!Z31</f>
        <v>43403</v>
      </c>
      <c r="AA31" s="71">
        <f>+'[9]All Undergrad '!AA31</f>
        <v>42990</v>
      </c>
      <c r="AB31" s="71">
        <f>+'[9]All Undergrad '!AB31</f>
        <v>42828</v>
      </c>
      <c r="AC31" s="71">
        <f>+'[9]All Undergrad '!AC31</f>
        <v>43280</v>
      </c>
      <c r="AD31" s="87">
        <f>+'[9]All Undergrad '!AD31</f>
        <v>47359</v>
      </c>
      <c r="AE31" s="87">
        <f>+'[9]All Undergrad '!AE31</f>
        <v>48476</v>
      </c>
      <c r="AF31" s="87">
        <f>+'[9]All Undergrad '!AF31</f>
        <v>49143</v>
      </c>
      <c r="AG31" s="87">
        <f>+'[9]All Undergrad '!AG31</f>
        <v>48424</v>
      </c>
      <c r="AH31" s="87">
        <f>+'[9]All Undergrad '!AH31</f>
        <v>47903</v>
      </c>
      <c r="AI31" s="87">
        <f>+'[9]All Undergrad '!AI31</f>
        <v>47128</v>
      </c>
      <c r="AJ31" s="68">
        <f>+'[9]All Undergrad '!AJ31</f>
        <v>46066</v>
      </c>
      <c r="AK31" s="68">
        <f>+'[9]All Undergrad '!AK31</f>
        <v>45712</v>
      </c>
      <c r="AL31" s="68">
        <f>+'[9]All Undergrad '!AL31</f>
        <v>45207</v>
      </c>
      <c r="AM31" s="68">
        <f>+'[9]All Undergrad '!AM31</f>
        <v>43807</v>
      </c>
      <c r="AN31" s="68">
        <f>+'[10]All Undergrad '!AN31</f>
        <v>42326</v>
      </c>
    </row>
    <row r="32" spans="1:40" s="30" customFormat="1" ht="13" customHeight="1">
      <c r="A32" s="1" t="str">
        <f>+'[8]All Undergrad '!A32</f>
        <v>Nevada</v>
      </c>
      <c r="B32" s="87">
        <f>+'[9]All Undergrad '!B32</f>
        <v>0</v>
      </c>
      <c r="C32" s="87">
        <f>+'[9]All Undergrad '!C32</f>
        <v>0</v>
      </c>
      <c r="D32" s="87">
        <f>+'[9]All Undergrad '!D32</f>
        <v>0</v>
      </c>
      <c r="E32" s="87">
        <f>+'[9]All Undergrad '!E32</f>
        <v>0</v>
      </c>
      <c r="F32" s="87">
        <f>+'[9]All Undergrad '!F32</f>
        <v>0</v>
      </c>
      <c r="G32" s="87">
        <f>+'[9]All Undergrad '!G32</f>
        <v>0</v>
      </c>
      <c r="H32" s="87">
        <f>+'[9]All Undergrad '!H32</f>
        <v>0</v>
      </c>
      <c r="I32" s="87">
        <f>+'[9]All Undergrad '!I32</f>
        <v>0</v>
      </c>
      <c r="J32" s="87">
        <f>+'[9]All Undergrad '!J32</f>
        <v>0</v>
      </c>
      <c r="K32" s="87">
        <f>+'[9]All Undergrad '!K32</f>
        <v>0</v>
      </c>
      <c r="L32" s="89">
        <f>+'[9]All Undergrad '!L32</f>
        <v>0</v>
      </c>
      <c r="M32" s="87">
        <f>+'[9]All Undergrad '!M32</f>
        <v>57512</v>
      </c>
      <c r="N32" s="87">
        <f>+'[9]All Undergrad '!N32</f>
        <v>57227</v>
      </c>
      <c r="O32" s="87">
        <f>+'[9]All Undergrad '!O32</f>
        <v>57103</v>
      </c>
      <c r="P32" s="87">
        <f>+'[9]All Undergrad '!P32</f>
        <v>60398</v>
      </c>
      <c r="Q32" s="87">
        <f>+'[9]All Undergrad '!Q32</f>
        <v>66338</v>
      </c>
      <c r="R32" s="87">
        <f>+'[9]All Undergrad '!R32</f>
        <v>68566</v>
      </c>
      <c r="S32" s="87">
        <f>+'[9]All Undergrad '!S32</f>
        <v>74439</v>
      </c>
      <c r="T32" s="87">
        <f>+'[9]All Undergrad '!T32</f>
        <v>80834</v>
      </c>
      <c r="U32" s="71">
        <f>+'[9]All Undergrad '!U32</f>
        <v>79053</v>
      </c>
      <c r="V32" s="87">
        <f>+'[9]All Undergrad '!V32</f>
        <v>84303</v>
      </c>
      <c r="W32" s="87">
        <f>+'[9]All Undergrad '!W32</f>
        <v>86089</v>
      </c>
      <c r="X32" s="71">
        <f>+'[9]All Undergrad '!X32</f>
        <v>91030</v>
      </c>
      <c r="Y32" s="87">
        <f>+'[9]All Undergrad '!Y32</f>
        <v>95563</v>
      </c>
      <c r="Z32" s="71">
        <f>+'[9]All Undergrad '!Z32</f>
        <v>99548</v>
      </c>
      <c r="AA32" s="71">
        <f>+'[9]All Undergrad '!AA32</f>
        <v>100760</v>
      </c>
      <c r="AB32" s="71">
        <f>+'[9]All Undergrad '!AB32</f>
        <v>104488</v>
      </c>
      <c r="AC32" s="71">
        <f>+'[9]All Undergrad '!AC32</f>
        <v>108077</v>
      </c>
      <c r="AD32" s="87">
        <f>+'[9]All Undergrad '!AD32</f>
        <v>114759</v>
      </c>
      <c r="AE32" s="87">
        <f>+'[9]All Undergrad '!AE32</f>
        <v>115684</v>
      </c>
      <c r="AF32" s="87">
        <f>+'[9]All Undergrad '!AF32</f>
        <v>108998</v>
      </c>
      <c r="AG32" s="87">
        <f>+'[9]All Undergrad '!AG32</f>
        <v>106854</v>
      </c>
      <c r="AH32" s="87">
        <f>+'[9]All Undergrad '!AH32</f>
        <v>105501</v>
      </c>
      <c r="AI32" s="87">
        <f>+'[9]All Undergrad '!AI32</f>
        <v>107961</v>
      </c>
      <c r="AJ32" s="68">
        <f>+'[9]All Undergrad '!AJ32</f>
        <v>104841</v>
      </c>
      <c r="AK32" s="68">
        <f>+'[9]All Undergrad '!AK32</f>
        <v>104809</v>
      </c>
      <c r="AL32" s="68">
        <f>+'[9]All Undergrad '!AL32</f>
        <v>105916</v>
      </c>
      <c r="AM32" s="68">
        <f>+'[9]All Undergrad '!AM32</f>
        <v>105999</v>
      </c>
      <c r="AN32" s="68">
        <f>+'[10]All Undergrad '!AN32</f>
        <v>107690</v>
      </c>
    </row>
    <row r="33" spans="1:40" s="30" customFormat="1" ht="13" customHeight="1">
      <c r="A33" s="1" t="str">
        <f>+'[8]All Undergrad '!A33</f>
        <v>New Mexico</v>
      </c>
      <c r="B33" s="87">
        <f>+'[9]All Undergrad '!B33</f>
        <v>0</v>
      </c>
      <c r="C33" s="87">
        <f>+'[9]All Undergrad '!C33</f>
        <v>0</v>
      </c>
      <c r="D33" s="87">
        <f>+'[9]All Undergrad '!D33</f>
        <v>0</v>
      </c>
      <c r="E33" s="87">
        <f>+'[9]All Undergrad '!E33</f>
        <v>0</v>
      </c>
      <c r="F33" s="87">
        <f>+'[9]All Undergrad '!F33</f>
        <v>0</v>
      </c>
      <c r="G33" s="87">
        <f>+'[9]All Undergrad '!G33</f>
        <v>0</v>
      </c>
      <c r="H33" s="87">
        <f>+'[9]All Undergrad '!H33</f>
        <v>0</v>
      </c>
      <c r="I33" s="87">
        <f>+'[9]All Undergrad '!I33</f>
        <v>0</v>
      </c>
      <c r="J33" s="87">
        <f>+'[9]All Undergrad '!J33</f>
        <v>0</v>
      </c>
      <c r="K33" s="87">
        <f>+'[9]All Undergrad '!K33</f>
        <v>0</v>
      </c>
      <c r="L33" s="87">
        <f>+'[9]All Undergrad '!L33</f>
        <v>0</v>
      </c>
      <c r="M33" s="87">
        <f>+'[9]All Undergrad '!M33</f>
        <v>85622</v>
      </c>
      <c r="N33" s="87">
        <f>+'[9]All Undergrad '!N33</f>
        <v>88301</v>
      </c>
      <c r="O33" s="87">
        <f>+'[9]All Undergrad '!O33</f>
        <v>88643</v>
      </c>
      <c r="P33" s="87">
        <f>+'[9]All Undergrad '!P33</f>
        <v>88793</v>
      </c>
      <c r="Q33" s="87">
        <f>+'[9]All Undergrad '!Q33</f>
        <v>92476</v>
      </c>
      <c r="R33" s="87">
        <f>+'[9]All Undergrad '!R33</f>
        <v>94104</v>
      </c>
      <c r="S33" s="87">
        <f>+'[9]All Undergrad '!S33</f>
        <v>94609</v>
      </c>
      <c r="T33" s="87">
        <f>+'[9]All Undergrad '!T33</f>
        <v>97226</v>
      </c>
      <c r="U33" s="71">
        <f>+'[9]All Undergrad '!U33</f>
        <v>96377</v>
      </c>
      <c r="V33" s="87">
        <f>+'[9]All Undergrad '!V33</f>
        <v>98075</v>
      </c>
      <c r="W33" s="87">
        <f>+'[9]All Undergrad '!W33</f>
        <v>105987</v>
      </c>
      <c r="X33" s="71">
        <f>+'[9]All Undergrad '!X33</f>
        <v>110517</v>
      </c>
      <c r="Y33" s="87">
        <f>+'[9]All Undergrad '!Y33</f>
        <v>114794</v>
      </c>
      <c r="Z33" s="71">
        <f>+'[9]All Undergrad '!Z33</f>
        <v>115048</v>
      </c>
      <c r="AA33" s="71">
        <f>+'[9]All Undergrad '!AA33</f>
        <v>115875</v>
      </c>
      <c r="AB33" s="71">
        <f>+'[9]All Undergrad '!AB33</f>
        <v>120320</v>
      </c>
      <c r="AC33" s="71">
        <f>+'[9]All Undergrad '!AC33</f>
        <v>128635</v>
      </c>
      <c r="AD33" s="87">
        <f>+'[9]All Undergrad '!AD33</f>
        <v>138267</v>
      </c>
      <c r="AE33" s="87">
        <f>+'[9]All Undergrad '!AE33</f>
        <v>146513</v>
      </c>
      <c r="AF33" s="87">
        <f>+'[9]All Undergrad '!AF33</f>
        <v>142784</v>
      </c>
      <c r="AG33" s="87">
        <f>+'[9]All Undergrad '!AG33</f>
        <v>141773</v>
      </c>
      <c r="AH33" s="87">
        <f>+'[9]All Undergrad '!AH33</f>
        <v>138898</v>
      </c>
      <c r="AI33" s="87">
        <f>+'[9]All Undergrad '!AI33</f>
        <v>132120</v>
      </c>
      <c r="AJ33" s="68">
        <f>+'[9]All Undergrad '!AJ33</f>
        <v>124327</v>
      </c>
      <c r="AK33" s="68">
        <f>+'[9]All Undergrad '!AK33</f>
        <v>120692</v>
      </c>
      <c r="AL33" s="68">
        <f>+'[9]All Undergrad '!AL33</f>
        <v>115954</v>
      </c>
      <c r="AM33" s="68">
        <f>+'[9]All Undergrad '!AM33</f>
        <v>110178</v>
      </c>
      <c r="AN33" s="68">
        <f>+'[10]All Undergrad '!AN33</f>
        <v>108565</v>
      </c>
    </row>
    <row r="34" spans="1:40" s="30" customFormat="1" ht="13" customHeight="1">
      <c r="A34" s="1" t="str">
        <f>+'[8]All Undergrad '!A34</f>
        <v>Oregon</v>
      </c>
      <c r="B34" s="87">
        <f>+'[9]All Undergrad '!B34</f>
        <v>0</v>
      </c>
      <c r="C34" s="87">
        <f>+'[9]All Undergrad '!C34</f>
        <v>0</v>
      </c>
      <c r="D34" s="87">
        <f>+'[9]All Undergrad '!D34</f>
        <v>0</v>
      </c>
      <c r="E34" s="87">
        <f>+'[9]All Undergrad '!E34</f>
        <v>0</v>
      </c>
      <c r="F34" s="87">
        <f>+'[9]All Undergrad '!F34</f>
        <v>0</v>
      </c>
      <c r="G34" s="87">
        <f>+'[9]All Undergrad '!G34</f>
        <v>0</v>
      </c>
      <c r="H34" s="87">
        <f>+'[9]All Undergrad '!H34</f>
        <v>0</v>
      </c>
      <c r="I34" s="87">
        <f>+'[9]All Undergrad '!I34</f>
        <v>0</v>
      </c>
      <c r="J34" s="87">
        <f>+'[9]All Undergrad '!J34</f>
        <v>0</v>
      </c>
      <c r="K34" s="87">
        <f>+'[9]All Undergrad '!K34</f>
        <v>0</v>
      </c>
      <c r="L34" s="87">
        <f>+'[9]All Undergrad '!L34</f>
        <v>0</v>
      </c>
      <c r="M34" s="87">
        <f>+'[9]All Undergrad '!M34</f>
        <v>146778</v>
      </c>
      <c r="N34" s="87">
        <f>+'[9]All Undergrad '!N34</f>
        <v>146370</v>
      </c>
      <c r="O34" s="87">
        <f>+'[9]All Undergrad '!O34</f>
        <v>144583</v>
      </c>
      <c r="P34" s="87">
        <f>+'[9]All Undergrad '!P34</f>
        <v>147444</v>
      </c>
      <c r="Q34" s="87">
        <f>+'[9]All Undergrad '!Q34</f>
        <v>145560</v>
      </c>
      <c r="R34" s="87">
        <f>+'[9]All Undergrad '!R34</f>
        <v>148540</v>
      </c>
      <c r="S34" s="87">
        <f>+'[9]All Undergrad '!S34</f>
        <v>149407</v>
      </c>
      <c r="T34" s="87">
        <f>+'[9]All Undergrad '!T34</f>
        <v>153373</v>
      </c>
      <c r="U34" s="71">
        <f>+'[9]All Undergrad '!U34</f>
        <v>160805</v>
      </c>
      <c r="V34" s="87">
        <f>+'[9]All Undergrad '!V34</f>
        <v>168182</v>
      </c>
      <c r="W34" s="87">
        <f>+'[9]All Undergrad '!W34</f>
        <v>179795</v>
      </c>
      <c r="X34" s="71">
        <f>+'[9]All Undergrad '!X34</f>
        <v>173465</v>
      </c>
      <c r="Y34" s="87">
        <f>+'[9]All Undergrad '!Y34</f>
        <v>174619</v>
      </c>
      <c r="Z34" s="71">
        <f>+'[9]All Undergrad '!Z34</f>
        <v>174100</v>
      </c>
      <c r="AA34" s="71">
        <f>+'[9]All Undergrad '!AA34</f>
        <v>170742</v>
      </c>
      <c r="AB34" s="71">
        <f>+'[9]All Undergrad '!AB34</f>
        <v>176334</v>
      </c>
      <c r="AC34" s="71">
        <f>+'[9]All Undergrad '!AC34</f>
        <v>192991</v>
      </c>
      <c r="AD34" s="87">
        <f>+'[9]All Undergrad '!AD34</f>
        <v>216029</v>
      </c>
      <c r="AE34" s="87">
        <f>+'[9]All Undergrad '!AE34</f>
        <v>219875</v>
      </c>
      <c r="AF34" s="87">
        <f>+'[9]All Undergrad '!AF34</f>
        <v>229335</v>
      </c>
      <c r="AG34" s="87">
        <f>+'[9]All Undergrad '!AG34</f>
        <v>224863</v>
      </c>
      <c r="AH34" s="87">
        <f>+'[9]All Undergrad '!AH34</f>
        <v>219161</v>
      </c>
      <c r="AI34" s="87">
        <f>+'[9]All Undergrad '!AI34</f>
        <v>211106</v>
      </c>
      <c r="AJ34" s="68">
        <f>+'[9]All Undergrad '!AJ34</f>
        <v>206422</v>
      </c>
      <c r="AK34" s="68">
        <f>+'[9]All Undergrad '!AK34</f>
        <v>203490</v>
      </c>
      <c r="AL34" s="68">
        <f>+'[9]All Undergrad '!AL34</f>
        <v>197780</v>
      </c>
      <c r="AM34" s="68">
        <f>+'[9]All Undergrad '!AM34</f>
        <v>195800</v>
      </c>
      <c r="AN34" s="68">
        <f>+'[10]All Undergrad '!AN34</f>
        <v>193111</v>
      </c>
    </row>
    <row r="35" spans="1:40" s="30" customFormat="1" ht="13" customHeight="1">
      <c r="A35" s="1" t="str">
        <f>+'[8]All Undergrad '!A35</f>
        <v>Utah</v>
      </c>
      <c r="B35" s="87">
        <f>+'[9]All Undergrad '!B35</f>
        <v>0</v>
      </c>
      <c r="C35" s="87">
        <f>+'[9]All Undergrad '!C35</f>
        <v>0</v>
      </c>
      <c r="D35" s="87">
        <f>+'[9]All Undergrad '!D35</f>
        <v>0</v>
      </c>
      <c r="E35" s="87">
        <f>+'[9]All Undergrad '!E35</f>
        <v>0</v>
      </c>
      <c r="F35" s="87">
        <f>+'[9]All Undergrad '!F35</f>
        <v>0</v>
      </c>
      <c r="G35" s="87">
        <f>+'[9]All Undergrad '!G35</f>
        <v>0</v>
      </c>
      <c r="H35" s="87">
        <f>+'[9]All Undergrad '!H35</f>
        <v>0</v>
      </c>
      <c r="I35" s="87">
        <f>+'[9]All Undergrad '!I35</f>
        <v>0</v>
      </c>
      <c r="J35" s="87">
        <f>+'[9]All Undergrad '!J35</f>
        <v>0</v>
      </c>
      <c r="K35" s="87">
        <f>+'[9]All Undergrad '!K35</f>
        <v>0</v>
      </c>
      <c r="L35" s="87">
        <f>+'[9]All Undergrad '!L35</f>
        <v>0</v>
      </c>
      <c r="M35" s="87">
        <f>+'[9]All Undergrad '!M35</f>
        <v>122208</v>
      </c>
      <c r="N35" s="87">
        <f>+'[9]All Undergrad '!N35</f>
        <v>125984</v>
      </c>
      <c r="O35" s="87">
        <f>+'[9]All Undergrad '!O35</f>
        <v>132211</v>
      </c>
      <c r="P35" s="87">
        <f>+'[9]All Undergrad '!P35</f>
        <v>134319</v>
      </c>
      <c r="Q35" s="87">
        <f>+'[9]All Undergrad '!Q35</f>
        <v>138744</v>
      </c>
      <c r="R35" s="87">
        <f>+'[9]All Undergrad '!R35</f>
        <v>144665</v>
      </c>
      <c r="S35" s="87">
        <f>+'[9]All Undergrad '!S35</f>
        <v>139154</v>
      </c>
      <c r="T35" s="87">
        <f>+'[9]All Undergrad '!T35</f>
        <v>148329</v>
      </c>
      <c r="U35" s="71">
        <f>+'[9]All Undergrad '!U35</f>
        <v>149954</v>
      </c>
      <c r="V35" s="87">
        <f>+'[9]All Undergrad '!V35</f>
        <v>162707</v>
      </c>
      <c r="W35" s="87">
        <f>+'[9]All Undergrad '!W35</f>
        <v>164421</v>
      </c>
      <c r="X35" s="71">
        <f>+'[9]All Undergrad '!X35</f>
        <v>170231</v>
      </c>
      <c r="Y35" s="87">
        <f>+'[9]All Undergrad '!Y35</f>
        <v>176909</v>
      </c>
      <c r="Z35" s="71">
        <f>+'[9]All Undergrad '!Z35</f>
        <v>182892</v>
      </c>
      <c r="AA35" s="71">
        <f>+'[9]All Undergrad '!AA35</f>
        <v>178689</v>
      </c>
      <c r="AB35" s="71">
        <f>+'[9]All Undergrad '!AB35</f>
        <v>184141</v>
      </c>
      <c r="AC35" s="71">
        <f>+'[9]All Undergrad '!AC35</f>
        <v>196389</v>
      </c>
      <c r="AD35" s="87">
        <f>+'[9]All Undergrad '!AD35</f>
        <v>219849</v>
      </c>
      <c r="AE35" s="87">
        <f>+'[9]All Undergrad '!AE35</f>
        <v>228017</v>
      </c>
      <c r="AF35" s="87">
        <f>+'[9]All Undergrad '!AF35</f>
        <v>215535</v>
      </c>
      <c r="AG35" s="87">
        <f>+'[9]All Undergrad '!AG35</f>
        <v>207563</v>
      </c>
      <c r="AH35" s="87">
        <f>+'[9]All Undergrad '!AH35</f>
        <v>198832</v>
      </c>
      <c r="AI35" s="87">
        <f>+'[9]All Undergrad '!AI35</f>
        <v>198549</v>
      </c>
      <c r="AJ35" s="68">
        <f>+'[9]All Undergrad '!AJ35</f>
        <v>204576</v>
      </c>
      <c r="AK35" s="68">
        <f>+'[9]All Undergrad '!AK35</f>
        <v>208408</v>
      </c>
      <c r="AL35" s="68">
        <f>+'[9]All Undergrad '!AL35</f>
        <v>214841</v>
      </c>
      <c r="AM35" s="68">
        <f>+'[9]All Undergrad '!AM35</f>
        <v>219590</v>
      </c>
      <c r="AN35" s="68">
        <f>+'[10]All Undergrad '!AN35</f>
        <v>226211</v>
      </c>
    </row>
    <row r="36" spans="1:40" s="30" customFormat="1" ht="13" customHeight="1">
      <c r="A36" s="1" t="str">
        <f>+'[8]All Undergrad '!A36</f>
        <v>Washington</v>
      </c>
      <c r="B36" s="87">
        <f>+'[9]All Undergrad '!B36</f>
        <v>0</v>
      </c>
      <c r="C36" s="87">
        <f>+'[9]All Undergrad '!C36</f>
        <v>0</v>
      </c>
      <c r="D36" s="87">
        <f>+'[9]All Undergrad '!D36</f>
        <v>0</v>
      </c>
      <c r="E36" s="87">
        <f>+'[9]All Undergrad '!E36</f>
        <v>0</v>
      </c>
      <c r="F36" s="87">
        <f>+'[9]All Undergrad '!F36</f>
        <v>0</v>
      </c>
      <c r="G36" s="87">
        <f>+'[9]All Undergrad '!G36</f>
        <v>0</v>
      </c>
      <c r="H36" s="87">
        <f>+'[9]All Undergrad '!H36</f>
        <v>0</v>
      </c>
      <c r="I36" s="87">
        <f>+'[9]All Undergrad '!I36</f>
        <v>0</v>
      </c>
      <c r="J36" s="87">
        <f>+'[9]All Undergrad '!J36</f>
        <v>0</v>
      </c>
      <c r="K36" s="87">
        <f>+'[9]All Undergrad '!K36</f>
        <v>0</v>
      </c>
      <c r="L36" s="87">
        <f>+'[9]All Undergrad '!L36</f>
        <v>0</v>
      </c>
      <c r="M36" s="87">
        <f>+'[9]All Undergrad '!M36</f>
        <v>251058</v>
      </c>
      <c r="N36" s="87">
        <f>+'[9]All Undergrad '!N36</f>
        <v>254630</v>
      </c>
      <c r="O36" s="87">
        <f>+'[9]All Undergrad '!O36</f>
        <v>257746</v>
      </c>
      <c r="P36" s="87">
        <f>+'[9]All Undergrad '!P36</f>
        <v>259928</v>
      </c>
      <c r="Q36" s="87">
        <f>+'[9]All Undergrad '!Q36</f>
        <v>276955</v>
      </c>
      <c r="R36" s="87">
        <f>+'[9]All Undergrad '!R36</f>
        <v>288641</v>
      </c>
      <c r="S36" s="87">
        <f>+'[9]All Undergrad '!S36</f>
        <v>271474</v>
      </c>
      <c r="T36" s="87">
        <f>+'[9]All Undergrad '!T36</f>
        <v>278426</v>
      </c>
      <c r="U36" s="71">
        <f>+'[9]All Undergrad '!U36</f>
        <v>290292</v>
      </c>
      <c r="V36" s="87">
        <f>+'[9]All Undergrad '!V36</f>
        <v>294436</v>
      </c>
      <c r="W36" s="87">
        <f>+'[9]All Undergrad '!W36</f>
        <v>308484</v>
      </c>
      <c r="X36" s="71">
        <f>+'[9]All Undergrad '!X36</f>
        <v>314088</v>
      </c>
      <c r="Y36" s="87">
        <f>+'[9]All Undergrad '!Y36</f>
        <v>310944</v>
      </c>
      <c r="Z36" s="71">
        <f>+'[9]All Undergrad '!Z36</f>
        <v>315154</v>
      </c>
      <c r="AA36" s="71">
        <f>+'[9]All Undergrad '!AA36</f>
        <v>314862</v>
      </c>
      <c r="AB36" s="71">
        <f>+'[9]All Undergrad '!AB36</f>
        <v>318852</v>
      </c>
      <c r="AC36" s="71">
        <f>+'[9]All Undergrad '!AC36</f>
        <v>330387</v>
      </c>
      <c r="AD36" s="87">
        <f>+'[9]All Undergrad '!AD36</f>
        <v>347918</v>
      </c>
      <c r="AE36" s="87">
        <f>+'[9]All Undergrad '!AE36</f>
        <v>351005</v>
      </c>
      <c r="AF36" s="87">
        <f>+'[9]All Undergrad '!AF36</f>
        <v>336893</v>
      </c>
      <c r="AG36" s="87">
        <f>+'[9]All Undergrad '!AG36</f>
        <v>329617</v>
      </c>
      <c r="AH36" s="87">
        <f>+'[9]All Undergrad '!AH36</f>
        <v>327655</v>
      </c>
      <c r="AI36" s="87">
        <f>+'[9]All Undergrad '!AI36</f>
        <v>328957</v>
      </c>
      <c r="AJ36" s="68">
        <f>+'[9]All Undergrad '!AJ36</f>
        <v>328893</v>
      </c>
      <c r="AK36" s="68">
        <f>+'[9]All Undergrad '!AK36</f>
        <v>329444</v>
      </c>
      <c r="AL36" s="68">
        <f>+'[9]All Undergrad '!AL36</f>
        <v>331253</v>
      </c>
      <c r="AM36" s="68">
        <f>+'[9]All Undergrad '!AM36</f>
        <v>329799</v>
      </c>
      <c r="AN36" s="68">
        <f>+'[10]All Undergrad '!AN36</f>
        <v>325723</v>
      </c>
    </row>
    <row r="37" spans="1:40" s="30" customFormat="1" ht="12.75" customHeight="1">
      <c r="A37" s="1" t="str">
        <f>+'[8]All Undergrad '!A37</f>
        <v>Wyoming</v>
      </c>
      <c r="B37" s="87">
        <f>+'[9]All Undergrad '!B37</f>
        <v>0</v>
      </c>
      <c r="C37" s="87">
        <f>+'[9]All Undergrad '!C37</f>
        <v>0</v>
      </c>
      <c r="D37" s="87">
        <f>+'[9]All Undergrad '!D37</f>
        <v>0</v>
      </c>
      <c r="E37" s="87">
        <f>+'[9]All Undergrad '!E37</f>
        <v>0</v>
      </c>
      <c r="F37" s="87">
        <f>+'[9]All Undergrad '!F37</f>
        <v>0</v>
      </c>
      <c r="G37" s="87">
        <f>+'[9]All Undergrad '!G37</f>
        <v>0</v>
      </c>
      <c r="H37" s="87">
        <f>+'[9]All Undergrad '!H37</f>
        <v>0</v>
      </c>
      <c r="I37" s="87">
        <f>+'[9]All Undergrad '!I37</f>
        <v>0</v>
      </c>
      <c r="J37" s="87">
        <f>+'[9]All Undergrad '!J37</f>
        <v>0</v>
      </c>
      <c r="K37" s="87">
        <f>+'[9]All Undergrad '!K37</f>
        <v>0</v>
      </c>
      <c r="L37" s="87">
        <f>+'[9]All Undergrad '!L37</f>
        <v>0</v>
      </c>
      <c r="M37" s="87">
        <f>+'[9]All Undergrad '!M37</f>
        <v>28791</v>
      </c>
      <c r="N37" s="87">
        <f>+'[9]All Undergrad '!N37</f>
        <v>27713</v>
      </c>
      <c r="O37" s="87">
        <f>+'[9]All Undergrad '!O37</f>
        <v>27771</v>
      </c>
      <c r="P37" s="87">
        <f>+'[9]All Undergrad '!P37</f>
        <v>27620</v>
      </c>
      <c r="Q37" s="87">
        <f>+'[9]All Undergrad '!Q37</f>
        <v>28374</v>
      </c>
      <c r="R37" s="87">
        <f>+'[9]All Undergrad '!R37</f>
        <v>27753</v>
      </c>
      <c r="S37" s="87">
        <f>+'[9]All Undergrad '!S37</f>
        <v>27181</v>
      </c>
      <c r="T37" s="87">
        <f>+'[9]All Undergrad '!T37</f>
        <v>26500</v>
      </c>
      <c r="U37" s="71">
        <f>+'[9]All Undergrad '!U37</f>
        <v>26811</v>
      </c>
      <c r="V37" s="87">
        <f>+'[9]All Undergrad '!V37</f>
        <v>27636</v>
      </c>
      <c r="W37" s="87">
        <f>+'[9]All Undergrad '!W37</f>
        <v>29110</v>
      </c>
      <c r="X37" s="71">
        <f>+'[9]All Undergrad '!X37</f>
        <v>29950</v>
      </c>
      <c r="Y37" s="87">
        <f>+'[9]All Undergrad '!Y37</f>
        <v>30337</v>
      </c>
      <c r="Z37" s="71">
        <f>+'[9]All Undergrad '!Z37</f>
        <v>31684</v>
      </c>
      <c r="AA37" s="71">
        <f>+'[9]All Undergrad '!AA37</f>
        <v>30928</v>
      </c>
      <c r="AB37" s="71">
        <f>+'[9]All Undergrad '!AB37</f>
        <v>31853</v>
      </c>
      <c r="AC37" s="71">
        <f>+'[9]All Undergrad '!AC37</f>
        <v>33410</v>
      </c>
      <c r="AD37" s="87">
        <f>+'[9]All Undergrad '!AD37</f>
        <v>34442</v>
      </c>
      <c r="AE37" s="87">
        <f>+'[9]All Undergrad '!AE37</f>
        <v>35466</v>
      </c>
      <c r="AF37" s="87">
        <f>+'[9]All Undergrad '!AF37</f>
        <v>35330</v>
      </c>
      <c r="AG37" s="87">
        <f>+'[9]All Undergrad '!AG37</f>
        <v>35103</v>
      </c>
      <c r="AH37" s="87">
        <f>+'[9]All Undergrad '!AH37</f>
        <v>34423</v>
      </c>
      <c r="AI37" s="87">
        <f>+'[9]All Undergrad '!AI37</f>
        <v>32765</v>
      </c>
      <c r="AJ37" s="68">
        <f>+'[9]All Undergrad '!AJ37</f>
        <v>31602</v>
      </c>
      <c r="AK37" s="68">
        <f>+'[9]All Undergrad '!AK37</f>
        <v>30787</v>
      </c>
      <c r="AL37" s="68">
        <f>+'[9]All Undergrad '!AL37</f>
        <v>30409</v>
      </c>
      <c r="AM37" s="68">
        <f>+'[9]All Undergrad '!AM37</f>
        <v>30058</v>
      </c>
      <c r="AN37" s="68">
        <f>+'[10]All Undergrad '!AN37</f>
        <v>29931</v>
      </c>
    </row>
    <row r="38" spans="1:40" s="111" customFormat="1" ht="13" customHeight="1">
      <c r="A38" s="98" t="str">
        <f>+'[8]All Undergrad '!A38</f>
        <v>Midwest</v>
      </c>
      <c r="B38" s="110">
        <f>+'[9]All Undergrad '!B38</f>
        <v>0</v>
      </c>
      <c r="C38" s="110">
        <f>+'[9]All Undergrad '!C38</f>
        <v>0</v>
      </c>
      <c r="D38" s="110">
        <f>+'[9]All Undergrad '!D38</f>
        <v>0</v>
      </c>
      <c r="E38" s="110">
        <f>+'[9]All Undergrad '!E38</f>
        <v>0</v>
      </c>
      <c r="F38" s="110">
        <f>+'[9]All Undergrad '!F38</f>
        <v>0</v>
      </c>
      <c r="G38" s="110">
        <f>+'[9]All Undergrad '!G38</f>
        <v>0</v>
      </c>
      <c r="H38" s="110">
        <f>+'[9]All Undergrad '!H38</f>
        <v>0</v>
      </c>
      <c r="I38" s="110">
        <f>+'[9]All Undergrad '!I38</f>
        <v>0</v>
      </c>
      <c r="J38" s="110">
        <f>+'[9]All Undergrad '!J38</f>
        <v>0</v>
      </c>
      <c r="K38" s="110">
        <f>+'[9]All Undergrad '!K38</f>
        <v>0</v>
      </c>
      <c r="L38" s="110">
        <f>+'[9]All Undergrad '!L38</f>
        <v>0</v>
      </c>
      <c r="M38" s="110">
        <f>+'[9]All Undergrad '!M38</f>
        <v>3121337</v>
      </c>
      <c r="N38" s="110">
        <f>+'[9]All Undergrad '!N38</f>
        <v>3078921</v>
      </c>
      <c r="O38" s="110">
        <f>+'[9]All Undergrad '!O38</f>
        <v>3052810</v>
      </c>
      <c r="P38" s="110">
        <f>+'[9]All Undergrad '!P38</f>
        <v>3012190</v>
      </c>
      <c r="Q38" s="110">
        <f>+'[9]All Undergrad '!Q38</f>
        <v>3028605</v>
      </c>
      <c r="R38" s="110">
        <f>+'[9]All Undergrad '!R38</f>
        <v>3023939</v>
      </c>
      <c r="S38" s="110">
        <f>+'[9]All Undergrad '!S38</f>
        <v>3055544</v>
      </c>
      <c r="T38" s="110">
        <f>+'[9]All Undergrad '!T38</f>
        <v>3092686</v>
      </c>
      <c r="U38" s="110">
        <f>+'[9]All Undergrad '!U38</f>
        <v>3133006</v>
      </c>
      <c r="V38" s="110">
        <f>+'[9]All Undergrad '!V38</f>
        <v>3232724</v>
      </c>
      <c r="W38" s="110">
        <f>+'[9]All Undergrad '!W38</f>
        <v>3336736</v>
      </c>
      <c r="X38" s="110">
        <f>+'[9]All Undergrad '!X38</f>
        <v>3414137</v>
      </c>
      <c r="Y38" s="110">
        <f>+'[9]All Undergrad '!Y38</f>
        <v>3455903</v>
      </c>
      <c r="Z38" s="110">
        <f>+'[9]All Undergrad '!Z38</f>
        <v>3518904</v>
      </c>
      <c r="AA38" s="110">
        <f>+'[9]All Undergrad '!AA38</f>
        <v>3532062</v>
      </c>
      <c r="AB38" s="110">
        <f>+'[9]All Undergrad '!AB38</f>
        <v>3620230</v>
      </c>
      <c r="AC38" s="110">
        <f>+'[9]All Undergrad '!AC38</f>
        <v>3754268</v>
      </c>
      <c r="AD38" s="110">
        <f>+'[9]All Undergrad '!AD38</f>
        <v>4085311</v>
      </c>
      <c r="AE38" s="110">
        <f>+'[9]All Undergrad '!AE38</f>
        <v>4198758</v>
      </c>
      <c r="AF38" s="110">
        <f>+'[9]All Undergrad '!AF38</f>
        <v>4132292</v>
      </c>
      <c r="AG38" s="110">
        <f>+'[9]All Undergrad '!AG38</f>
        <v>4008749</v>
      </c>
      <c r="AH38" s="110">
        <f>+'[9]All Undergrad '!AH38</f>
        <v>3912916</v>
      </c>
      <c r="AI38" s="110">
        <f>+'[9]All Undergrad '!AI38</f>
        <v>3765692</v>
      </c>
      <c r="AJ38" s="99">
        <f>+'[9]All Undergrad '!AJ38</f>
        <v>3661207</v>
      </c>
      <c r="AK38" s="99">
        <f>+'[9]All Undergrad '!AK38</f>
        <v>3570034</v>
      </c>
      <c r="AL38" s="99">
        <f>+'[9]All Undergrad '!AL38</f>
        <v>3467638</v>
      </c>
      <c r="AM38" s="99">
        <f>+'[9]All Undergrad '!AM38</f>
        <v>3391068</v>
      </c>
      <c r="AN38" s="99">
        <f>+'[10]All Undergrad '!AN38</f>
        <v>3351323</v>
      </c>
    </row>
    <row r="39" spans="1:40" s="29" customFormat="1" ht="13" customHeight="1">
      <c r="A39" s="3" t="str">
        <f>+'[8]All Undergrad '!A39</f>
        <v xml:space="preserve">   as a percent of U.S.</v>
      </c>
      <c r="B39" s="86">
        <f>+'[9]All Undergrad '!B39</f>
        <v>0</v>
      </c>
      <c r="C39" s="86">
        <f>+'[9]All Undergrad '!C39</f>
        <v>0</v>
      </c>
      <c r="D39" s="86">
        <f>+'[9]All Undergrad '!D39</f>
        <v>0</v>
      </c>
      <c r="E39" s="86">
        <f>+'[9]All Undergrad '!E39</f>
        <v>0</v>
      </c>
      <c r="F39" s="86">
        <f>+'[9]All Undergrad '!F39</f>
        <v>0</v>
      </c>
      <c r="G39" s="86">
        <f>+'[9]All Undergrad '!G39</f>
        <v>0</v>
      </c>
      <c r="H39" s="86">
        <f>+'[9]All Undergrad '!H39</f>
        <v>0</v>
      </c>
      <c r="I39" s="86">
        <f>+'[9]All Undergrad '!I39</f>
        <v>0</v>
      </c>
      <c r="J39" s="86">
        <f>+'[9]All Undergrad '!J39</f>
        <v>0</v>
      </c>
      <c r="K39" s="86">
        <f>+'[9]All Undergrad '!K39</f>
        <v>0</v>
      </c>
      <c r="L39" s="86">
        <f>+'[9]All Undergrad '!L39</f>
        <v>0</v>
      </c>
      <c r="M39" s="86">
        <f>+'[9]All Undergrad '!M39</f>
        <v>24.463010255564225</v>
      </c>
      <c r="N39" s="86">
        <f>+'[9]All Undergrad '!N39</f>
        <v>25.080932682727507</v>
      </c>
      <c r="O39" s="86">
        <f>+'[9]All Undergrad '!O39</f>
        <v>24.991473881424817</v>
      </c>
      <c r="P39" s="86">
        <f>+'[9]All Undergrad '!P39</f>
        <v>24.795566779625354</v>
      </c>
      <c r="Q39" s="86">
        <f>+'[9]All Undergrad '!Q39</f>
        <v>24.72350592874179</v>
      </c>
      <c r="R39" s="86">
        <f>+'[9]All Undergrad '!R39</f>
        <v>24.403007989644649</v>
      </c>
      <c r="S39" s="86">
        <f>+'[9]All Undergrad '!S39</f>
        <v>24.556007182418167</v>
      </c>
      <c r="T39" s="86">
        <f>+'[9]All Undergrad '!T39</f>
        <v>24.370723510459161</v>
      </c>
      <c r="U39" s="86">
        <f>+'[9]All Undergrad '!U39</f>
        <v>23.839792639095755</v>
      </c>
      <c r="V39" s="86">
        <f>+'[9]All Undergrad '!V39</f>
        <v>23.59471891531809</v>
      </c>
      <c r="W39" s="86">
        <f>+'[9]All Undergrad '!W39</f>
        <v>23.427763513507347</v>
      </c>
      <c r="X39" s="86">
        <f>+'[9]All Undergrad '!X39</f>
        <v>23.612120844945274</v>
      </c>
      <c r="Y39" s="86">
        <f>+'[9]All Undergrad '!Y39</f>
        <v>23.431504555677453</v>
      </c>
      <c r="Z39" s="86">
        <f>+'[9]All Undergrad '!Z39</f>
        <v>23.539867917602731</v>
      </c>
      <c r="AA39" s="86">
        <f>+'[9]All Undergrad '!AA39</f>
        <v>23.531724765199883</v>
      </c>
      <c r="AB39" s="86">
        <f>+'[9]All Undergrad '!AB39</f>
        <v>23.223727085427161</v>
      </c>
      <c r="AC39" s="86">
        <f>+'[9]All Undergrad '!AC39</f>
        <v>22.961579042039627</v>
      </c>
      <c r="AD39" s="86">
        <f>+'[9]All Undergrad '!AD39</f>
        <v>23.0768804940754</v>
      </c>
      <c r="AE39" s="86">
        <f>+'[9]All Undergrad '!AE39</f>
        <v>23.354421011980524</v>
      </c>
      <c r="AF39" s="86">
        <f>+'[9]All Undergrad '!AF39</f>
        <v>23.517527287395971</v>
      </c>
      <c r="AG39" s="86">
        <f>+'[9]All Undergrad '!AG39</f>
        <v>22.922611870665143</v>
      </c>
      <c r="AH39" s="86">
        <f>+'[9]All Undergrad '!AH39</f>
        <v>22.715256492853975</v>
      </c>
      <c r="AI39" s="86">
        <f>+'[9]All Undergrad '!AI39</f>
        <v>22.1135922393382</v>
      </c>
      <c r="AJ39" s="66">
        <f>+'[9]All Undergrad '!AJ39</f>
        <v>21.852287604013334</v>
      </c>
      <c r="AK39" s="66">
        <f>+'[9]All Undergrad '!AK39</f>
        <v>21.496776808799552</v>
      </c>
      <c r="AL39" s="66">
        <f>+'[9]All Undergrad '!AL39</f>
        <v>21.021128500212022</v>
      </c>
      <c r="AM39" s="66">
        <f>+'[9]All Undergrad '!AM39</f>
        <v>20.785146696306718</v>
      </c>
      <c r="AN39" s="66">
        <f>+'[10]All Undergrad '!AN39</f>
        <v>20.5920880546125</v>
      </c>
    </row>
    <row r="40" spans="1:40" s="30" customFormat="1" ht="13" customHeight="1">
      <c r="A40" s="1" t="str">
        <f>+'[8]All Undergrad '!A40</f>
        <v>Illinois</v>
      </c>
      <c r="B40" s="87">
        <f>+'[9]All Undergrad '!B40</f>
        <v>0</v>
      </c>
      <c r="C40" s="87">
        <f>+'[9]All Undergrad '!C40</f>
        <v>0</v>
      </c>
      <c r="D40" s="87">
        <f>+'[9]All Undergrad '!D40</f>
        <v>0</v>
      </c>
      <c r="E40" s="87">
        <f>+'[9]All Undergrad '!E40</f>
        <v>0</v>
      </c>
      <c r="F40" s="87">
        <f>+'[9]All Undergrad '!F40</f>
        <v>0</v>
      </c>
      <c r="G40" s="87">
        <f>+'[9]All Undergrad '!G40</f>
        <v>0</v>
      </c>
      <c r="H40" s="87">
        <f>+'[9]All Undergrad '!H40</f>
        <v>0</v>
      </c>
      <c r="I40" s="87">
        <f>+'[9]All Undergrad '!I40</f>
        <v>0</v>
      </c>
      <c r="J40" s="87">
        <f>+'[9]All Undergrad '!J40</f>
        <v>0</v>
      </c>
      <c r="K40" s="87">
        <f>+'[9]All Undergrad '!K40</f>
        <v>0</v>
      </c>
      <c r="L40" s="87">
        <f>+'[9]All Undergrad '!L40</f>
        <v>0</v>
      </c>
      <c r="M40" s="87">
        <f>+'[9]All Undergrad '!M40</f>
        <v>638139</v>
      </c>
      <c r="N40" s="87">
        <f>+'[9]All Undergrad '!N40</f>
        <v>621576</v>
      </c>
      <c r="O40" s="87">
        <f>+'[9]All Undergrad '!O40</f>
        <v>617549</v>
      </c>
      <c r="P40" s="87">
        <f>+'[9]All Undergrad '!P40</f>
        <v>601745</v>
      </c>
      <c r="Q40" s="87">
        <f>+'[9]All Undergrad '!Q40</f>
        <v>605146</v>
      </c>
      <c r="R40" s="87">
        <f>+'[9]All Undergrad '!R40</f>
        <v>612086</v>
      </c>
      <c r="S40" s="87">
        <f>+'[9]All Undergrad '!S40</f>
        <v>615341</v>
      </c>
      <c r="T40" s="87">
        <f>+'[9]All Undergrad '!T40</f>
        <v>618649</v>
      </c>
      <c r="U40" s="71">
        <f>+'[9]All Undergrad '!U40</f>
        <v>623018</v>
      </c>
      <c r="V40" s="87">
        <f>+'[9]All Undergrad '!V40</f>
        <v>626324</v>
      </c>
      <c r="W40" s="87">
        <f>+'[9]All Undergrad '!W40</f>
        <v>647489</v>
      </c>
      <c r="X40" s="71">
        <f>+'[9]All Undergrad '!X40</f>
        <v>663596</v>
      </c>
      <c r="Y40" s="87">
        <f>+'[9]All Undergrad '!Y40</f>
        <v>667249</v>
      </c>
      <c r="Z40" s="71">
        <f>+'[9]All Undergrad '!Z40</f>
        <v>692401</v>
      </c>
      <c r="AA40" s="71">
        <f>+'[9]All Undergrad '!AA40</f>
        <v>667132</v>
      </c>
      <c r="AB40" s="71">
        <f>+'[9]All Undergrad '!AB40</f>
        <v>691093</v>
      </c>
      <c r="AC40" s="71">
        <f>+'[9]All Undergrad '!AC40</f>
        <v>709773</v>
      </c>
      <c r="AD40" s="87">
        <f>+'[9]All Undergrad '!AD40</f>
        <v>749974</v>
      </c>
      <c r="AE40" s="87">
        <f>+'[9]All Undergrad '!AE40</f>
        <v>747959</v>
      </c>
      <c r="AF40" s="87">
        <f>+'[9]All Undergrad '!AF40</f>
        <v>720749</v>
      </c>
      <c r="AG40" s="87">
        <f>+'[9]All Undergrad '!AG40</f>
        <v>701440</v>
      </c>
      <c r="AH40" s="87">
        <f>+'[9]All Undergrad '!AH40</f>
        <v>683994</v>
      </c>
      <c r="AI40" s="87">
        <f>+'[9]All Undergrad '!AI40</f>
        <v>665707</v>
      </c>
      <c r="AJ40" s="68">
        <f>+'[9]All Undergrad '!AJ40</f>
        <v>640207</v>
      </c>
      <c r="AK40" s="68">
        <f>+'[9]All Undergrad '!AK40</f>
        <v>617010</v>
      </c>
      <c r="AL40" s="68">
        <f>+'[9]All Undergrad '!AL40</f>
        <v>596275</v>
      </c>
      <c r="AM40" s="68">
        <f>+'[9]All Undergrad '!AM40</f>
        <v>578659</v>
      </c>
      <c r="AN40" s="68">
        <f>+'[10]All Undergrad '!AN40</f>
        <v>565215</v>
      </c>
    </row>
    <row r="41" spans="1:40" s="30" customFormat="1" ht="13" customHeight="1">
      <c r="A41" s="1" t="str">
        <f>+'[8]All Undergrad '!A41</f>
        <v>Indiana</v>
      </c>
      <c r="B41" s="87">
        <f>+'[9]All Undergrad '!B41</f>
        <v>0</v>
      </c>
      <c r="C41" s="87">
        <f>+'[9]All Undergrad '!C41</f>
        <v>0</v>
      </c>
      <c r="D41" s="87">
        <f>+'[9]All Undergrad '!D41</f>
        <v>0</v>
      </c>
      <c r="E41" s="87">
        <f>+'[9]All Undergrad '!E41</f>
        <v>0</v>
      </c>
      <c r="F41" s="87">
        <f>+'[9]All Undergrad '!F41</f>
        <v>0</v>
      </c>
      <c r="G41" s="87">
        <f>+'[9]All Undergrad '!G41</f>
        <v>0</v>
      </c>
      <c r="H41" s="87">
        <f>+'[9]All Undergrad '!H41</f>
        <v>0</v>
      </c>
      <c r="I41" s="87">
        <f>+'[9]All Undergrad '!I41</f>
        <v>0</v>
      </c>
      <c r="J41" s="87">
        <f>+'[9]All Undergrad '!J41</f>
        <v>0</v>
      </c>
      <c r="K41" s="87">
        <f>+'[9]All Undergrad '!K41</f>
        <v>0</v>
      </c>
      <c r="L41" s="87">
        <f>+'[9]All Undergrad '!L41</f>
        <v>0</v>
      </c>
      <c r="M41" s="87">
        <f>+'[9]All Undergrad '!M41</f>
        <v>258714</v>
      </c>
      <c r="N41" s="87">
        <f>+'[9]All Undergrad '!N41</f>
        <v>255747</v>
      </c>
      <c r="O41" s="87">
        <f>+'[9]All Undergrad '!O41</f>
        <v>252801</v>
      </c>
      <c r="P41" s="87">
        <f>+'[9]All Undergrad '!P41</f>
        <v>249847</v>
      </c>
      <c r="Q41" s="87">
        <f>+'[9]All Undergrad '!Q41</f>
        <v>250710</v>
      </c>
      <c r="R41" s="87">
        <f>+'[9]All Undergrad '!R41</f>
        <v>255782</v>
      </c>
      <c r="S41" s="87">
        <f>+'[9]All Undergrad '!S41</f>
        <v>259018</v>
      </c>
      <c r="T41" s="87">
        <f>+'[9]All Undergrad '!T41</f>
        <v>263888</v>
      </c>
      <c r="U41" s="71">
        <f>+'[9]All Undergrad '!U41</f>
        <v>273198</v>
      </c>
      <c r="V41" s="87">
        <f>+'[9]All Undergrad '!V41</f>
        <v>295623</v>
      </c>
      <c r="W41" s="87">
        <f>+'[9]All Undergrad '!W41</f>
        <v>296728</v>
      </c>
      <c r="X41" s="71">
        <f>+'[9]All Undergrad '!X41</f>
        <v>302723</v>
      </c>
      <c r="Y41" s="87">
        <f>+'[9]All Undergrad '!Y41</f>
        <v>308358</v>
      </c>
      <c r="Z41" s="71">
        <f>+'[9]All Undergrad '!Z41</f>
        <v>312058</v>
      </c>
      <c r="AA41" s="71">
        <f>+'[9]All Undergrad '!AA41</f>
        <v>317963</v>
      </c>
      <c r="AB41" s="71">
        <f>+'[9]All Undergrad '!AB41</f>
        <v>329081</v>
      </c>
      <c r="AC41" s="71">
        <f>+'[9]All Undergrad '!AC41</f>
        <v>349102</v>
      </c>
      <c r="AD41" s="87">
        <f>+'[9]All Undergrad '!AD41</f>
        <v>387495</v>
      </c>
      <c r="AE41" s="87">
        <f>+'[9]All Undergrad '!AE41</f>
        <v>402940</v>
      </c>
      <c r="AF41" s="87">
        <f>+'[9]All Undergrad '!AF41</f>
        <v>402172</v>
      </c>
      <c r="AG41" s="87">
        <f>+'[9]All Undergrad '!AG41</f>
        <v>392625</v>
      </c>
      <c r="AH41" s="87">
        <f>+'[9]All Undergrad '!AH41</f>
        <v>389805</v>
      </c>
      <c r="AI41" s="87">
        <f>+'[9]All Undergrad '!AI41</f>
        <v>380875</v>
      </c>
      <c r="AJ41" s="68">
        <f>+'[9]All Undergrad '!AJ41</f>
        <v>369199</v>
      </c>
      <c r="AK41" s="68">
        <f>+'[9]All Undergrad '!AK41</f>
        <v>360495</v>
      </c>
      <c r="AL41" s="68">
        <f>+'[9]All Undergrad '!AL41</f>
        <v>339666</v>
      </c>
      <c r="AM41" s="68">
        <f>+'[9]All Undergrad '!AM41</f>
        <v>328035</v>
      </c>
      <c r="AN41" s="68">
        <f>+'[10]All Undergrad '!AN41</f>
        <v>353183</v>
      </c>
    </row>
    <row r="42" spans="1:40" s="30" customFormat="1" ht="13" customHeight="1">
      <c r="A42" s="1" t="str">
        <f>+'[8]All Undergrad '!A42</f>
        <v>Iowa</v>
      </c>
      <c r="B42" s="87">
        <f>+'[9]All Undergrad '!B42</f>
        <v>0</v>
      </c>
      <c r="C42" s="87">
        <f>+'[9]All Undergrad '!C42</f>
        <v>0</v>
      </c>
      <c r="D42" s="87">
        <f>+'[9]All Undergrad '!D42</f>
        <v>0</v>
      </c>
      <c r="E42" s="87">
        <f>+'[9]All Undergrad '!E42</f>
        <v>0</v>
      </c>
      <c r="F42" s="87">
        <f>+'[9]All Undergrad '!F42</f>
        <v>0</v>
      </c>
      <c r="G42" s="87">
        <f>+'[9]All Undergrad '!G42</f>
        <v>0</v>
      </c>
      <c r="H42" s="87">
        <f>+'[9]All Undergrad '!H42</f>
        <v>0</v>
      </c>
      <c r="I42" s="87">
        <f>+'[9]All Undergrad '!I42</f>
        <v>0</v>
      </c>
      <c r="J42" s="87">
        <f>+'[9]All Undergrad '!J42</f>
        <v>0</v>
      </c>
      <c r="K42" s="87">
        <f>+'[9]All Undergrad '!K42</f>
        <v>0</v>
      </c>
      <c r="L42" s="87">
        <f>+'[9]All Undergrad '!L42</f>
        <v>0</v>
      </c>
      <c r="M42" s="87">
        <f>+'[9]All Undergrad '!M42</f>
        <v>150046</v>
      </c>
      <c r="N42" s="87">
        <f>+'[9]All Undergrad '!N42</f>
        <v>149762</v>
      </c>
      <c r="O42" s="87">
        <f>+'[9]All Undergrad '!O42</f>
        <v>149331</v>
      </c>
      <c r="P42" s="87">
        <f>+'[9]All Undergrad '!P42</f>
        <v>151082</v>
      </c>
      <c r="Q42" s="87">
        <f>+'[9]All Undergrad '!Q42</f>
        <v>155596</v>
      </c>
      <c r="R42" s="87">
        <f>+'[9]All Undergrad '!R42</f>
        <v>157417</v>
      </c>
      <c r="S42" s="87">
        <f>+'[9]All Undergrad '!S42</f>
        <v>158933</v>
      </c>
      <c r="T42" s="87">
        <f>+'[9]All Undergrad '!T42</f>
        <v>163729</v>
      </c>
      <c r="U42" s="71">
        <f>+'[9]All Undergrad '!U42</f>
        <v>165360</v>
      </c>
      <c r="V42" s="87">
        <f>+'[9]All Undergrad '!V42</f>
        <v>170594</v>
      </c>
      <c r="W42" s="87">
        <f>+'[9]All Undergrad '!W42</f>
        <v>178223</v>
      </c>
      <c r="X42" s="71">
        <f>+'[9]All Undergrad '!X42</f>
        <v>188844</v>
      </c>
      <c r="Y42" s="87">
        <f>+'[9]All Undergrad '!Y42</f>
        <v>193908</v>
      </c>
      <c r="Z42" s="71">
        <f>+'[9]All Undergrad '!Z42</f>
        <v>203453</v>
      </c>
      <c r="AA42" s="71">
        <f>+'[9]All Undergrad '!AA42</f>
        <v>212715</v>
      </c>
      <c r="AB42" s="71">
        <f>+'[9]All Undergrad '!AB42</f>
        <v>228498</v>
      </c>
      <c r="AC42" s="71">
        <f>+'[9]All Undergrad '!AC42</f>
        <v>254914</v>
      </c>
      <c r="AD42" s="87">
        <f>+'[9]All Undergrad '!AD42</f>
        <v>317085</v>
      </c>
      <c r="AE42" s="87">
        <f>+'[9]All Undergrad '!AE42</f>
        <v>338925</v>
      </c>
      <c r="AF42" s="87">
        <f>+'[9]All Undergrad '!AF42</f>
        <v>328242</v>
      </c>
      <c r="AG42" s="87">
        <f>+'[9]All Undergrad '!AG42</f>
        <v>315418</v>
      </c>
      <c r="AH42" s="87">
        <f>+'[9]All Undergrad '!AH42</f>
        <v>293677</v>
      </c>
      <c r="AI42" s="87">
        <f>+'[9]All Undergrad '!AI42</f>
        <v>243391</v>
      </c>
      <c r="AJ42" s="68">
        <f>+'[9]All Undergrad '!AJ42</f>
        <v>237012</v>
      </c>
      <c r="AK42" s="68">
        <f>+'[9]All Undergrad '!AK42</f>
        <v>229452</v>
      </c>
      <c r="AL42" s="68">
        <f>+'[9]All Undergrad '!AL42</f>
        <v>224321</v>
      </c>
      <c r="AM42" s="68">
        <f>+'[9]All Undergrad '!AM42</f>
        <v>218055</v>
      </c>
      <c r="AN42" s="68">
        <f>+'[10]All Undergrad '!AN42</f>
        <v>189803</v>
      </c>
    </row>
    <row r="43" spans="1:40" s="30" customFormat="1" ht="13" customHeight="1">
      <c r="A43" s="1" t="str">
        <f>+'[8]All Undergrad '!A43</f>
        <v>Kansas</v>
      </c>
      <c r="B43" s="87">
        <f>+'[9]All Undergrad '!B43</f>
        <v>0</v>
      </c>
      <c r="C43" s="87">
        <f>+'[9]All Undergrad '!C43</f>
        <v>0</v>
      </c>
      <c r="D43" s="87">
        <f>+'[9]All Undergrad '!D43</f>
        <v>0</v>
      </c>
      <c r="E43" s="87">
        <f>+'[9]All Undergrad '!E43</f>
        <v>0</v>
      </c>
      <c r="F43" s="87">
        <f>+'[9]All Undergrad '!F43</f>
        <v>0</v>
      </c>
      <c r="G43" s="87">
        <f>+'[9]All Undergrad '!G43</f>
        <v>0</v>
      </c>
      <c r="H43" s="87">
        <f>+'[9]All Undergrad '!H43</f>
        <v>0</v>
      </c>
      <c r="I43" s="87">
        <f>+'[9]All Undergrad '!I43</f>
        <v>0</v>
      </c>
      <c r="J43" s="87">
        <f>+'[9]All Undergrad '!J43</f>
        <v>0</v>
      </c>
      <c r="K43" s="87">
        <f>+'[9]All Undergrad '!K43</f>
        <v>0</v>
      </c>
      <c r="L43" s="87">
        <f>+'[9]All Undergrad '!L43</f>
        <v>0</v>
      </c>
      <c r="M43" s="87">
        <f>+'[9]All Undergrad '!M43</f>
        <v>147725</v>
      </c>
      <c r="N43" s="87">
        <f>+'[9]All Undergrad '!N43</f>
        <v>148164</v>
      </c>
      <c r="O43" s="87">
        <f>+'[9]All Undergrad '!O43</f>
        <v>148046</v>
      </c>
      <c r="P43" s="87">
        <f>+'[9]All Undergrad '!P43</f>
        <v>155852</v>
      </c>
      <c r="Q43" s="87">
        <f>+'[9]All Undergrad '!Q43</f>
        <v>151530</v>
      </c>
      <c r="R43" s="87">
        <f>+'[9]All Undergrad '!R43</f>
        <v>155309</v>
      </c>
      <c r="S43" s="87">
        <f>+'[9]All Undergrad '!S43</f>
        <v>154650</v>
      </c>
      <c r="T43" s="87">
        <f>+'[9]All Undergrad '!T43</f>
        <v>153331</v>
      </c>
      <c r="U43" s="71">
        <f>+'[9]All Undergrad '!U43</f>
        <v>156385</v>
      </c>
      <c r="V43" s="87">
        <f>+'[9]All Undergrad '!V43</f>
        <v>161003</v>
      </c>
      <c r="W43" s="87">
        <f>+'[9]All Undergrad '!W43</f>
        <v>164454</v>
      </c>
      <c r="X43" s="71">
        <f>+'[9]All Undergrad '!X43</f>
        <v>166265</v>
      </c>
      <c r="Y43" s="87">
        <f>+'[9]All Undergrad '!Y43</f>
        <v>168160</v>
      </c>
      <c r="Z43" s="71">
        <f>+'[9]All Undergrad '!Z43</f>
        <v>168065</v>
      </c>
      <c r="AA43" s="71">
        <f>+'[9]All Undergrad '!AA43</f>
        <v>168244</v>
      </c>
      <c r="AB43" s="71">
        <f>+'[9]All Undergrad '!AB43</f>
        <v>167868</v>
      </c>
      <c r="AC43" s="71">
        <f>+'[9]All Undergrad '!AC43</f>
        <v>172391</v>
      </c>
      <c r="AD43" s="87">
        <f>+'[9]All Undergrad '!AD43</f>
        <v>183815</v>
      </c>
      <c r="AE43" s="87">
        <f>+'[9]All Undergrad '!AE43</f>
        <v>188336</v>
      </c>
      <c r="AF43" s="87">
        <f>+'[9]All Undergrad '!AF43</f>
        <v>190125</v>
      </c>
      <c r="AG43" s="87">
        <f>+'[9]All Undergrad '!AG43</f>
        <v>187868</v>
      </c>
      <c r="AH43" s="87">
        <f>+'[9]All Undergrad '!AH43</f>
        <v>189397</v>
      </c>
      <c r="AI43" s="87">
        <f>+'[9]All Undergrad '!AI43</f>
        <v>186678</v>
      </c>
      <c r="AJ43" s="68">
        <f>+'[9]All Undergrad '!AJ43</f>
        <v>181736</v>
      </c>
      <c r="AK43" s="68">
        <f>+'[9]All Undergrad '!AK43</f>
        <v>179203</v>
      </c>
      <c r="AL43" s="68">
        <f>+'[9]All Undergrad '!AL43</f>
        <v>178217</v>
      </c>
      <c r="AM43" s="68">
        <f>+'[9]All Undergrad '!AM43</f>
        <v>177743</v>
      </c>
      <c r="AN43" s="68">
        <f>+'[10]All Undergrad '!AN43</f>
        <v>174146</v>
      </c>
    </row>
    <row r="44" spans="1:40" s="30" customFormat="1" ht="13" customHeight="1">
      <c r="A44" s="1" t="str">
        <f>+'[8]All Undergrad '!A44</f>
        <v>Michigan</v>
      </c>
      <c r="B44" s="87">
        <f>+'[9]All Undergrad '!B44</f>
        <v>0</v>
      </c>
      <c r="C44" s="87">
        <f>+'[9]All Undergrad '!C44</f>
        <v>0</v>
      </c>
      <c r="D44" s="87">
        <f>+'[9]All Undergrad '!D44</f>
        <v>0</v>
      </c>
      <c r="E44" s="87">
        <f>+'[9]All Undergrad '!E44</f>
        <v>0</v>
      </c>
      <c r="F44" s="87">
        <f>+'[9]All Undergrad '!F44</f>
        <v>0</v>
      </c>
      <c r="G44" s="87">
        <f>+'[9]All Undergrad '!G44</f>
        <v>0</v>
      </c>
      <c r="H44" s="87">
        <f>+'[9]All Undergrad '!H44</f>
        <v>0</v>
      </c>
      <c r="I44" s="87">
        <f>+'[9]All Undergrad '!I44</f>
        <v>0</v>
      </c>
      <c r="J44" s="87">
        <f>+'[9]All Undergrad '!J44</f>
        <v>0</v>
      </c>
      <c r="K44" s="87">
        <f>+'[9]All Undergrad '!K44</f>
        <v>0</v>
      </c>
      <c r="L44" s="87">
        <f>+'[9]All Undergrad '!L44</f>
        <v>0</v>
      </c>
      <c r="M44" s="87">
        <f>+'[9]All Undergrad '!M44</f>
        <v>490058</v>
      </c>
      <c r="N44" s="87">
        <f>+'[9]All Undergrad '!N44</f>
        <v>490372</v>
      </c>
      <c r="O44" s="87">
        <f>+'[9]All Undergrad '!O44</f>
        <v>474357</v>
      </c>
      <c r="P44" s="87">
        <f>+'[9]All Undergrad '!P44</f>
        <v>470493</v>
      </c>
      <c r="Q44" s="87">
        <f>+'[9]All Undergrad '!Q44</f>
        <v>468017</v>
      </c>
      <c r="R44" s="87">
        <f>+'[9]All Undergrad '!R44</f>
        <v>467264</v>
      </c>
      <c r="S44" s="87">
        <f>+'[9]All Undergrad '!S44</f>
        <v>473829</v>
      </c>
      <c r="T44" s="87">
        <f>+'[9]All Undergrad '!T44</f>
        <v>474676</v>
      </c>
      <c r="U44" s="71">
        <f>+'[9]All Undergrad '!U44</f>
        <v>480618</v>
      </c>
      <c r="V44" s="87">
        <f>+'[9]All Undergrad '!V44</f>
        <v>496712</v>
      </c>
      <c r="W44" s="87">
        <f>+'[9]All Undergrad '!W44</f>
        <v>512137</v>
      </c>
      <c r="X44" s="71">
        <f>+'[9]All Undergrad '!X44</f>
        <v>523041</v>
      </c>
      <c r="Y44" s="87">
        <f>+'[9]All Undergrad '!Y44</f>
        <v>529083</v>
      </c>
      <c r="Z44" s="71">
        <f>+'[9]All Undergrad '!Z44</f>
        <v>536745</v>
      </c>
      <c r="AA44" s="71">
        <f>+'[9]All Undergrad '!AA44</f>
        <v>545001</v>
      </c>
      <c r="AB44" s="71">
        <f>+'[9]All Undergrad '!AB44</f>
        <v>552162</v>
      </c>
      <c r="AC44" s="71">
        <f>+'[9]All Undergrad '!AC44</f>
        <v>561891</v>
      </c>
      <c r="AD44" s="87">
        <f>+'[9]All Undergrad '!AD44</f>
        <v>596267</v>
      </c>
      <c r="AE44" s="87">
        <f>+'[9]All Undergrad '!AE44</f>
        <v>604330</v>
      </c>
      <c r="AF44" s="87">
        <f>+'[9]All Undergrad '!AF44</f>
        <v>594948</v>
      </c>
      <c r="AG44" s="87">
        <f>+'[9]All Undergrad '!AG44</f>
        <v>575510</v>
      </c>
      <c r="AH44" s="87">
        <f>+'[9]All Undergrad '!AH44</f>
        <v>557770</v>
      </c>
      <c r="AI44" s="87">
        <f>+'[9]All Undergrad '!AI44</f>
        <v>535000</v>
      </c>
      <c r="AJ44" s="68">
        <f>+'[9]All Undergrad '!AJ44</f>
        <v>515814</v>
      </c>
      <c r="AK44" s="68">
        <f>+'[9]All Undergrad '!AK44</f>
        <v>500051</v>
      </c>
      <c r="AL44" s="68">
        <f>+'[9]All Undergrad '!AL44</f>
        <v>476450</v>
      </c>
      <c r="AM44" s="68">
        <f>+'[9]All Undergrad '!AM44</f>
        <v>460778</v>
      </c>
      <c r="AN44" s="68">
        <f>+'[10]All Undergrad '!AN44</f>
        <v>447180</v>
      </c>
    </row>
    <row r="45" spans="1:40" s="30" customFormat="1" ht="13" customHeight="1">
      <c r="A45" s="1" t="str">
        <f>+'[8]All Undergrad '!A45</f>
        <v>Minnesota</v>
      </c>
      <c r="B45" s="87">
        <f>+'[9]All Undergrad '!B45</f>
        <v>0</v>
      </c>
      <c r="C45" s="87">
        <f>+'[9]All Undergrad '!C45</f>
        <v>0</v>
      </c>
      <c r="D45" s="87">
        <f>+'[9]All Undergrad '!D45</f>
        <v>0</v>
      </c>
      <c r="E45" s="87">
        <f>+'[9]All Undergrad '!E45</f>
        <v>0</v>
      </c>
      <c r="F45" s="87">
        <f>+'[9]All Undergrad '!F45</f>
        <v>0</v>
      </c>
      <c r="G45" s="87">
        <f>+'[9]All Undergrad '!G45</f>
        <v>0</v>
      </c>
      <c r="H45" s="87">
        <f>+'[9]All Undergrad '!H45</f>
        <v>0</v>
      </c>
      <c r="I45" s="87">
        <f>+'[9]All Undergrad '!I45</f>
        <v>0</v>
      </c>
      <c r="J45" s="87">
        <f>+'[9]All Undergrad '!J45</f>
        <v>0</v>
      </c>
      <c r="K45" s="87">
        <f>+'[9]All Undergrad '!K45</f>
        <v>0</v>
      </c>
      <c r="L45" s="87">
        <f>+'[9]All Undergrad '!L45</f>
        <v>0</v>
      </c>
      <c r="M45" s="87">
        <f>+'[9]All Undergrad '!M45</f>
        <v>237535</v>
      </c>
      <c r="N45" s="87">
        <f>+'[9]All Undergrad '!N45</f>
        <v>231090</v>
      </c>
      <c r="O45" s="87">
        <f>+'[9]All Undergrad '!O45</f>
        <v>251649</v>
      </c>
      <c r="P45" s="87">
        <f>+'[9]All Undergrad '!P45</f>
        <v>242048</v>
      </c>
      <c r="Q45" s="87">
        <f>+'[9]All Undergrad '!Q45</f>
        <v>243774</v>
      </c>
      <c r="R45" s="87">
        <f>+'[9]All Undergrad '!R45</f>
        <v>233407</v>
      </c>
      <c r="S45" s="87">
        <f>+'[9]All Undergrad '!S45</f>
        <v>234089</v>
      </c>
      <c r="T45" s="87">
        <f>+'[9]All Undergrad '!T45</f>
        <v>243640</v>
      </c>
      <c r="U45" s="71">
        <f>+'[9]All Undergrad '!U45</f>
        <v>254632</v>
      </c>
      <c r="V45" s="87">
        <f>+'[9]All Undergrad '!V45</f>
        <v>263744</v>
      </c>
      <c r="W45" s="87">
        <f>+'[9]All Undergrad '!W45</f>
        <v>272710</v>
      </c>
      <c r="X45" s="71">
        <f>+'[9]All Undergrad '!X45</f>
        <v>278660</v>
      </c>
      <c r="Y45" s="87">
        <f>+'[9]All Undergrad '!Y45</f>
        <v>280739</v>
      </c>
      <c r="Z45" s="71">
        <f>+'[9]All Undergrad '!Z45</f>
        <v>283616</v>
      </c>
      <c r="AA45" s="71">
        <f>+'[9]All Undergrad '!AA45</f>
        <v>287584</v>
      </c>
      <c r="AB45" s="71">
        <f>+'[9]All Undergrad '!AB45</f>
        <v>298514</v>
      </c>
      <c r="AC45" s="71">
        <f>+'[9]All Undergrad '!AC45</f>
        <v>309679</v>
      </c>
      <c r="AD45" s="87">
        <f>+'[9]All Undergrad '!AD45</f>
        <v>331446</v>
      </c>
      <c r="AE45" s="87">
        <f>+'[9]All Undergrad '!AE45</f>
        <v>346360</v>
      </c>
      <c r="AF45" s="87">
        <f>+'[9]All Undergrad '!AF45</f>
        <v>331887</v>
      </c>
      <c r="AG45" s="87">
        <f>+'[9]All Undergrad '!AG45</f>
        <v>318964</v>
      </c>
      <c r="AH45" s="87">
        <f>+'[9]All Undergrad '!AH45</f>
        <v>310173</v>
      </c>
      <c r="AI45" s="87">
        <f>+'[9]All Undergrad '!AI45</f>
        <v>300258</v>
      </c>
      <c r="AJ45" s="68">
        <f>+'[9]All Undergrad '!AJ45</f>
        <v>294192</v>
      </c>
      <c r="AK45" s="68">
        <f>+'[9]All Undergrad '!AK45</f>
        <v>286512</v>
      </c>
      <c r="AL45" s="68">
        <f>+'[9]All Undergrad '!AL45</f>
        <v>280871</v>
      </c>
      <c r="AM45" s="68">
        <f>+'[9]All Undergrad '!AM45</f>
        <v>275450</v>
      </c>
      <c r="AN45" s="68">
        <f>+'[10]All Undergrad '!AN45</f>
        <v>271800</v>
      </c>
    </row>
    <row r="46" spans="1:40" s="30" customFormat="1" ht="13" customHeight="1">
      <c r="A46" s="1" t="str">
        <f>+'[8]All Undergrad '!A46</f>
        <v>Missouri</v>
      </c>
      <c r="B46" s="87">
        <f>+'[9]All Undergrad '!B46</f>
        <v>0</v>
      </c>
      <c r="C46" s="87">
        <f>+'[9]All Undergrad '!C46</f>
        <v>0</v>
      </c>
      <c r="D46" s="87">
        <f>+'[9]All Undergrad '!D46</f>
        <v>0</v>
      </c>
      <c r="E46" s="87">
        <f>+'[9]All Undergrad '!E46</f>
        <v>0</v>
      </c>
      <c r="F46" s="87">
        <f>+'[9]All Undergrad '!F46</f>
        <v>0</v>
      </c>
      <c r="G46" s="87">
        <f>+'[9]All Undergrad '!G46</f>
        <v>0</v>
      </c>
      <c r="H46" s="87">
        <f>+'[9]All Undergrad '!H46</f>
        <v>0</v>
      </c>
      <c r="I46" s="87">
        <f>+'[9]All Undergrad '!I46</f>
        <v>0</v>
      </c>
      <c r="J46" s="87">
        <f>+'[9]All Undergrad '!J46</f>
        <v>0</v>
      </c>
      <c r="K46" s="87">
        <f>+'[9]All Undergrad '!K46</f>
        <v>0</v>
      </c>
      <c r="L46" s="87">
        <f>+'[9]All Undergrad '!L46</f>
        <v>0</v>
      </c>
      <c r="M46" s="87">
        <f>+'[9]All Undergrad '!M46</f>
        <v>252028</v>
      </c>
      <c r="N46" s="87">
        <f>+'[9]All Undergrad '!N46</f>
        <v>251661</v>
      </c>
      <c r="O46" s="87">
        <f>+'[9]All Undergrad '!O46</f>
        <v>247484</v>
      </c>
      <c r="P46" s="87">
        <f>+'[9]All Undergrad '!P46</f>
        <v>242876</v>
      </c>
      <c r="Q46" s="87">
        <f>+'[9]All Undergrad '!Q46</f>
        <v>243452</v>
      </c>
      <c r="R46" s="87">
        <f>+'[9]All Undergrad '!R46</f>
        <v>252032</v>
      </c>
      <c r="S46" s="87">
        <f>+'[9]All Undergrad '!S46</f>
        <v>258331</v>
      </c>
      <c r="T46" s="87">
        <f>+'[9]All Undergrad '!T46</f>
        <v>263719</v>
      </c>
      <c r="U46" s="71">
        <f>+'[9]All Undergrad '!U46</f>
        <v>266802</v>
      </c>
      <c r="V46" s="87">
        <f>+'[9]All Undergrad '!V46</f>
        <v>274205</v>
      </c>
      <c r="W46" s="87">
        <f>+'[9]All Undergrad '!W46</f>
        <v>284852</v>
      </c>
      <c r="X46" s="71">
        <f>+'[9]All Undergrad '!X46</f>
        <v>292404</v>
      </c>
      <c r="Y46" s="87">
        <f>+'[9]All Undergrad '!Y46</f>
        <v>296969</v>
      </c>
      <c r="Z46" s="71">
        <f>+'[9]All Undergrad '!Z46</f>
        <v>304992</v>
      </c>
      <c r="AA46" s="71">
        <f>+'[9]All Undergrad '!AA46</f>
        <v>306201</v>
      </c>
      <c r="AB46" s="71">
        <f>+'[9]All Undergrad '!AB46</f>
        <v>311271</v>
      </c>
      <c r="AC46" s="71">
        <f>+'[9]All Undergrad '!AC46</f>
        <v>321054</v>
      </c>
      <c r="AD46" s="87">
        <f>+'[9]All Undergrad '!AD46</f>
        <v>347719</v>
      </c>
      <c r="AE46" s="87">
        <f>+'[9]All Undergrad '!AE46</f>
        <v>365857</v>
      </c>
      <c r="AF46" s="87">
        <f>+'[9]All Undergrad '!AF46</f>
        <v>370001</v>
      </c>
      <c r="AG46" s="87">
        <f>+'[9]All Undergrad '!AG46</f>
        <v>355161</v>
      </c>
      <c r="AH46" s="87">
        <f>+'[9]All Undergrad '!AH46</f>
        <v>348140</v>
      </c>
      <c r="AI46" s="87">
        <f>+'[9]All Undergrad '!AI46</f>
        <v>340995</v>
      </c>
      <c r="AJ46" s="68">
        <f>+'[9]All Undergrad '!AJ46</f>
        <v>331566</v>
      </c>
      <c r="AK46" s="68">
        <f>+'[9]All Undergrad '!AK46</f>
        <v>323511</v>
      </c>
      <c r="AL46" s="68">
        <f>+'[9]All Undergrad '!AL46</f>
        <v>307433</v>
      </c>
      <c r="AM46" s="68">
        <f>+'[9]All Undergrad '!AM46</f>
        <v>297871</v>
      </c>
      <c r="AN46" s="68">
        <f>+'[10]All Undergrad '!AN46</f>
        <v>287290</v>
      </c>
    </row>
    <row r="47" spans="1:40" s="30" customFormat="1" ht="13" customHeight="1">
      <c r="A47" s="1" t="str">
        <f>+'[8]All Undergrad '!A47</f>
        <v>Nebraska</v>
      </c>
      <c r="B47" s="87">
        <f>+'[9]All Undergrad '!B47</f>
        <v>0</v>
      </c>
      <c r="C47" s="87">
        <f>+'[9]All Undergrad '!C47</f>
        <v>0</v>
      </c>
      <c r="D47" s="87">
        <f>+'[9]All Undergrad '!D47</f>
        <v>0</v>
      </c>
      <c r="E47" s="87">
        <f>+'[9]All Undergrad '!E47</f>
        <v>0</v>
      </c>
      <c r="F47" s="87">
        <f>+'[9]All Undergrad '!F47</f>
        <v>0</v>
      </c>
      <c r="G47" s="87">
        <f>+'[9]All Undergrad '!G47</f>
        <v>0</v>
      </c>
      <c r="H47" s="87">
        <f>+'[9]All Undergrad '!H47</f>
        <v>0</v>
      </c>
      <c r="I47" s="87">
        <f>+'[9]All Undergrad '!I47</f>
        <v>0</v>
      </c>
      <c r="J47" s="87">
        <f>+'[9]All Undergrad '!J47</f>
        <v>0</v>
      </c>
      <c r="K47" s="87">
        <f>+'[9]All Undergrad '!K47</f>
        <v>0</v>
      </c>
      <c r="L47" s="87">
        <f>+'[9]All Undergrad '!L47</f>
        <v>0</v>
      </c>
      <c r="M47" s="87">
        <f>+'[9]All Undergrad '!M47</f>
        <v>107851</v>
      </c>
      <c r="N47" s="87">
        <f>+'[9]All Undergrad '!N47</f>
        <v>101048</v>
      </c>
      <c r="O47" s="87">
        <f>+'[9]All Undergrad '!O47</f>
        <v>100482</v>
      </c>
      <c r="P47" s="87">
        <f>+'[9]All Undergrad '!P47</f>
        <v>100107</v>
      </c>
      <c r="Q47" s="87">
        <f>+'[9]All Undergrad '!Q47</f>
        <v>105172</v>
      </c>
      <c r="R47" s="87">
        <f>+'[9]All Undergrad '!R47</f>
        <v>96679</v>
      </c>
      <c r="S47" s="87">
        <f>+'[9]All Undergrad '!S47</f>
        <v>96476</v>
      </c>
      <c r="T47" s="87">
        <f>+'[9]All Undergrad '!T47</f>
        <v>96311</v>
      </c>
      <c r="U47" s="71">
        <f>+'[9]All Undergrad '!U47</f>
        <v>96759</v>
      </c>
      <c r="V47" s="87">
        <f>+'[9]All Undergrad '!V47</f>
        <v>97504</v>
      </c>
      <c r="W47" s="87">
        <f>+'[9]All Undergrad '!W47</f>
        <v>99997</v>
      </c>
      <c r="X47" s="71">
        <f>+'[9]All Undergrad '!X47</f>
        <v>102522</v>
      </c>
      <c r="Y47" s="87">
        <f>+'[9]All Undergrad '!Y47</f>
        <v>103765</v>
      </c>
      <c r="Z47" s="71">
        <f>+'[9]All Undergrad '!Z47</f>
        <v>103581</v>
      </c>
      <c r="AA47" s="71">
        <f>+'[9]All Undergrad '!AA47</f>
        <v>105611</v>
      </c>
      <c r="AB47" s="71">
        <f>+'[9]All Undergrad '!AB47</f>
        <v>107480</v>
      </c>
      <c r="AC47" s="71">
        <f>+'[9]All Undergrad '!AC47</f>
        <v>109718</v>
      </c>
      <c r="AD47" s="87">
        <f>+'[9]All Undergrad '!AD47</f>
        <v>117475</v>
      </c>
      <c r="AE47" s="87">
        <f>+'[9]All Undergrad '!AE47</f>
        <v>121420</v>
      </c>
      <c r="AF47" s="87">
        <f>+'[9]All Undergrad '!AF47</f>
        <v>119310</v>
      </c>
      <c r="AG47" s="87">
        <f>+'[9]All Undergrad '!AG47</f>
        <v>115721</v>
      </c>
      <c r="AH47" s="87">
        <f>+'[9]All Undergrad '!AH47</f>
        <v>113432</v>
      </c>
      <c r="AI47" s="87">
        <f>+'[9]All Undergrad '!AI47</f>
        <v>110813</v>
      </c>
      <c r="AJ47" s="68">
        <f>+'[9]All Undergrad '!AJ47</f>
        <v>110309</v>
      </c>
      <c r="AK47" s="68">
        <f>+'[9]All Undergrad '!AK47</f>
        <v>110336</v>
      </c>
      <c r="AL47" s="68">
        <f>+'[9]All Undergrad '!AL47</f>
        <v>110118</v>
      </c>
      <c r="AM47" s="68">
        <f>+'[9]All Undergrad '!AM47</f>
        <v>109313</v>
      </c>
      <c r="AN47" s="68">
        <f>+'[10]All Undergrad '!AN47</f>
        <v>110119</v>
      </c>
    </row>
    <row r="48" spans="1:40" s="30" customFormat="1" ht="13" customHeight="1">
      <c r="A48" s="1" t="str">
        <f>+'[8]All Undergrad '!A48</f>
        <v>North Dakota</v>
      </c>
      <c r="B48" s="87">
        <f>+'[9]All Undergrad '!B48</f>
        <v>0</v>
      </c>
      <c r="C48" s="87">
        <f>+'[9]All Undergrad '!C48</f>
        <v>0</v>
      </c>
      <c r="D48" s="87">
        <f>+'[9]All Undergrad '!D48</f>
        <v>0</v>
      </c>
      <c r="E48" s="87">
        <f>+'[9]All Undergrad '!E48</f>
        <v>0</v>
      </c>
      <c r="F48" s="87">
        <f>+'[9]All Undergrad '!F48</f>
        <v>0</v>
      </c>
      <c r="G48" s="87">
        <f>+'[9]All Undergrad '!G48</f>
        <v>0</v>
      </c>
      <c r="H48" s="87">
        <f>+'[9]All Undergrad '!H48</f>
        <v>0</v>
      </c>
      <c r="I48" s="87">
        <f>+'[9]All Undergrad '!I48</f>
        <v>0</v>
      </c>
      <c r="J48" s="87">
        <f>+'[9]All Undergrad '!J48</f>
        <v>0</v>
      </c>
      <c r="K48" s="87">
        <f>+'[9]All Undergrad '!K48</f>
        <v>0</v>
      </c>
      <c r="L48" s="87">
        <f>+'[9]All Undergrad '!L48</f>
        <v>0</v>
      </c>
      <c r="M48" s="87">
        <f>+'[9]All Undergrad '!M48</f>
        <v>37307</v>
      </c>
      <c r="N48" s="87">
        <f>+'[9]All Undergrad '!N48</f>
        <v>37226</v>
      </c>
      <c r="O48" s="87">
        <f>+'[9]All Undergrad '!O48</f>
        <v>37016</v>
      </c>
      <c r="P48" s="87">
        <f>+'[9]All Undergrad '!P48</f>
        <v>37183</v>
      </c>
      <c r="Q48" s="87">
        <f>+'[9]All Undergrad '!Q48</f>
        <v>37962</v>
      </c>
      <c r="R48" s="87">
        <f>+'[9]All Undergrad '!R48</f>
        <v>35806</v>
      </c>
      <c r="S48" s="87">
        <f>+'[9]All Undergrad '!S48</f>
        <v>36256</v>
      </c>
      <c r="T48" s="87">
        <f>+'[9]All Undergrad '!T48</f>
        <v>37117</v>
      </c>
      <c r="U48" s="71">
        <f>+'[9]All Undergrad '!U48</f>
        <v>36899</v>
      </c>
      <c r="V48" s="87">
        <f>+'[9]All Undergrad '!V48</f>
        <v>39177</v>
      </c>
      <c r="W48" s="87">
        <f>+'[9]All Undergrad '!W48</f>
        <v>41736</v>
      </c>
      <c r="X48" s="71">
        <f>+'[9]All Undergrad '!X48</f>
        <v>43893</v>
      </c>
      <c r="Y48" s="87">
        <f>+'[9]All Undergrad '!Y48</f>
        <v>44774</v>
      </c>
      <c r="Z48" s="71">
        <f>+'[9]All Undergrad '!Z48</f>
        <v>44153</v>
      </c>
      <c r="AA48" s="71">
        <f>+'[9]All Undergrad '!AA48</f>
        <v>44042</v>
      </c>
      <c r="AB48" s="71">
        <f>+'[9]All Undergrad '!AB48</f>
        <v>44257</v>
      </c>
      <c r="AC48" s="71">
        <f>+'[9]All Undergrad '!AC48</f>
        <v>45390</v>
      </c>
      <c r="AD48" s="87">
        <f>+'[9]All Undergrad '!AD48</f>
        <v>48836</v>
      </c>
      <c r="AE48" s="87">
        <f>+'[9]All Undergrad '!AE48</f>
        <v>50003</v>
      </c>
      <c r="AF48" s="87">
        <f>+'[9]All Undergrad '!AF48</f>
        <v>48630</v>
      </c>
      <c r="AG48" s="87">
        <f>+'[9]All Undergrad '!AG48</f>
        <v>48123</v>
      </c>
      <c r="AH48" s="87">
        <f>+'[9]All Undergrad '!AH48</f>
        <v>47592</v>
      </c>
      <c r="AI48" s="87">
        <f>+'[9]All Undergrad '!AI48</f>
        <v>46724</v>
      </c>
      <c r="AJ48" s="68">
        <f>+'[9]All Undergrad '!AJ48</f>
        <v>46574</v>
      </c>
      <c r="AK48" s="68">
        <f>+'[9]All Undergrad '!AK48</f>
        <v>46669</v>
      </c>
      <c r="AL48" s="68">
        <f>+'[9]All Undergrad '!AL48</f>
        <v>46064</v>
      </c>
      <c r="AM48" s="68">
        <f>+'[9]All Undergrad '!AM48</f>
        <v>45573</v>
      </c>
      <c r="AN48" s="68">
        <f>+'[10]All Undergrad '!AN48</f>
        <v>44531</v>
      </c>
    </row>
    <row r="49" spans="1:40" s="30" customFormat="1" ht="13" customHeight="1">
      <c r="A49" s="1" t="str">
        <f>+'[8]All Undergrad '!A49</f>
        <v>Ohio</v>
      </c>
      <c r="B49" s="87">
        <f>+'[9]All Undergrad '!B49</f>
        <v>0</v>
      </c>
      <c r="C49" s="87">
        <f>+'[9]All Undergrad '!C49</f>
        <v>0</v>
      </c>
      <c r="D49" s="87">
        <f>+'[9]All Undergrad '!D49</f>
        <v>0</v>
      </c>
      <c r="E49" s="87">
        <f>+'[9]All Undergrad '!E49</f>
        <v>0</v>
      </c>
      <c r="F49" s="87">
        <f>+'[9]All Undergrad '!F49</f>
        <v>0</v>
      </c>
      <c r="G49" s="87">
        <f>+'[9]All Undergrad '!G49</f>
        <v>0</v>
      </c>
      <c r="H49" s="87">
        <f>+'[9]All Undergrad '!H49</f>
        <v>0</v>
      </c>
      <c r="I49" s="87">
        <f>+'[9]All Undergrad '!I49</f>
        <v>0</v>
      </c>
      <c r="J49" s="87">
        <f>+'[9]All Undergrad '!J49</f>
        <v>0</v>
      </c>
      <c r="K49" s="87">
        <f>+'[9]All Undergrad '!K49</f>
        <v>0</v>
      </c>
      <c r="L49" s="87">
        <f>+'[9]All Undergrad '!L49</f>
        <v>0</v>
      </c>
      <c r="M49" s="87">
        <f>+'[9]All Undergrad '!M49</f>
        <v>495892</v>
      </c>
      <c r="N49" s="87">
        <f>+'[9]All Undergrad '!N49</f>
        <v>484422</v>
      </c>
      <c r="O49" s="87">
        <f>+'[9]All Undergrad '!O49</f>
        <v>471266</v>
      </c>
      <c r="P49" s="87">
        <f>+'[9]All Undergrad '!P49</f>
        <v>461524</v>
      </c>
      <c r="Q49" s="87">
        <f>+'[9]All Undergrad '!Q49</f>
        <v>465660</v>
      </c>
      <c r="R49" s="87">
        <f>+'[9]All Undergrad '!R49</f>
        <v>458575</v>
      </c>
      <c r="S49" s="87">
        <f>+'[9]All Undergrad '!S49</f>
        <v>463755</v>
      </c>
      <c r="T49" s="87">
        <f>+'[9]All Undergrad '!T49</f>
        <v>469558</v>
      </c>
      <c r="U49" s="71">
        <f>+'[9]All Undergrad '!U49</f>
        <v>469999</v>
      </c>
      <c r="V49" s="87">
        <f>+'[9]All Undergrad '!V49</f>
        <v>488568</v>
      </c>
      <c r="W49" s="87">
        <f>+'[9]All Undergrad '!W49</f>
        <v>505037</v>
      </c>
      <c r="X49" s="71">
        <f>+'[9]All Undergrad '!X49</f>
        <v>517533</v>
      </c>
      <c r="Y49" s="87">
        <f>+'[9]All Undergrad '!Y49</f>
        <v>526569</v>
      </c>
      <c r="Z49" s="71">
        <f>+'[9]All Undergrad '!Z49</f>
        <v>529891</v>
      </c>
      <c r="AA49" s="71">
        <f>+'[9]All Undergrad '!AA49</f>
        <v>533652</v>
      </c>
      <c r="AB49" s="71">
        <f>+'[9]All Undergrad '!AB49</f>
        <v>543634</v>
      </c>
      <c r="AC49" s="71">
        <f>+'[9]All Undergrad '!AC49</f>
        <v>564461</v>
      </c>
      <c r="AD49" s="87">
        <f>+'[9]All Undergrad '!AD49</f>
        <v>625487</v>
      </c>
      <c r="AE49" s="87">
        <f>+'[9]All Undergrad '!AE49</f>
        <v>642876</v>
      </c>
      <c r="AF49" s="87">
        <f>+'[9]All Undergrad '!AF49</f>
        <v>641793</v>
      </c>
      <c r="AG49" s="87">
        <f>+'[9]All Undergrad '!AG49</f>
        <v>618887</v>
      </c>
      <c r="AH49" s="87">
        <f>+'[9]All Undergrad '!AH49</f>
        <v>606625</v>
      </c>
      <c r="AI49" s="87">
        <f>+'[9]All Undergrad '!AI49</f>
        <v>589426</v>
      </c>
      <c r="AJ49" s="68">
        <f>+'[9]All Undergrad '!AJ49</f>
        <v>577354</v>
      </c>
      <c r="AK49" s="68">
        <f>+'[9]All Undergrad '!AK49</f>
        <v>567714</v>
      </c>
      <c r="AL49" s="68">
        <f>+'[9]All Undergrad '!AL49</f>
        <v>560843</v>
      </c>
      <c r="AM49" s="68">
        <f>+'[9]All Undergrad '!AM49</f>
        <v>556548</v>
      </c>
      <c r="AN49" s="68">
        <f>+'[10]All Undergrad '!AN49</f>
        <v>569767</v>
      </c>
    </row>
    <row r="50" spans="1:40" s="30" customFormat="1" ht="13" customHeight="1">
      <c r="A50" s="1" t="str">
        <f>+'[8]All Undergrad '!A50</f>
        <v>South Dakota</v>
      </c>
      <c r="B50" s="87">
        <f>+'[9]All Undergrad '!B50</f>
        <v>0</v>
      </c>
      <c r="C50" s="87">
        <f>+'[9]All Undergrad '!C50</f>
        <v>0</v>
      </c>
      <c r="D50" s="87">
        <f>+'[9]All Undergrad '!D50</f>
        <v>0</v>
      </c>
      <c r="E50" s="87">
        <f>+'[9]All Undergrad '!E50</f>
        <v>0</v>
      </c>
      <c r="F50" s="87">
        <f>+'[9]All Undergrad '!F50</f>
        <v>0</v>
      </c>
      <c r="G50" s="87">
        <f>+'[9]All Undergrad '!G50</f>
        <v>0</v>
      </c>
      <c r="H50" s="87">
        <f>+'[9]All Undergrad '!H50</f>
        <v>0</v>
      </c>
      <c r="I50" s="87">
        <f>+'[9]All Undergrad '!I50</f>
        <v>0</v>
      </c>
      <c r="J50" s="87">
        <f>+'[9]All Undergrad '!J50</f>
        <v>0</v>
      </c>
      <c r="K50" s="87">
        <f>+'[9]All Undergrad '!K50</f>
        <v>0</v>
      </c>
      <c r="L50" s="87">
        <f>+'[9]All Undergrad '!L50</f>
        <v>0</v>
      </c>
      <c r="M50" s="87">
        <f>+'[9]All Undergrad '!M50</f>
        <v>32788</v>
      </c>
      <c r="N50" s="87">
        <f>+'[9]All Undergrad '!N50</f>
        <v>33573</v>
      </c>
      <c r="O50" s="87">
        <f>+'[9]All Undergrad '!O50</f>
        <v>33281</v>
      </c>
      <c r="P50" s="87">
        <f>+'[9]All Undergrad '!P50</f>
        <v>32160</v>
      </c>
      <c r="Q50" s="87">
        <f>+'[9]All Undergrad '!Q50</f>
        <v>35356</v>
      </c>
      <c r="R50" s="87">
        <f>+'[9]All Undergrad '!R50</f>
        <v>34750</v>
      </c>
      <c r="S50" s="87">
        <f>+'[9]All Undergrad '!S50</f>
        <v>36591</v>
      </c>
      <c r="T50" s="87">
        <f>+'[9]All Undergrad '!T50</f>
        <v>37384</v>
      </c>
      <c r="U50" s="71">
        <f>+'[9]All Undergrad '!U50</f>
        <v>37497</v>
      </c>
      <c r="V50" s="87">
        <f>+'[9]All Undergrad '!V50</f>
        <v>38707</v>
      </c>
      <c r="W50" s="87">
        <f>+'[9]All Undergrad '!W50</f>
        <v>41455</v>
      </c>
      <c r="X50" s="71">
        <f>+'[9]All Undergrad '!X50</f>
        <v>43313</v>
      </c>
      <c r="Y50" s="87">
        <f>+'[9]All Undergrad '!Y50</f>
        <v>43202</v>
      </c>
      <c r="Z50" s="71">
        <f>+'[9]All Undergrad '!Z50</f>
        <v>43206</v>
      </c>
      <c r="AA50" s="71">
        <f>+'[9]All Undergrad '!AA50</f>
        <v>42985</v>
      </c>
      <c r="AB50" s="71">
        <f>+'[9]All Undergrad '!AB50</f>
        <v>43393</v>
      </c>
      <c r="AC50" s="71">
        <f>+'[9]All Undergrad '!AC50</f>
        <v>43997</v>
      </c>
      <c r="AD50" s="87">
        <f>+'[9]All Undergrad '!AD50</f>
        <v>47318</v>
      </c>
      <c r="AE50" s="87">
        <f>+'[9]All Undergrad '!AE50</f>
        <v>50689</v>
      </c>
      <c r="AF50" s="87">
        <f>+'[9]All Undergrad '!AF50</f>
        <v>49205</v>
      </c>
      <c r="AG50" s="87">
        <f>+'[9]All Undergrad '!AG50</f>
        <v>49259</v>
      </c>
      <c r="AH50" s="87">
        <f>+'[9]All Undergrad '!AH50</f>
        <v>48190</v>
      </c>
      <c r="AI50" s="87">
        <f>+'[9]All Undergrad '!AI50</f>
        <v>47234</v>
      </c>
      <c r="AJ50" s="68">
        <f>+'[9]All Undergrad '!AJ50</f>
        <v>46901</v>
      </c>
      <c r="AK50" s="68">
        <f>+'[9]All Undergrad '!AK50</f>
        <v>46728</v>
      </c>
      <c r="AL50" s="68">
        <f>+'[9]All Undergrad '!AL50</f>
        <v>46809</v>
      </c>
      <c r="AM50" s="68">
        <f>+'[9]All Undergrad '!AM50</f>
        <v>46241</v>
      </c>
      <c r="AN50" s="68">
        <f>+'[10]All Undergrad '!AN50</f>
        <v>45146</v>
      </c>
    </row>
    <row r="51" spans="1:40" s="30" customFormat="1" ht="13" customHeight="1">
      <c r="A51" s="1" t="str">
        <f>+'[8]All Undergrad '!A51</f>
        <v>Wisconsin</v>
      </c>
      <c r="B51" s="87">
        <f>+'[9]All Undergrad '!B51</f>
        <v>0</v>
      </c>
      <c r="C51" s="87">
        <f>+'[9]All Undergrad '!C51</f>
        <v>0</v>
      </c>
      <c r="D51" s="87">
        <f>+'[9]All Undergrad '!D51</f>
        <v>0</v>
      </c>
      <c r="E51" s="87">
        <f>+'[9]All Undergrad '!E51</f>
        <v>0</v>
      </c>
      <c r="F51" s="87">
        <f>+'[9]All Undergrad '!F51</f>
        <v>0</v>
      </c>
      <c r="G51" s="87">
        <f>+'[9]All Undergrad '!G51</f>
        <v>0</v>
      </c>
      <c r="H51" s="87">
        <f>+'[9]All Undergrad '!H51</f>
        <v>0</v>
      </c>
      <c r="I51" s="87">
        <f>+'[9]All Undergrad '!I51</f>
        <v>0</v>
      </c>
      <c r="J51" s="87">
        <f>+'[9]All Undergrad '!J51</f>
        <v>0</v>
      </c>
      <c r="K51" s="87">
        <f>+'[9]All Undergrad '!K51</f>
        <v>0</v>
      </c>
      <c r="L51" s="87">
        <f>+'[9]All Undergrad '!L51</f>
        <v>0</v>
      </c>
      <c r="M51" s="87">
        <f>+'[9]All Undergrad '!M51</f>
        <v>273254</v>
      </c>
      <c r="N51" s="87">
        <f>+'[9]All Undergrad '!N51</f>
        <v>274280</v>
      </c>
      <c r="O51" s="87">
        <f>+'[9]All Undergrad '!O51</f>
        <v>269548</v>
      </c>
      <c r="P51" s="87">
        <f>+'[9]All Undergrad '!P51</f>
        <v>267273</v>
      </c>
      <c r="Q51" s="87">
        <f>+'[9]All Undergrad '!Q51</f>
        <v>266230</v>
      </c>
      <c r="R51" s="87">
        <f>+'[9]All Undergrad '!R51</f>
        <v>264832</v>
      </c>
      <c r="S51" s="87">
        <f>+'[9]All Undergrad '!S51</f>
        <v>268275</v>
      </c>
      <c r="T51" s="87">
        <f>+'[9]All Undergrad '!T51</f>
        <v>270684</v>
      </c>
      <c r="U51" s="71">
        <f>+'[9]All Undergrad '!U51</f>
        <v>271839</v>
      </c>
      <c r="V51" s="87">
        <f>+'[9]All Undergrad '!V51</f>
        <v>280563</v>
      </c>
      <c r="W51" s="87">
        <f>+'[9]All Undergrad '!W51</f>
        <v>291918</v>
      </c>
      <c r="X51" s="71">
        <f>+'[9]All Undergrad '!X51</f>
        <v>291343</v>
      </c>
      <c r="Y51" s="87">
        <f>+'[9]All Undergrad '!Y51</f>
        <v>293127</v>
      </c>
      <c r="Z51" s="71">
        <f>+'[9]All Undergrad '!Z51</f>
        <v>296743</v>
      </c>
      <c r="AA51" s="71">
        <f>+'[9]All Undergrad '!AA51</f>
        <v>300932</v>
      </c>
      <c r="AB51" s="71">
        <f>+'[9]All Undergrad '!AB51</f>
        <v>302979</v>
      </c>
      <c r="AC51" s="71">
        <f>+'[9]All Undergrad '!AC51</f>
        <v>311898</v>
      </c>
      <c r="AD51" s="87">
        <f>+'[9]All Undergrad '!AD51</f>
        <v>332394</v>
      </c>
      <c r="AE51" s="87">
        <f>+'[9]All Undergrad '!AE51</f>
        <v>339063</v>
      </c>
      <c r="AF51" s="87">
        <f>+'[9]All Undergrad '!AF51</f>
        <v>335230</v>
      </c>
      <c r="AG51" s="87">
        <f>+'[9]All Undergrad '!AG51</f>
        <v>329773</v>
      </c>
      <c r="AH51" s="87">
        <f>+'[9]All Undergrad '!AH51</f>
        <v>324121</v>
      </c>
      <c r="AI51" s="87">
        <f>+'[9]All Undergrad '!AI51</f>
        <v>318591</v>
      </c>
      <c r="AJ51" s="68">
        <f>+'[9]All Undergrad '!AJ51</f>
        <v>310343</v>
      </c>
      <c r="AK51" s="68">
        <f>+'[9]All Undergrad '!AK51</f>
        <v>302353</v>
      </c>
      <c r="AL51" s="68">
        <f>+'[9]All Undergrad '!AL51</f>
        <v>300571</v>
      </c>
      <c r="AM51" s="68">
        <f>+'[9]All Undergrad '!AM51</f>
        <v>296802</v>
      </c>
      <c r="AN51" s="68">
        <f>+'[10]All Undergrad '!AN51</f>
        <v>293143</v>
      </c>
    </row>
    <row r="52" spans="1:40" s="111" customFormat="1" ht="13" customHeight="1">
      <c r="A52" s="98" t="str">
        <f>+'[8]All Undergrad '!A52</f>
        <v>Northeast</v>
      </c>
      <c r="B52" s="110">
        <f>+'[9]All Undergrad '!B52</f>
        <v>0</v>
      </c>
      <c r="C52" s="110">
        <f>+'[9]All Undergrad '!C52</f>
        <v>0</v>
      </c>
      <c r="D52" s="110">
        <f>+'[9]All Undergrad '!D52</f>
        <v>0</v>
      </c>
      <c r="E52" s="110">
        <f>+'[9]All Undergrad '!E52</f>
        <v>0</v>
      </c>
      <c r="F52" s="110">
        <f>+'[9]All Undergrad '!F52</f>
        <v>0</v>
      </c>
      <c r="G52" s="110">
        <f>+'[9]All Undergrad '!G52</f>
        <v>0</v>
      </c>
      <c r="H52" s="110">
        <f>+'[9]All Undergrad '!H52</f>
        <v>0</v>
      </c>
      <c r="I52" s="110">
        <f>+'[9]All Undergrad '!I52</f>
        <v>0</v>
      </c>
      <c r="J52" s="110">
        <f>+'[9]All Undergrad '!J52</f>
        <v>0</v>
      </c>
      <c r="K52" s="110">
        <f>+'[9]All Undergrad '!K52</f>
        <v>0</v>
      </c>
      <c r="L52" s="110">
        <f>+'[9]All Undergrad '!L52</f>
        <v>0</v>
      </c>
      <c r="M52" s="110">
        <f>+'[9]All Undergrad '!M52</f>
        <v>2634961</v>
      </c>
      <c r="N52" s="110">
        <f>+'[9]All Undergrad '!N52</f>
        <v>2344283</v>
      </c>
      <c r="O52" s="110">
        <f>+'[9]All Undergrad '!O52</f>
        <v>2304433</v>
      </c>
      <c r="P52" s="110">
        <f>+'[9]All Undergrad '!P52</f>
        <v>2288283</v>
      </c>
      <c r="Q52" s="110">
        <f>+'[9]All Undergrad '!Q52</f>
        <v>2235608</v>
      </c>
      <c r="R52" s="110">
        <f>+'[9]All Undergrad '!R52</f>
        <v>2230053</v>
      </c>
      <c r="S52" s="110">
        <f>+'[9]All Undergrad '!S52</f>
        <v>2223148</v>
      </c>
      <c r="T52" s="110">
        <f>+'[9]All Undergrad '!T52</f>
        <v>2251631</v>
      </c>
      <c r="U52" s="110">
        <f>+'[9]All Undergrad '!U52</f>
        <v>2277477</v>
      </c>
      <c r="V52" s="110">
        <f>+'[9]All Undergrad '!V52</f>
        <v>2329740</v>
      </c>
      <c r="W52" s="110">
        <f>+'[9]All Undergrad '!W52</f>
        <v>2407838</v>
      </c>
      <c r="X52" s="110">
        <f>+'[9]All Undergrad '!X52</f>
        <v>2456795</v>
      </c>
      <c r="Y52" s="110">
        <f>+'[9]All Undergrad '!Y52</f>
        <v>2494422</v>
      </c>
      <c r="Z52" s="110">
        <f>+'[9]All Undergrad '!Z52</f>
        <v>2510851</v>
      </c>
      <c r="AA52" s="110">
        <f>+'[9]All Undergrad '!AA52</f>
        <v>2540668</v>
      </c>
      <c r="AB52" s="110">
        <f>+'[9]All Undergrad '!AB52</f>
        <v>2591510</v>
      </c>
      <c r="AC52" s="110">
        <f>+'[9]All Undergrad '!AC52</f>
        <v>2688617</v>
      </c>
      <c r="AD52" s="110">
        <f>+'[9]All Undergrad '!AD52</f>
        <v>2842797</v>
      </c>
      <c r="AE52" s="110">
        <f>+'[9]All Undergrad '!AE52</f>
        <v>2871949</v>
      </c>
      <c r="AF52" s="110">
        <f>+'[9]All Undergrad '!AF52</f>
        <v>2840100</v>
      </c>
      <c r="AG52" s="110">
        <f>+'[9]All Undergrad '!AG52</f>
        <v>2821423</v>
      </c>
      <c r="AH52" s="110">
        <f>+'[9]All Undergrad '!AH52</f>
        <v>2803569</v>
      </c>
      <c r="AI52" s="110">
        <f>+'[9]All Undergrad '!AI52</f>
        <v>2792681</v>
      </c>
      <c r="AJ52" s="99">
        <f>+'[9]All Undergrad '!AJ52</f>
        <v>2753715</v>
      </c>
      <c r="AK52" s="99">
        <f>+'[9]All Undergrad '!AK52</f>
        <v>2723313</v>
      </c>
      <c r="AL52" s="99">
        <f>+'[9]All Undergrad '!AL52</f>
        <v>2710344</v>
      </c>
      <c r="AM52" s="99">
        <f>+'[9]All Undergrad '!AM52</f>
        <v>2683541</v>
      </c>
      <c r="AN52" s="99">
        <f>+'[10]All Undergrad '!AN52</f>
        <v>2665516</v>
      </c>
    </row>
    <row r="53" spans="1:40" s="29" customFormat="1" ht="13" customHeight="1">
      <c r="A53" s="3" t="str">
        <f>+'[8]All Undergrad '!A53</f>
        <v xml:space="preserve">   as a percent of U.S.</v>
      </c>
      <c r="B53" s="86">
        <f>+'[9]All Undergrad '!B53</f>
        <v>0</v>
      </c>
      <c r="C53" s="86">
        <f>+'[9]All Undergrad '!C53</f>
        <v>0</v>
      </c>
      <c r="D53" s="86">
        <f>+'[9]All Undergrad '!D53</f>
        <v>0</v>
      </c>
      <c r="E53" s="86">
        <f>+'[9]All Undergrad '!E53</f>
        <v>0</v>
      </c>
      <c r="F53" s="86">
        <f>+'[9]All Undergrad '!F53</f>
        <v>0</v>
      </c>
      <c r="G53" s="86">
        <f>+'[9]All Undergrad '!G53</f>
        <v>0</v>
      </c>
      <c r="H53" s="86">
        <f>+'[9]All Undergrad '!H53</f>
        <v>0</v>
      </c>
      <c r="I53" s="86">
        <f>+'[9]All Undergrad '!I53</f>
        <v>0</v>
      </c>
      <c r="J53" s="86">
        <f>+'[9]All Undergrad '!J53</f>
        <v>0</v>
      </c>
      <c r="K53" s="86">
        <f>+'[9]All Undergrad '!K53</f>
        <v>0</v>
      </c>
      <c r="L53" s="86">
        <f>+'[9]All Undergrad '!L53</f>
        <v>0</v>
      </c>
      <c r="M53" s="86">
        <f>+'[9]All Undergrad '!M53</f>
        <v>20.651111355810592</v>
      </c>
      <c r="N53" s="86">
        <f>+'[9]All Undergrad '!N53</f>
        <v>19.096561461714185</v>
      </c>
      <c r="O53" s="86">
        <f>+'[9]All Undergrad '!O53</f>
        <v>18.864972641924467</v>
      </c>
      <c r="P53" s="86">
        <f>+'[9]All Undergrad '!P53</f>
        <v>18.836552122270326</v>
      </c>
      <c r="Q53" s="86">
        <f>+'[9]All Undergrad '!Q53</f>
        <v>18.250008714356142</v>
      </c>
      <c r="R53" s="86">
        <f>+'[9]All Undergrad '!R53</f>
        <v>17.996395157551468</v>
      </c>
      <c r="S53" s="86">
        <f>+'[9]All Undergrad '!S53</f>
        <v>17.86642190574856</v>
      </c>
      <c r="T53" s="86">
        <f>+'[9]All Undergrad '!T53</f>
        <v>17.7431127985766</v>
      </c>
      <c r="U53" s="86">
        <f>+'[9]All Undergrad '!U53</f>
        <v>17.32986767989269</v>
      </c>
      <c r="V53" s="86">
        <f>+'[9]All Undergrad '!V53</f>
        <v>17.004099467128391</v>
      </c>
      <c r="W53" s="86">
        <f>+'[9]All Undergrad '!W53</f>
        <v>16.905820311476997</v>
      </c>
      <c r="X53" s="86">
        <f>+'[9]All Undergrad '!X53</f>
        <v>16.991157774646222</v>
      </c>
      <c r="Y53" s="86">
        <f>+'[9]All Undergrad '!Y53</f>
        <v>16.912529216468769</v>
      </c>
      <c r="Z53" s="86">
        <f>+'[9]All Undergrad '!Z53</f>
        <v>16.796451651076794</v>
      </c>
      <c r="AA53" s="86">
        <f>+'[9]All Undergrad '!AA53</f>
        <v>16.926741403676054</v>
      </c>
      <c r="AB53" s="86">
        <f>+'[9]All Undergrad '!AB53</f>
        <v>16.624502028643303</v>
      </c>
      <c r="AC53" s="86">
        <f>+'[9]All Undergrad '!AC53</f>
        <v>16.443922426228351</v>
      </c>
      <c r="AD53" s="86">
        <f>+'[9]All Undergrad '!AD53</f>
        <v>16.058235624635692</v>
      </c>
      <c r="AE53" s="86">
        <f>+'[9]All Undergrad '!AE53</f>
        <v>15.974415784604984</v>
      </c>
      <c r="AF53" s="86">
        <f>+'[9]All Undergrad '!AF53</f>
        <v>16.163458257289975</v>
      </c>
      <c r="AG53" s="86">
        <f>+'[9]All Undergrad '!AG53</f>
        <v>16.133308508955704</v>
      </c>
      <c r="AH53" s="86">
        <f>+'[9]All Undergrad '!AH53</f>
        <v>16.275276272328394</v>
      </c>
      <c r="AI53" s="86">
        <f>+'[9]All Undergrad '!AI53</f>
        <v>16.399697290311384</v>
      </c>
      <c r="AJ53" s="66">
        <f>+'[9]All Undergrad '!AJ53</f>
        <v>16.435828992866448</v>
      </c>
      <c r="AK53" s="66">
        <f>+'[9]All Undergrad '!AK53</f>
        <v>16.3982896917795</v>
      </c>
      <c r="AL53" s="66">
        <f>+'[9]All Undergrad '!AL53</f>
        <v>16.430345238972077</v>
      </c>
      <c r="AM53" s="66">
        <f>+'[9]All Undergrad '!AM53</f>
        <v>16.448444369311858</v>
      </c>
      <c r="AN53" s="66">
        <f>+'[10]All Undergrad '!AN53</f>
        <v>16.378170705413499</v>
      </c>
    </row>
    <row r="54" spans="1:40" s="30" customFormat="1" ht="13" customHeight="1">
      <c r="A54" s="1" t="str">
        <f>+'[8]All Undergrad '!A54</f>
        <v>Connecticut</v>
      </c>
      <c r="B54" s="87">
        <f>+'[9]All Undergrad '!B54</f>
        <v>0</v>
      </c>
      <c r="C54" s="87">
        <f>+'[9]All Undergrad '!C54</f>
        <v>0</v>
      </c>
      <c r="D54" s="87">
        <f>+'[9]All Undergrad '!D54</f>
        <v>0</v>
      </c>
      <c r="E54" s="87">
        <f>+'[9]All Undergrad '!E54</f>
        <v>0</v>
      </c>
      <c r="F54" s="87">
        <f>+'[9]All Undergrad '!F54</f>
        <v>0</v>
      </c>
      <c r="G54" s="87">
        <f>+'[9]All Undergrad '!G54</f>
        <v>0</v>
      </c>
      <c r="H54" s="87">
        <f>+'[9]All Undergrad '!H54</f>
        <v>0</v>
      </c>
      <c r="I54" s="87">
        <f>+'[9]All Undergrad '!I54</f>
        <v>0</v>
      </c>
      <c r="J54" s="87">
        <f>+'[9]All Undergrad '!J54</f>
        <v>0</v>
      </c>
      <c r="K54" s="87">
        <f>+'[9]All Undergrad '!K54</f>
        <v>0</v>
      </c>
      <c r="L54" s="87">
        <f>+'[9]All Undergrad '!L54</f>
        <v>0</v>
      </c>
      <c r="M54" s="87">
        <f>+'[9]All Undergrad '!M54</f>
        <v>131462</v>
      </c>
      <c r="N54" s="87">
        <f>+'[9]All Undergrad '!N54</f>
        <v>128063</v>
      </c>
      <c r="O54" s="87">
        <f>+'[9]All Undergrad '!O54</f>
        <v>125939</v>
      </c>
      <c r="P54" s="87">
        <f>+'[9]All Undergrad '!P54</f>
        <v>124063</v>
      </c>
      <c r="Q54" s="87">
        <f>+'[9]All Undergrad '!Q54</f>
        <v>120609</v>
      </c>
      <c r="R54" s="87">
        <f>+'[9]All Undergrad '!R54</f>
        <v>119848</v>
      </c>
      <c r="S54" s="87">
        <f>+'[9]All Undergrad '!S54</f>
        <v>120151</v>
      </c>
      <c r="T54" s="87">
        <f>+'[9]All Undergrad '!T54</f>
        <v>123419</v>
      </c>
      <c r="U54" s="71">
        <f>+'[9]All Undergrad '!U54</f>
        <v>127715</v>
      </c>
      <c r="V54" s="87">
        <f>+'[9]All Undergrad '!V54</f>
        <v>131834</v>
      </c>
      <c r="W54" s="87">
        <f>+'[9]All Undergrad '!W54</f>
        <v>136167</v>
      </c>
      <c r="X54" s="71">
        <f>+'[9]All Undergrad '!X54</f>
        <v>136913</v>
      </c>
      <c r="Y54" s="87">
        <f>+'[9]All Undergrad '!Y54</f>
        <v>139071</v>
      </c>
      <c r="Z54" s="71">
        <f>+'[9]All Undergrad '!Z54</f>
        <v>141332</v>
      </c>
      <c r="AA54" s="71">
        <f>+'[9]All Undergrad '!AA54</f>
        <v>141215</v>
      </c>
      <c r="AB54" s="71">
        <f>+'[9]All Undergrad '!AB54</f>
        <v>145031</v>
      </c>
      <c r="AC54" s="71">
        <f>+'[9]All Undergrad '!AC54</f>
        <v>150378</v>
      </c>
      <c r="AD54" s="87">
        <f>+'[9]All Undergrad '!AD54</f>
        <v>158105</v>
      </c>
      <c r="AE54" s="87">
        <f>+'[9]All Undergrad '!AE54</f>
        <v>158755</v>
      </c>
      <c r="AF54" s="87">
        <f>+'[9]All Undergrad '!AF54</f>
        <v>163466</v>
      </c>
      <c r="AG54" s="87">
        <f>+'[9]All Undergrad '!AG54</f>
        <v>166812</v>
      </c>
      <c r="AH54" s="87">
        <f>+'[9]All Undergrad '!AH54</f>
        <v>164601</v>
      </c>
      <c r="AI54" s="87">
        <f>+'[9]All Undergrad '!AI54</f>
        <v>163896</v>
      </c>
      <c r="AJ54" s="68">
        <f>+'[9]All Undergrad '!AJ54</f>
        <v>161324</v>
      </c>
      <c r="AK54" s="68">
        <f>+'[9]All Undergrad '!AK54</f>
        <v>159119</v>
      </c>
      <c r="AL54" s="68">
        <f>+'[9]All Undergrad '!AL54</f>
        <v>159152</v>
      </c>
      <c r="AM54" s="68">
        <f>+'[9]All Undergrad '!AM54</f>
        <v>158990</v>
      </c>
      <c r="AN54" s="68">
        <f>+'[10]All Undergrad '!AN54</f>
        <v>155048</v>
      </c>
    </row>
    <row r="55" spans="1:40" s="30" customFormat="1" ht="13" customHeight="1">
      <c r="A55" s="1" t="str">
        <f>+'[8]All Undergrad '!A55</f>
        <v>Maine</v>
      </c>
      <c r="B55" s="87">
        <f>+'[9]All Undergrad '!B55</f>
        <v>0</v>
      </c>
      <c r="C55" s="87">
        <f>+'[9]All Undergrad '!C55</f>
        <v>0</v>
      </c>
      <c r="D55" s="87">
        <f>+'[9]All Undergrad '!D55</f>
        <v>0</v>
      </c>
      <c r="E55" s="87">
        <f>+'[9]All Undergrad '!E55</f>
        <v>0</v>
      </c>
      <c r="F55" s="87">
        <f>+'[9]All Undergrad '!F55</f>
        <v>0</v>
      </c>
      <c r="G55" s="87">
        <f>+'[9]All Undergrad '!G55</f>
        <v>0</v>
      </c>
      <c r="H55" s="87">
        <f>+'[9]All Undergrad '!H55</f>
        <v>0</v>
      </c>
      <c r="I55" s="87">
        <f>+'[9]All Undergrad '!I55</f>
        <v>0</v>
      </c>
      <c r="J55" s="87">
        <f>+'[9]All Undergrad '!J55</f>
        <v>0</v>
      </c>
      <c r="K55" s="87">
        <f>+'[9]All Undergrad '!K55</f>
        <v>0</v>
      </c>
      <c r="L55" s="87">
        <f>+'[9]All Undergrad '!L55</f>
        <v>0</v>
      </c>
      <c r="M55" s="87">
        <f>+'[9]All Undergrad '!M55</f>
        <v>52059</v>
      </c>
      <c r="N55" s="87">
        <f>+'[9]All Undergrad '!N55</f>
        <v>50391</v>
      </c>
      <c r="O55" s="87">
        <f>+'[9]All Undergrad '!O55</f>
        <v>50274</v>
      </c>
      <c r="P55" s="87">
        <f>+'[9]All Undergrad '!P55</f>
        <v>49730</v>
      </c>
      <c r="Q55" s="87">
        <f>+'[9]All Undergrad '!Q55</f>
        <v>49481</v>
      </c>
      <c r="R55" s="87">
        <f>+'[9]All Undergrad '!R55</f>
        <v>49730</v>
      </c>
      <c r="S55" s="87">
        <f>+'[9]All Undergrad '!S55</f>
        <v>50082</v>
      </c>
      <c r="T55" s="87">
        <f>+'[9]All Undergrad '!T55</f>
        <v>51122</v>
      </c>
      <c r="U55" s="71">
        <f>+'[9]All Undergrad '!U55</f>
        <v>50728</v>
      </c>
      <c r="V55" s="87">
        <f>+'[9]All Undergrad '!V55</f>
        <v>53152</v>
      </c>
      <c r="W55" s="87">
        <f>+'[9]All Undergrad '!W55</f>
        <v>54638</v>
      </c>
      <c r="X55" s="71">
        <f>+'[9]All Undergrad '!X55</f>
        <v>56216</v>
      </c>
      <c r="Y55" s="87">
        <f>+'[9]All Undergrad '!Y55</f>
        <v>57394</v>
      </c>
      <c r="Z55" s="71">
        <f>+'[9]All Undergrad '!Z55</f>
        <v>57622</v>
      </c>
      <c r="AA55" s="71">
        <f>+'[9]All Undergrad '!AA55</f>
        <v>58512</v>
      </c>
      <c r="AB55" s="71">
        <f>+'[9]All Undergrad '!AB55</f>
        <v>59249</v>
      </c>
      <c r="AC55" s="71">
        <f>+'[9]All Undergrad '!AC55</f>
        <v>60009</v>
      </c>
      <c r="AD55" s="87">
        <f>+'[9]All Undergrad '!AD55</f>
        <v>62097</v>
      </c>
      <c r="AE55" s="87">
        <f>+'[9]All Undergrad '!AE55</f>
        <v>64178</v>
      </c>
      <c r="AF55" s="87">
        <f>+'[9]All Undergrad '!AF55</f>
        <v>62924</v>
      </c>
      <c r="AG55" s="87">
        <f>+'[9]All Undergrad '!AG55</f>
        <v>63084</v>
      </c>
      <c r="AH55" s="87">
        <f>+'[9]All Undergrad '!AH55</f>
        <v>62062</v>
      </c>
      <c r="AI55" s="87">
        <f>+'[9]All Undergrad '!AI55</f>
        <v>62500</v>
      </c>
      <c r="AJ55" s="68">
        <f>+'[9]All Undergrad '!AJ55</f>
        <v>62248</v>
      </c>
      <c r="AK55" s="68">
        <f>+'[9]All Undergrad '!AK55</f>
        <v>62456</v>
      </c>
      <c r="AL55" s="68">
        <f>+'[9]All Undergrad '!AL55</f>
        <v>61919</v>
      </c>
      <c r="AM55" s="68">
        <f>+'[9]All Undergrad '!AM55</f>
        <v>62061</v>
      </c>
      <c r="AN55" s="68">
        <f>+'[10]All Undergrad '!AN55</f>
        <v>62296</v>
      </c>
    </row>
    <row r="56" spans="1:40" s="30" customFormat="1" ht="13" customHeight="1">
      <c r="A56" s="1" t="str">
        <f>+'[8]All Undergrad '!A56</f>
        <v>Massachusetts</v>
      </c>
      <c r="B56" s="87">
        <f>+'[9]All Undergrad '!B56</f>
        <v>0</v>
      </c>
      <c r="C56" s="87">
        <f>+'[9]All Undergrad '!C56</f>
        <v>0</v>
      </c>
      <c r="D56" s="87">
        <f>+'[9]All Undergrad '!D56</f>
        <v>0</v>
      </c>
      <c r="E56" s="87">
        <f>+'[9]All Undergrad '!E56</f>
        <v>0</v>
      </c>
      <c r="F56" s="87">
        <f>+'[9]All Undergrad '!F56</f>
        <v>0</v>
      </c>
      <c r="G56" s="87">
        <f>+'[9]All Undergrad '!G56</f>
        <v>0</v>
      </c>
      <c r="H56" s="87">
        <f>+'[9]All Undergrad '!H56</f>
        <v>0</v>
      </c>
      <c r="I56" s="87">
        <f>+'[9]All Undergrad '!I56</f>
        <v>0</v>
      </c>
      <c r="J56" s="87">
        <f>+'[9]All Undergrad '!J56</f>
        <v>0</v>
      </c>
      <c r="K56" s="87">
        <f>+'[9]All Undergrad '!K56</f>
        <v>0</v>
      </c>
      <c r="L56" s="87">
        <f>+'[9]All Undergrad '!L56</f>
        <v>0</v>
      </c>
      <c r="M56" s="87">
        <f>+'[9]All Undergrad '!M56</f>
        <v>334873</v>
      </c>
      <c r="N56" s="87">
        <f>+'[9]All Undergrad '!N56</f>
        <v>329593</v>
      </c>
      <c r="O56" s="87">
        <f>+'[9]All Undergrad '!O56</f>
        <v>323868</v>
      </c>
      <c r="P56" s="87">
        <f>+'[9]All Undergrad '!P56</f>
        <v>319541</v>
      </c>
      <c r="Q56" s="87">
        <f>+'[9]All Undergrad '!Q56</f>
        <v>316578</v>
      </c>
      <c r="R56" s="87">
        <f>+'[9]All Undergrad '!R56</f>
        <v>316299</v>
      </c>
      <c r="S56" s="87">
        <f>+'[9]All Undergrad '!S56</f>
        <v>316525</v>
      </c>
      <c r="T56" s="87">
        <f>+'[9]All Undergrad '!T56</f>
        <v>320370</v>
      </c>
      <c r="U56" s="71">
        <f>+'[9]All Undergrad '!U56</f>
        <v>320012</v>
      </c>
      <c r="V56" s="87">
        <f>+'[9]All Undergrad '!V56</f>
        <v>324931</v>
      </c>
      <c r="W56" s="87">
        <f>+'[9]All Undergrad '!W56</f>
        <v>326153</v>
      </c>
      <c r="X56" s="71">
        <f>+'[9]All Undergrad '!X56</f>
        <v>327441</v>
      </c>
      <c r="Y56" s="87">
        <f>+'[9]All Undergrad '!Y56</f>
        <v>328335</v>
      </c>
      <c r="Z56" s="71">
        <f>+'[9]All Undergrad '!Z56</f>
        <v>331242</v>
      </c>
      <c r="AA56" s="71">
        <f>+'[9]All Undergrad '!AA56</f>
        <v>335511</v>
      </c>
      <c r="AB56" s="71">
        <f>+'[9]All Undergrad '!AB56</f>
        <v>343049</v>
      </c>
      <c r="AC56" s="71">
        <f>+'[9]All Undergrad '!AC56</f>
        <v>354207</v>
      </c>
      <c r="AD56" s="87">
        <f>+'[9]All Undergrad '!AD56</f>
        <v>371686</v>
      </c>
      <c r="AE56" s="87">
        <f>+'[9]All Undergrad '!AE56</f>
        <v>377790</v>
      </c>
      <c r="AF56" s="87">
        <f>+'[9]All Undergrad '!AF56</f>
        <v>375432</v>
      </c>
      <c r="AG56" s="87">
        <f>+'[9]All Undergrad '!AG56</f>
        <v>380839</v>
      </c>
      <c r="AH56" s="87">
        <f>+'[9]All Undergrad '!AH56</f>
        <v>379930</v>
      </c>
      <c r="AI56" s="87">
        <f>+'[9]All Undergrad '!AI56</f>
        <v>377385</v>
      </c>
      <c r="AJ56" s="68">
        <f>+'[9]All Undergrad '!AJ56</f>
        <v>373797</v>
      </c>
      <c r="AK56" s="68">
        <f>+'[9]All Undergrad '!AK56</f>
        <v>366826</v>
      </c>
      <c r="AL56" s="68">
        <f>+'[9]All Undergrad '!AL56</f>
        <v>361800</v>
      </c>
      <c r="AM56" s="68">
        <f>+'[9]All Undergrad '!AM56</f>
        <v>356068</v>
      </c>
      <c r="AN56" s="68">
        <f>+'[10]All Undergrad '!AN56</f>
        <v>349072</v>
      </c>
    </row>
    <row r="57" spans="1:40" s="30" customFormat="1" ht="13" customHeight="1">
      <c r="A57" s="1" t="str">
        <f>+'[8]All Undergrad '!A57</f>
        <v>New Hampshire</v>
      </c>
      <c r="B57" s="87">
        <f>+'[9]All Undergrad '!B57</f>
        <v>0</v>
      </c>
      <c r="C57" s="87">
        <f>+'[9]All Undergrad '!C57</f>
        <v>0</v>
      </c>
      <c r="D57" s="87">
        <f>+'[9]All Undergrad '!D57</f>
        <v>0</v>
      </c>
      <c r="E57" s="87">
        <f>+'[9]All Undergrad '!E57</f>
        <v>0</v>
      </c>
      <c r="F57" s="87">
        <f>+'[9]All Undergrad '!F57</f>
        <v>0</v>
      </c>
      <c r="G57" s="87">
        <f>+'[9]All Undergrad '!G57</f>
        <v>0</v>
      </c>
      <c r="H57" s="87">
        <f>+'[9]All Undergrad '!H57</f>
        <v>0</v>
      </c>
      <c r="I57" s="87">
        <f>+'[9]All Undergrad '!I57</f>
        <v>0</v>
      </c>
      <c r="J57" s="87">
        <f>+'[9]All Undergrad '!J57</f>
        <v>0</v>
      </c>
      <c r="K57" s="87">
        <f>+'[9]All Undergrad '!K57</f>
        <v>0</v>
      </c>
      <c r="L57" s="87">
        <f>+'[9]All Undergrad '!L57</f>
        <v>0</v>
      </c>
      <c r="M57" s="87">
        <f>+'[9]All Undergrad '!M57</f>
        <v>54534</v>
      </c>
      <c r="N57" s="87">
        <f>+'[9]All Undergrad '!N57</f>
        <v>54884</v>
      </c>
      <c r="O57" s="87">
        <f>+'[9]All Undergrad '!O57</f>
        <v>53154</v>
      </c>
      <c r="P57" s="87">
        <f>+'[9]All Undergrad '!P57</f>
        <v>54114</v>
      </c>
      <c r="Q57" s="87">
        <f>+'[9]All Undergrad '!Q57</f>
        <v>54361</v>
      </c>
      <c r="R57" s="87">
        <f>+'[9]All Undergrad '!R57</f>
        <v>53645</v>
      </c>
      <c r="S57" s="87">
        <f>+'[9]All Undergrad '!S57</f>
        <v>51056</v>
      </c>
      <c r="T57" s="87">
        <f>+'[9]All Undergrad '!T57</f>
        <v>53641</v>
      </c>
      <c r="U57" s="71">
        <f>+'[9]All Undergrad '!U57</f>
        <v>51990</v>
      </c>
      <c r="V57" s="87">
        <f>+'[9]All Undergrad '!V57</f>
        <v>55070</v>
      </c>
      <c r="W57" s="87">
        <f>+'[9]All Undergrad '!W57</f>
        <v>58532</v>
      </c>
      <c r="X57" s="71">
        <f>+'[9]All Undergrad '!X57</f>
        <v>59205</v>
      </c>
      <c r="Y57" s="87">
        <f>+'[9]All Undergrad '!Y57</f>
        <v>59199</v>
      </c>
      <c r="Z57" s="71">
        <f>+'[9]All Undergrad '!Z57</f>
        <v>59081</v>
      </c>
      <c r="AA57" s="71">
        <f>+'[9]All Undergrad '!AA57</f>
        <v>59405</v>
      </c>
      <c r="AB57" s="71">
        <f>+'[9]All Undergrad '!AB57</f>
        <v>58470</v>
      </c>
      <c r="AC57" s="71">
        <f>+'[9]All Undergrad '!AC57</f>
        <v>59221</v>
      </c>
      <c r="AD57" s="87">
        <f>+'[9]All Undergrad '!AD57</f>
        <v>61181</v>
      </c>
      <c r="AE57" s="87">
        <f>+'[9]All Undergrad '!AE57</f>
        <v>62447</v>
      </c>
      <c r="AF57" s="87">
        <f>+'[9]All Undergrad '!AF57</f>
        <v>63420</v>
      </c>
      <c r="AG57" s="87">
        <f>+'[9]All Undergrad '!AG57</f>
        <v>66770</v>
      </c>
      <c r="AH57" s="87">
        <f>+'[9]All Undergrad '!AH57</f>
        <v>72706</v>
      </c>
      <c r="AI57" s="87">
        <f>+'[9]All Undergrad '!AI57</f>
        <v>83945</v>
      </c>
      <c r="AJ57" s="68">
        <f>+'[9]All Undergrad '!AJ57</f>
        <v>97033</v>
      </c>
      <c r="AK57" s="68">
        <f>+'[9]All Undergrad '!AK57</f>
        <v>104321</v>
      </c>
      <c r="AL57" s="68">
        <f>+'[9]All Undergrad '!AL57</f>
        <v>119473</v>
      </c>
      <c r="AM57" s="68">
        <f>+'[9]All Undergrad '!AM57</f>
        <v>130099</v>
      </c>
      <c r="AN57" s="68">
        <f>+'[10]All Undergrad '!AN57</f>
        <v>138477</v>
      </c>
    </row>
    <row r="58" spans="1:40" ht="13" customHeight="1">
      <c r="A58" s="1" t="str">
        <f>+'[8]All Undergrad '!A58</f>
        <v>New Jersey</v>
      </c>
      <c r="B58" s="87">
        <f>+'[9]All Undergrad '!B58</f>
        <v>0</v>
      </c>
      <c r="C58" s="87">
        <f>+'[9]All Undergrad '!C58</f>
        <v>0</v>
      </c>
      <c r="D58" s="87">
        <f>+'[9]All Undergrad '!D58</f>
        <v>0</v>
      </c>
      <c r="E58" s="87">
        <f>+'[9]All Undergrad '!E58</f>
        <v>0</v>
      </c>
      <c r="F58" s="87">
        <f>+'[9]All Undergrad '!F58</f>
        <v>0</v>
      </c>
      <c r="G58" s="87">
        <f>+'[9]All Undergrad '!G58</f>
        <v>0</v>
      </c>
      <c r="H58" s="87">
        <f>+'[9]All Undergrad '!H58</f>
        <v>0</v>
      </c>
      <c r="I58" s="87">
        <f>+'[9]All Undergrad '!I58</f>
        <v>0</v>
      </c>
      <c r="J58" s="87">
        <f>+'[9]All Undergrad '!J58</f>
        <v>0</v>
      </c>
      <c r="K58" s="87">
        <f>+'[9]All Undergrad '!K58</f>
        <v>0</v>
      </c>
      <c r="L58" s="87">
        <f>+'[9]All Undergrad '!L58</f>
        <v>0</v>
      </c>
      <c r="M58" s="87">
        <f>+'[9]All Undergrad '!M58</f>
        <v>293190</v>
      </c>
      <c r="N58" s="87">
        <f>+'[9]All Undergrad '!N58</f>
        <v>293162</v>
      </c>
      <c r="O58" s="87">
        <f>+'[9]All Undergrad '!O58</f>
        <v>286020</v>
      </c>
      <c r="P58" s="87">
        <f>+'[9]All Undergrad '!P58</f>
        <v>284552</v>
      </c>
      <c r="Q58" s="87">
        <f>+'[9]All Undergrad '!Q58</f>
        <v>279386</v>
      </c>
      <c r="R58" s="87">
        <f>+'[9]All Undergrad '!R58</f>
        <v>276737</v>
      </c>
      <c r="S58" s="87">
        <f>+'[9]All Undergrad '!S58</f>
        <v>277403</v>
      </c>
      <c r="T58" s="87">
        <f>+'[9]All Undergrad '!T58</f>
        <v>280649</v>
      </c>
      <c r="U58" s="71">
        <f>+'[9]All Undergrad '!U58</f>
        <v>284785</v>
      </c>
      <c r="V58" s="87">
        <f>+'[9]All Undergrad '!V58</f>
        <v>292649</v>
      </c>
      <c r="W58" s="87">
        <f>+'[9]All Undergrad '!W58</f>
        <v>305222</v>
      </c>
      <c r="X58" s="71">
        <f>+'[9]All Undergrad '!X58</f>
        <v>314461</v>
      </c>
      <c r="Y58" s="87">
        <f>+'[9]All Undergrad '!Y58</f>
        <v>321494</v>
      </c>
      <c r="Z58" s="71">
        <f>+'[9]All Undergrad '!Z58</f>
        <v>321118</v>
      </c>
      <c r="AA58" s="71">
        <f>+'[9]All Undergrad '!AA58</f>
        <v>326358</v>
      </c>
      <c r="AB58" s="71">
        <f>+'[9]All Undergrad '!AB58</f>
        <v>337874</v>
      </c>
      <c r="AC58" s="71">
        <f>+'[9]All Undergrad '!AC58</f>
        <v>348528</v>
      </c>
      <c r="AD58" s="87">
        <f>+'[9]All Undergrad '!AD58</f>
        <v>374048</v>
      </c>
      <c r="AE58" s="87">
        <f>+'[9]All Undergrad '!AE58</f>
        <v>379380</v>
      </c>
      <c r="AF58" s="87">
        <f>+'[9]All Undergrad '!AF58</f>
        <v>380081</v>
      </c>
      <c r="AG58" s="87">
        <f>+'[9]All Undergrad '!AG58</f>
        <v>376901</v>
      </c>
      <c r="AH58" s="87">
        <f>+'[9]All Undergrad '!AH58</f>
        <v>374073</v>
      </c>
      <c r="AI58" s="87">
        <f>+'[9]All Undergrad '!AI58</f>
        <v>372616</v>
      </c>
      <c r="AJ58" s="68">
        <f>+'[9]All Undergrad '!AJ58</f>
        <v>360099</v>
      </c>
      <c r="AK58" s="68">
        <f>+'[9]All Undergrad '!AK58</f>
        <v>357452</v>
      </c>
      <c r="AL58" s="68">
        <f>+'[9]All Undergrad '!AL58</f>
        <v>355613</v>
      </c>
      <c r="AM58" s="68">
        <f>+'[9]All Undergrad '!AM58</f>
        <v>351139</v>
      </c>
      <c r="AN58" s="68">
        <f>+'[10]All Undergrad '!AN58</f>
        <v>349617</v>
      </c>
    </row>
    <row r="59" spans="1:40" s="30" customFormat="1" ht="13" customHeight="1">
      <c r="A59" s="1" t="str">
        <f>+'[8]All Undergrad '!A59</f>
        <v>New York</v>
      </c>
      <c r="B59" s="87">
        <f>+'[9]All Undergrad '!B59</f>
        <v>0</v>
      </c>
      <c r="C59" s="87">
        <f>+'[9]All Undergrad '!C59</f>
        <v>0</v>
      </c>
      <c r="D59" s="87">
        <f>+'[9]All Undergrad '!D59</f>
        <v>0</v>
      </c>
      <c r="E59" s="87">
        <f>+'[9]All Undergrad '!E59</f>
        <v>0</v>
      </c>
      <c r="F59" s="87">
        <f>+'[9]All Undergrad '!F59</f>
        <v>0</v>
      </c>
      <c r="G59" s="87">
        <f>+'[9]All Undergrad '!G59</f>
        <v>0</v>
      </c>
      <c r="H59" s="87">
        <f>+'[9]All Undergrad '!H59</f>
        <v>0</v>
      </c>
      <c r="I59" s="87">
        <f>+'[9]All Undergrad '!I59</f>
        <v>0</v>
      </c>
      <c r="J59" s="87">
        <f>+'[9]All Undergrad '!J59</f>
        <v>0</v>
      </c>
      <c r="K59" s="87">
        <f>+'[9]All Undergrad '!K59</f>
        <v>0</v>
      </c>
      <c r="L59" s="87">
        <f>+'[9]All Undergrad '!L59</f>
        <v>0</v>
      </c>
      <c r="M59" s="87">
        <f>+'[9]All Undergrad '!M59</f>
        <v>865839</v>
      </c>
      <c r="N59" s="87">
        <f>+'[9]All Undergrad '!N59</f>
        <v>865052</v>
      </c>
      <c r="O59" s="87">
        <f>+'[9]All Undergrad '!O59</f>
        <v>856719</v>
      </c>
      <c r="P59" s="87">
        <f>+'[9]All Undergrad '!P59</f>
        <v>841352</v>
      </c>
      <c r="Q59" s="87">
        <f>+'[9]All Undergrad '!Q59</f>
        <v>830571</v>
      </c>
      <c r="R59" s="87">
        <f>+'[9]All Undergrad '!R59</f>
        <v>827877</v>
      </c>
      <c r="S59" s="87">
        <f>+'[9]All Undergrad '!S59</f>
        <v>815055</v>
      </c>
      <c r="T59" s="87">
        <f>+'[9]All Undergrad '!T59</f>
        <v>820973</v>
      </c>
      <c r="U59" s="71">
        <f>+'[9]All Undergrad '!U59</f>
        <v>839423</v>
      </c>
      <c r="V59" s="87">
        <f>+'[9]All Undergrad '!V59</f>
        <v>848255</v>
      </c>
      <c r="W59" s="87">
        <f>+'[9]All Undergrad '!W59</f>
        <v>883768</v>
      </c>
      <c r="X59" s="71">
        <f>+'[9]All Undergrad '!X59</f>
        <v>899982</v>
      </c>
      <c r="Y59" s="87">
        <f>+'[9]All Undergrad '!Y59</f>
        <v>914620</v>
      </c>
      <c r="Z59" s="71">
        <f>+'[9]All Undergrad '!Z59</f>
        <v>921458</v>
      </c>
      <c r="AA59" s="71">
        <f>+'[9]All Undergrad '!AA59</f>
        <v>928563</v>
      </c>
      <c r="AB59" s="71">
        <f>+'[9]All Undergrad '!AB59</f>
        <v>940550</v>
      </c>
      <c r="AC59" s="71">
        <f>+'[9]All Undergrad '!AC59</f>
        <v>996226</v>
      </c>
      <c r="AD59" s="87">
        <f>+'[9]All Undergrad '!AD59</f>
        <v>1052068</v>
      </c>
      <c r="AE59" s="87">
        <f>+'[9]All Undergrad '!AE59</f>
        <v>1059776</v>
      </c>
      <c r="AF59" s="87">
        <f>+'[9]All Undergrad '!AF59</f>
        <v>1041747</v>
      </c>
      <c r="AG59" s="87">
        <f>+'[9]All Undergrad '!AG59</f>
        <v>1031327</v>
      </c>
      <c r="AH59" s="87">
        <f>+'[9]All Undergrad '!AH59</f>
        <v>1026191</v>
      </c>
      <c r="AI59" s="87">
        <f>+'[9]All Undergrad '!AI59</f>
        <v>1022615</v>
      </c>
      <c r="AJ59" s="68">
        <f>+'[9]All Undergrad '!AJ59</f>
        <v>1005662</v>
      </c>
      <c r="AK59" s="68">
        <f>+'[9]All Undergrad '!AK59</f>
        <v>991639</v>
      </c>
      <c r="AL59" s="68">
        <f>+'[9]All Undergrad '!AL59</f>
        <v>982615</v>
      </c>
      <c r="AM59" s="68">
        <f>+'[9]All Undergrad '!AM59</f>
        <v>973173</v>
      </c>
      <c r="AN59" s="68">
        <f>+'[10]All Undergrad '!AN59</f>
        <v>959788</v>
      </c>
    </row>
    <row r="60" spans="1:40" s="30" customFormat="1" ht="13" customHeight="1">
      <c r="A60" s="1" t="str">
        <f>+'[8]All Undergrad '!A60</f>
        <v>Pennsylvania</v>
      </c>
      <c r="B60" s="87">
        <f>+'[9]All Undergrad '!B60</f>
        <v>0</v>
      </c>
      <c r="C60" s="87">
        <f>+'[9]All Undergrad '!C60</f>
        <v>0</v>
      </c>
      <c r="D60" s="87">
        <f>+'[9]All Undergrad '!D60</f>
        <v>0</v>
      </c>
      <c r="E60" s="87">
        <f>+'[9]All Undergrad '!E60</f>
        <v>0</v>
      </c>
      <c r="F60" s="87">
        <f>+'[9]All Undergrad '!F60</f>
        <v>0</v>
      </c>
      <c r="G60" s="87">
        <f>+'[9]All Undergrad '!G60</f>
        <v>0</v>
      </c>
      <c r="H60" s="87">
        <f>+'[9]All Undergrad '!H60</f>
        <v>0</v>
      </c>
      <c r="I60" s="87">
        <f>+'[9]All Undergrad '!I60</f>
        <v>0</v>
      </c>
      <c r="J60" s="87">
        <f>+'[9]All Undergrad '!J60</f>
        <v>0</v>
      </c>
      <c r="K60" s="87">
        <f>+'[9]All Undergrad '!K60</f>
        <v>0</v>
      </c>
      <c r="L60" s="87">
        <f>+'[9]All Undergrad '!L60</f>
        <v>0</v>
      </c>
      <c r="M60" s="87">
        <f>+'[9]All Undergrad '!M60</f>
        <v>530713</v>
      </c>
      <c r="N60" s="87">
        <f>+'[9]All Undergrad '!N60</f>
        <v>524312</v>
      </c>
      <c r="O60" s="87">
        <f>+'[9]All Undergrad '!O60</f>
        <v>513257</v>
      </c>
      <c r="P60" s="87">
        <f>+'[9]All Undergrad '!P60</f>
        <v>520371</v>
      </c>
      <c r="Q60" s="87">
        <f>+'[9]All Undergrad '!Q60</f>
        <v>491389</v>
      </c>
      <c r="R60" s="87">
        <f>+'[9]All Undergrad '!R60</f>
        <v>491773</v>
      </c>
      <c r="S60" s="87">
        <f>+'[9]All Undergrad '!S60</f>
        <v>496976</v>
      </c>
      <c r="T60" s="87">
        <f>+'[9]All Undergrad '!T60</f>
        <v>504850</v>
      </c>
      <c r="U60" s="71">
        <f>+'[9]All Undergrad '!U60</f>
        <v>506948</v>
      </c>
      <c r="V60" s="87">
        <f>+'[9]All Undergrad '!V60</f>
        <v>525627</v>
      </c>
      <c r="W60" s="87">
        <f>+'[9]All Undergrad '!W60</f>
        <v>544358</v>
      </c>
      <c r="X60" s="71">
        <f>+'[9]All Undergrad '!X60</f>
        <v>561232</v>
      </c>
      <c r="Y60" s="87">
        <f>+'[9]All Undergrad '!Y60</f>
        <v>571322</v>
      </c>
      <c r="Z60" s="71">
        <f>+'[9]All Undergrad '!Z60</f>
        <v>574319</v>
      </c>
      <c r="AA60" s="71">
        <f>+'[9]All Undergrad '!AA60</f>
        <v>585006</v>
      </c>
      <c r="AB60" s="71">
        <f>+'[9]All Undergrad '!AB60</f>
        <v>599228</v>
      </c>
      <c r="AC60" s="71">
        <f>+'[9]All Undergrad '!AC60</f>
        <v>610279</v>
      </c>
      <c r="AD60" s="87">
        <f>+'[9]All Undergrad '!AD60</f>
        <v>651720</v>
      </c>
      <c r="AE60" s="87">
        <f>+'[9]All Undergrad '!AE60</f>
        <v>657080</v>
      </c>
      <c r="AF60" s="87">
        <f>+'[9]All Undergrad '!AF60</f>
        <v>640982</v>
      </c>
      <c r="AG60" s="87">
        <f>+'[9]All Undergrad '!AG60</f>
        <v>624667</v>
      </c>
      <c r="AH60" s="87">
        <f>+'[9]All Undergrad '!AH60</f>
        <v>613757</v>
      </c>
      <c r="AI60" s="87">
        <f>+'[9]All Undergrad '!AI60</f>
        <v>599040</v>
      </c>
      <c r="AJ60" s="68">
        <f>+'[9]All Undergrad '!AJ60</f>
        <v>584528</v>
      </c>
      <c r="AK60" s="68">
        <f>+'[9]All Undergrad '!AK60</f>
        <v>571646</v>
      </c>
      <c r="AL60" s="68">
        <f>+'[9]All Undergrad '!AL60</f>
        <v>561826</v>
      </c>
      <c r="AM60" s="68">
        <f>+'[9]All Undergrad '!AM60</f>
        <v>547038</v>
      </c>
      <c r="AN60" s="68">
        <f>+'[10]All Undergrad '!AN60</f>
        <v>548411</v>
      </c>
    </row>
    <row r="61" spans="1:40" s="30" customFormat="1" ht="13" customHeight="1">
      <c r="A61" s="1" t="str">
        <f>+'[8]All Undergrad '!A61</f>
        <v>Rhode Island</v>
      </c>
      <c r="B61" s="87">
        <f>+'[9]All Undergrad '!B61</f>
        <v>0</v>
      </c>
      <c r="C61" s="87">
        <f>+'[9]All Undergrad '!C61</f>
        <v>0</v>
      </c>
      <c r="D61" s="87">
        <f>+'[9]All Undergrad '!D61</f>
        <v>0</v>
      </c>
      <c r="E61" s="87">
        <f>+'[9]All Undergrad '!E61</f>
        <v>0</v>
      </c>
      <c r="F61" s="87">
        <f>+'[9]All Undergrad '!F61</f>
        <v>0</v>
      </c>
      <c r="G61" s="87">
        <f>+'[9]All Undergrad '!G61</f>
        <v>0</v>
      </c>
      <c r="H61" s="87">
        <f>+'[9]All Undergrad '!H61</f>
        <v>0</v>
      </c>
      <c r="I61" s="87">
        <f>+'[9]All Undergrad '!I61</f>
        <v>0</v>
      </c>
      <c r="J61" s="87">
        <f>+'[9]All Undergrad '!J61</f>
        <v>0</v>
      </c>
      <c r="K61" s="87">
        <f>+'[9]All Undergrad '!K61</f>
        <v>0</v>
      </c>
      <c r="L61" s="87">
        <f>+'[9]All Undergrad '!L61</f>
        <v>0</v>
      </c>
      <c r="M61" s="87">
        <f>+'[9]All Undergrad '!M61</f>
        <v>69364</v>
      </c>
      <c r="N61" s="87">
        <f>+'[9]All Undergrad '!N61</f>
        <v>67598</v>
      </c>
      <c r="O61" s="87">
        <f>+'[9]All Undergrad '!O61</f>
        <v>64743</v>
      </c>
      <c r="P61" s="87">
        <f>+'[9]All Undergrad '!P61</f>
        <v>64072</v>
      </c>
      <c r="Q61" s="87">
        <f>+'[9]All Undergrad '!Q61</f>
        <v>62259</v>
      </c>
      <c r="R61" s="87">
        <f>+'[9]All Undergrad '!R61</f>
        <v>62328</v>
      </c>
      <c r="S61" s="87">
        <f>+'[9]All Undergrad '!S61</f>
        <v>63597</v>
      </c>
      <c r="T61" s="87">
        <f>+'[9]All Undergrad '!T61</f>
        <v>64370</v>
      </c>
      <c r="U61" s="71">
        <f>+'[9]All Undergrad '!U61</f>
        <v>65067</v>
      </c>
      <c r="V61" s="87">
        <f>+'[9]All Undergrad '!V61</f>
        <v>66675</v>
      </c>
      <c r="W61" s="87">
        <f>+'[9]All Undergrad '!W61</f>
        <v>67144</v>
      </c>
      <c r="X61" s="71">
        <f>+'[9]All Undergrad '!X61</f>
        <v>68438</v>
      </c>
      <c r="Y61" s="87">
        <f>+'[9]All Undergrad '!Y61</f>
        <v>69674</v>
      </c>
      <c r="Z61" s="71">
        <f>+'[9]All Undergrad '!Z61</f>
        <v>70518</v>
      </c>
      <c r="AA61" s="71">
        <f>+'[9]All Undergrad '!AA61</f>
        <v>71175</v>
      </c>
      <c r="AB61" s="71">
        <f>+'[9]All Undergrad '!AB61</f>
        <v>72215</v>
      </c>
      <c r="AC61" s="71">
        <f>+'[9]All Undergrad '!AC61</f>
        <v>73158</v>
      </c>
      <c r="AD61" s="87">
        <f>+'[9]All Undergrad '!AD61</f>
        <v>73948</v>
      </c>
      <c r="AE61" s="87">
        <f>+'[9]All Undergrad '!AE61</f>
        <v>73935</v>
      </c>
      <c r="AF61" s="87">
        <f>+'[9]All Undergrad '!AF61</f>
        <v>73866</v>
      </c>
      <c r="AG61" s="87">
        <f>+'[9]All Undergrad '!AG61</f>
        <v>73225</v>
      </c>
      <c r="AH61" s="87">
        <f>+'[9]All Undergrad '!AH61</f>
        <v>73138</v>
      </c>
      <c r="AI61" s="87">
        <f>+'[9]All Undergrad '!AI61</f>
        <v>73309</v>
      </c>
      <c r="AJ61" s="68">
        <f>+'[9]All Undergrad '!AJ61</f>
        <v>71728</v>
      </c>
      <c r="AK61" s="68">
        <f>+'[9]All Undergrad '!AK61</f>
        <v>72070</v>
      </c>
      <c r="AL61" s="68">
        <f>+'[9]All Undergrad '!AL61</f>
        <v>70713</v>
      </c>
      <c r="AM61" s="68">
        <f>+'[9]All Undergrad '!AM61</f>
        <v>68504</v>
      </c>
      <c r="AN61" s="68">
        <f>+'[10]All Undergrad '!AN61</f>
        <v>67581</v>
      </c>
    </row>
    <row r="62" spans="1:40" s="30" customFormat="1" ht="12.75" customHeight="1">
      <c r="A62" s="1" t="str">
        <f>+'[8]All Undergrad '!A62</f>
        <v>Vermont</v>
      </c>
      <c r="B62" s="87">
        <f>+'[9]All Undergrad '!B62</f>
        <v>0</v>
      </c>
      <c r="C62" s="87">
        <f>+'[9]All Undergrad '!C62</f>
        <v>0</v>
      </c>
      <c r="D62" s="87">
        <f>+'[9]All Undergrad '!D62</f>
        <v>0</v>
      </c>
      <c r="E62" s="87">
        <f>+'[9]All Undergrad '!E62</f>
        <v>0</v>
      </c>
      <c r="F62" s="87">
        <f>+'[9]All Undergrad '!F62</f>
        <v>0</v>
      </c>
      <c r="G62" s="87">
        <f>+'[9]All Undergrad '!G62</f>
        <v>0</v>
      </c>
      <c r="H62" s="87">
        <f>+'[9]All Undergrad '!H62</f>
        <v>0</v>
      </c>
      <c r="I62" s="87">
        <f>+'[9]All Undergrad '!I62</f>
        <v>0</v>
      </c>
      <c r="J62" s="87">
        <f>+'[9]All Undergrad '!J62</f>
        <v>0</v>
      </c>
      <c r="K62" s="87">
        <f>+'[9]All Undergrad '!K62</f>
        <v>0</v>
      </c>
      <c r="L62" s="87">
        <f>+'[9]All Undergrad '!L62</f>
        <v>0</v>
      </c>
      <c r="M62" s="87">
        <f>+'[9]All Undergrad '!M62</f>
        <v>302927</v>
      </c>
      <c r="N62" s="87">
        <f>+'[9]All Undergrad '!N62</f>
        <v>31228</v>
      </c>
      <c r="O62" s="87">
        <f>+'[9]All Undergrad '!O62</f>
        <v>30459</v>
      </c>
      <c r="P62" s="87">
        <f>+'[9]All Undergrad '!P62</f>
        <v>30488</v>
      </c>
      <c r="Q62" s="87">
        <f>+'[9]All Undergrad '!Q62</f>
        <v>30974</v>
      </c>
      <c r="R62" s="87">
        <f>+'[9]All Undergrad '!R62</f>
        <v>31816</v>
      </c>
      <c r="S62" s="87">
        <f>+'[9]All Undergrad '!S62</f>
        <v>32303</v>
      </c>
      <c r="T62" s="87">
        <f>+'[9]All Undergrad '!T62</f>
        <v>32237</v>
      </c>
      <c r="U62" s="71">
        <f>+'[9]All Undergrad '!U62</f>
        <v>30809</v>
      </c>
      <c r="V62" s="87">
        <f>+'[9]All Undergrad '!V62</f>
        <v>31547</v>
      </c>
      <c r="W62" s="87">
        <f>+'[9]All Undergrad '!W62</f>
        <v>31856</v>
      </c>
      <c r="X62" s="71">
        <f>+'[9]All Undergrad '!X62</f>
        <v>32907</v>
      </c>
      <c r="Y62" s="87">
        <f>+'[9]All Undergrad '!Y62</f>
        <v>33313</v>
      </c>
      <c r="Z62" s="71">
        <f>+'[9]All Undergrad '!Z62</f>
        <v>34161</v>
      </c>
      <c r="AA62" s="71">
        <f>+'[9]All Undergrad '!AA62</f>
        <v>34923</v>
      </c>
      <c r="AB62" s="71">
        <f>+'[9]All Undergrad '!AB62</f>
        <v>35844</v>
      </c>
      <c r="AC62" s="71">
        <f>+'[9]All Undergrad '!AC62</f>
        <v>36611</v>
      </c>
      <c r="AD62" s="87">
        <f>+'[9]All Undergrad '!AD62</f>
        <v>37944</v>
      </c>
      <c r="AE62" s="87">
        <f>+'[9]All Undergrad '!AE62</f>
        <v>38608</v>
      </c>
      <c r="AF62" s="87">
        <f>+'[9]All Undergrad '!AF62</f>
        <v>38182</v>
      </c>
      <c r="AG62" s="87">
        <f>+'[9]All Undergrad '!AG62</f>
        <v>37798</v>
      </c>
      <c r="AH62" s="87">
        <f>+'[9]All Undergrad '!AH62</f>
        <v>37111</v>
      </c>
      <c r="AI62" s="87">
        <f>+'[9]All Undergrad '!AI62</f>
        <v>37375</v>
      </c>
      <c r="AJ62" s="68">
        <f>+'[9]All Undergrad '!AJ62</f>
        <v>37296</v>
      </c>
      <c r="AK62" s="68">
        <f>+'[9]All Undergrad '!AK62</f>
        <v>37784</v>
      </c>
      <c r="AL62" s="68">
        <f>+'[9]All Undergrad '!AL62</f>
        <v>37233</v>
      </c>
      <c r="AM62" s="68">
        <f>+'[9]All Undergrad '!AM62</f>
        <v>36469</v>
      </c>
      <c r="AN62" s="68">
        <f>+'[10]All Undergrad '!AN62</f>
        <v>35226</v>
      </c>
    </row>
    <row r="63" spans="1:40" s="109" customFormat="1" ht="12.75" customHeight="1">
      <c r="A63" s="14" t="str">
        <f>+'[8]All Undergrad '!A63</f>
        <v>District of Columbia</v>
      </c>
      <c r="B63" s="90">
        <f>+'[9]All Undergrad '!B63</f>
        <v>0</v>
      </c>
      <c r="C63" s="90">
        <f>+'[9]All Undergrad '!C63</f>
        <v>0</v>
      </c>
      <c r="D63" s="90">
        <f>+'[9]All Undergrad '!D63</f>
        <v>0</v>
      </c>
      <c r="E63" s="90">
        <f>+'[9]All Undergrad '!E63</f>
        <v>0</v>
      </c>
      <c r="F63" s="90">
        <f>+'[9]All Undergrad '!F63</f>
        <v>0</v>
      </c>
      <c r="G63" s="90">
        <f>+'[9]All Undergrad '!G63</f>
        <v>0</v>
      </c>
      <c r="H63" s="90">
        <f>+'[9]All Undergrad '!H63</f>
        <v>0</v>
      </c>
      <c r="I63" s="90">
        <f>+'[9]All Undergrad '!I63</f>
        <v>0</v>
      </c>
      <c r="J63" s="90">
        <f>+'[9]All Undergrad '!J63</f>
        <v>0</v>
      </c>
      <c r="K63" s="90">
        <f>+'[9]All Undergrad '!K63</f>
        <v>0</v>
      </c>
      <c r="L63" s="90">
        <f>+'[9]All Undergrad '!L63</f>
        <v>0</v>
      </c>
      <c r="M63" s="90">
        <f>+'[9]All Undergrad '!M63</f>
        <v>48815</v>
      </c>
      <c r="N63" s="90">
        <f>+'[9]All Undergrad '!N63</f>
        <v>47666</v>
      </c>
      <c r="O63" s="90">
        <f>+'[9]All Undergrad '!O63</f>
        <v>43623</v>
      </c>
      <c r="P63" s="90">
        <f>+'[9]All Undergrad '!P63</f>
        <v>43365</v>
      </c>
      <c r="Q63" s="90">
        <f>+'[9]All Undergrad '!Q63</f>
        <v>41003</v>
      </c>
      <c r="R63" s="90">
        <f>+'[9]All Undergrad '!R63</f>
        <v>39253</v>
      </c>
      <c r="S63" s="90">
        <f>+'[9]All Undergrad '!S63</f>
        <v>40163</v>
      </c>
      <c r="T63" s="90">
        <f>+'[9]All Undergrad '!T63</f>
        <v>40024</v>
      </c>
      <c r="U63" s="79">
        <f>+'[9]All Undergrad '!U63</f>
        <v>40703</v>
      </c>
      <c r="V63" s="90">
        <f>+'[9]All Undergrad '!V63</f>
        <v>52262</v>
      </c>
      <c r="W63" s="90">
        <f>+'[9]All Undergrad '!W63</f>
        <v>54528</v>
      </c>
      <c r="X63" s="79">
        <f>+'[9]All Undergrad '!X63</f>
        <v>57250</v>
      </c>
      <c r="Y63" s="90">
        <f>+'[9]All Undergrad '!Y63</f>
        <v>59930</v>
      </c>
      <c r="Z63" s="79">
        <f>+'[9]All Undergrad '!Z63</f>
        <v>62888</v>
      </c>
      <c r="AA63" s="79">
        <f>+'[9]All Undergrad '!AA63</f>
        <v>65318</v>
      </c>
      <c r="AB63" s="79">
        <f>+'[9]All Undergrad '!AB63</f>
        <v>68124</v>
      </c>
      <c r="AC63" s="79">
        <f>+'[9]All Undergrad '!AC63</f>
        <v>76586</v>
      </c>
      <c r="AD63" s="90">
        <f>+'[9]All Undergrad '!AD63</f>
        <v>83579</v>
      </c>
      <c r="AE63" s="90">
        <f>+'[9]All Undergrad '!AE63</f>
        <v>46369</v>
      </c>
      <c r="AF63" s="90">
        <f>+'[9]All Undergrad '!AF63</f>
        <v>45816</v>
      </c>
      <c r="AG63" s="90">
        <f>+'[9]All Undergrad '!AG63</f>
        <v>47699</v>
      </c>
      <c r="AH63" s="90">
        <f>+'[9]All Undergrad '!AH63</f>
        <v>47187</v>
      </c>
      <c r="AI63" s="90">
        <f>+'[9]All Undergrad '!AI63</f>
        <v>48156</v>
      </c>
      <c r="AJ63" s="77">
        <f>+'[9]All Undergrad '!AJ63</f>
        <v>50554</v>
      </c>
      <c r="AK63" s="77">
        <f>+'[9]All Undergrad '!AK63</f>
        <v>48948</v>
      </c>
      <c r="AL63" s="77">
        <f>+'[9]All Undergrad '!AL63</f>
        <v>50565</v>
      </c>
      <c r="AM63" s="77">
        <f>+'[9]All Undergrad '!AM63</f>
        <v>52097</v>
      </c>
      <c r="AN63" s="77">
        <f>+'[10]All Undergrad '!AN63</f>
        <v>53322</v>
      </c>
    </row>
    <row r="64" spans="1:40" s="107" customFormat="1" ht="13" customHeight="1">
      <c r="A64" s="104"/>
      <c r="U64" s="108"/>
      <c r="X64" s="108"/>
    </row>
    <row r="65" spans="1:24" s="31" customFormat="1" ht="13" customHeight="1">
      <c r="A65" s="15"/>
      <c r="B65" s="31" t="str">
        <f>+'[8]All Undergrad '!B65</f>
        <v>See "ALL" sheet for sources.</v>
      </c>
      <c r="C65" s="31">
        <f>+'[8]All Undergrad '!C65</f>
        <v>0</v>
      </c>
      <c r="D65" s="31">
        <f>+'[8]All Undergrad '!D65</f>
        <v>0</v>
      </c>
      <c r="E65" s="31">
        <f>+'[8]All Undergrad '!E65</f>
        <v>0</v>
      </c>
      <c r="F65" s="31">
        <f>+'[8]All Undergrad '!F65</f>
        <v>0</v>
      </c>
      <c r="G65" s="31">
        <f>+'[8]All Undergrad '!G65</f>
        <v>0</v>
      </c>
      <c r="H65" s="31">
        <f>+'[8]All Undergrad '!H65</f>
        <v>0</v>
      </c>
      <c r="I65" s="31">
        <f>+'[8]All Undergrad '!I65</f>
        <v>0</v>
      </c>
      <c r="J65" s="31">
        <f>+'[8]All Undergrad '!J65</f>
        <v>0</v>
      </c>
      <c r="K65" s="31">
        <f>+'[8]All Undergrad '!K65</f>
        <v>0</v>
      </c>
      <c r="L65" s="31">
        <f>+'[8]All Undergrad '!L65</f>
        <v>0</v>
      </c>
      <c r="M65" s="31">
        <f>+'[8]All Undergrad '!M65</f>
        <v>0</v>
      </c>
      <c r="N65" s="31">
        <f>+'[8]All Undergrad '!N65</f>
        <v>0</v>
      </c>
      <c r="O65" s="31">
        <f>+'[8]All Undergrad '!O65</f>
        <v>0</v>
      </c>
      <c r="P65" s="31">
        <f>+'[8]All Undergrad '!P65</f>
        <v>0</v>
      </c>
      <c r="Q65" s="31">
        <f>+'[8]All Undergrad '!Q65</f>
        <v>0</v>
      </c>
      <c r="R65" s="31">
        <f>+'[8]All Undergrad '!R65</f>
        <v>0</v>
      </c>
      <c r="S65" s="31">
        <f>+'[8]All Undergrad '!S65</f>
        <v>0</v>
      </c>
      <c r="T65" s="31">
        <f>+'[8]All Undergrad '!T65</f>
        <v>0</v>
      </c>
      <c r="U65" s="31">
        <f>+'[8]All Undergrad '!U65</f>
        <v>0</v>
      </c>
      <c r="V65" s="31">
        <f>+'[8]All Undergrad '!V65</f>
        <v>0</v>
      </c>
      <c r="W65" s="31">
        <f>+'[8]All Undergrad '!W65</f>
        <v>0</v>
      </c>
      <c r="X65" s="31">
        <f>+'[8]All Undergrad '!X65</f>
        <v>0</v>
      </c>
    </row>
    <row r="66" spans="1:24" s="31" customFormat="1" ht="13" customHeight="1">
      <c r="A66" s="15"/>
      <c r="B66" s="31">
        <f>+'[8]All Undergrad '!B66</f>
        <v>0</v>
      </c>
      <c r="C66" s="31">
        <f>+'[8]All Undergrad '!C66</f>
        <v>0</v>
      </c>
      <c r="D66" s="31">
        <f>+'[8]All Undergrad '!D66</f>
        <v>0</v>
      </c>
      <c r="E66" s="31">
        <f>+'[8]All Undergrad '!E66</f>
        <v>0</v>
      </c>
      <c r="F66" s="31">
        <f>+'[8]All Undergrad '!F66</f>
        <v>0</v>
      </c>
      <c r="G66" s="31">
        <f>+'[8]All Undergrad '!G66</f>
        <v>0</v>
      </c>
      <c r="H66" s="31">
        <f>+'[8]All Undergrad '!H66</f>
        <v>0</v>
      </c>
      <c r="I66" s="31">
        <f>+'[8]All Undergrad '!I66</f>
        <v>0</v>
      </c>
      <c r="J66" s="31">
        <f>+'[8]All Undergrad '!J66</f>
        <v>0</v>
      </c>
      <c r="K66" s="31">
        <f>+'[8]All Undergrad '!K66</f>
        <v>0</v>
      </c>
      <c r="L66" s="31">
        <f>+'[8]All Undergrad '!L66</f>
        <v>0</v>
      </c>
      <c r="M66" s="31">
        <f>+'[8]All Undergrad '!M66</f>
        <v>0</v>
      </c>
      <c r="N66" s="31">
        <f>+'[8]All Undergrad '!N66</f>
        <v>0</v>
      </c>
      <c r="O66" s="31">
        <f>+'[8]All Undergrad '!O66</f>
        <v>0</v>
      </c>
      <c r="P66" s="31">
        <f>+'[8]All Undergrad '!P66</f>
        <v>0</v>
      </c>
      <c r="Q66" s="31">
        <f>+'[8]All Undergrad '!Q66</f>
        <v>0</v>
      </c>
      <c r="R66" s="31">
        <f>+'[8]All Undergrad '!R66</f>
        <v>0</v>
      </c>
      <c r="S66" s="31">
        <f>+'[8]All Undergrad '!S66</f>
        <v>0</v>
      </c>
      <c r="T66" s="31">
        <f>+'[8]All Undergrad '!T66</f>
        <v>0</v>
      </c>
      <c r="U66" s="31">
        <f>+'[8]All Undergrad '!U66</f>
        <v>0</v>
      </c>
      <c r="V66" s="31">
        <f>+'[8]All Undergrad '!V66</f>
        <v>0</v>
      </c>
      <c r="W66" s="31">
        <f>+'[8]All Undergrad '!W66</f>
        <v>0</v>
      </c>
      <c r="X66" s="31">
        <f>+'[8]All Undergrad '!X66</f>
        <v>0</v>
      </c>
    </row>
    <row r="67" spans="1:24" s="31" customFormat="1" ht="13" customHeight="1">
      <c r="A67" s="15"/>
      <c r="B67" s="31">
        <f>+'[8]All Undergrad '!B67</f>
        <v>0</v>
      </c>
      <c r="C67" s="31">
        <f>+'[8]All Undergrad '!C67</f>
        <v>0</v>
      </c>
      <c r="D67" s="31">
        <f>+'[8]All Undergrad '!D67</f>
        <v>0</v>
      </c>
      <c r="E67" s="31">
        <f>+'[8]All Undergrad '!E67</f>
        <v>0</v>
      </c>
      <c r="F67" s="31">
        <f>+'[8]All Undergrad '!F67</f>
        <v>0</v>
      </c>
      <c r="G67" s="31">
        <f>+'[8]All Undergrad '!G67</f>
        <v>0</v>
      </c>
      <c r="H67" s="31">
        <f>+'[8]All Undergrad '!H67</f>
        <v>0</v>
      </c>
      <c r="I67" s="31">
        <f>+'[8]All Undergrad '!I67</f>
        <v>0</v>
      </c>
      <c r="J67" s="31">
        <f>+'[8]All Undergrad '!J67</f>
        <v>0</v>
      </c>
      <c r="K67" s="31">
        <f>+'[8]All Undergrad '!K67</f>
        <v>0</v>
      </c>
      <c r="L67" s="31">
        <f>+'[8]All Undergrad '!L67</f>
        <v>0</v>
      </c>
      <c r="M67" s="31">
        <f>+'[8]All Undergrad '!M67</f>
        <v>0</v>
      </c>
      <c r="N67" s="31">
        <f>+'[8]All Undergrad '!N67</f>
        <v>0</v>
      </c>
      <c r="O67" s="31">
        <f>+'[8]All Undergrad '!O67</f>
        <v>0</v>
      </c>
      <c r="P67" s="31">
        <f>+'[8]All Undergrad '!P67</f>
        <v>0</v>
      </c>
      <c r="Q67" s="31">
        <f>+'[8]All Undergrad '!Q67</f>
        <v>0</v>
      </c>
      <c r="R67" s="31">
        <f>+'[8]All Undergrad '!R67</f>
        <v>0</v>
      </c>
      <c r="S67" s="31">
        <f>+'[8]All Undergrad '!S67</f>
        <v>0</v>
      </c>
      <c r="T67" s="31">
        <f>+'[8]All Undergrad '!T67</f>
        <v>0</v>
      </c>
      <c r="U67" s="31">
        <f>+'[8]All Undergrad '!U67</f>
        <v>0</v>
      </c>
      <c r="V67" s="31">
        <f>+'[8]All Undergrad '!V67</f>
        <v>0</v>
      </c>
      <c r="W67" s="31">
        <f>+'[8]All Undergrad '!W67</f>
        <v>0</v>
      </c>
      <c r="X67" s="31">
        <f>+'[8]All Undergrad '!X67</f>
        <v>0</v>
      </c>
    </row>
    <row r="68" spans="1:24" s="31" customFormat="1" ht="13" customHeight="1">
      <c r="A68" s="15"/>
      <c r="B68" s="31">
        <f>+'[8]All Undergrad '!B68</f>
        <v>0</v>
      </c>
      <c r="C68" s="31">
        <f>+'[8]All Undergrad '!C68</f>
        <v>0</v>
      </c>
      <c r="D68" s="31">
        <f>+'[8]All Undergrad '!D68</f>
        <v>0</v>
      </c>
      <c r="E68" s="31">
        <f>+'[8]All Undergrad '!E68</f>
        <v>0</v>
      </c>
      <c r="F68" s="31">
        <f>+'[8]All Undergrad '!F68</f>
        <v>0</v>
      </c>
      <c r="G68" s="31">
        <f>+'[8]All Undergrad '!G68</f>
        <v>0</v>
      </c>
      <c r="H68" s="31">
        <f>+'[8]All Undergrad '!H68</f>
        <v>0</v>
      </c>
      <c r="I68" s="31">
        <f>+'[8]All Undergrad '!I68</f>
        <v>0</v>
      </c>
      <c r="J68" s="31">
        <f>+'[8]All Undergrad '!J68</f>
        <v>0</v>
      </c>
      <c r="K68" s="31">
        <f>+'[8]All Undergrad '!K68</f>
        <v>0</v>
      </c>
      <c r="L68" s="31">
        <f>+'[8]All Undergrad '!L68</f>
        <v>0</v>
      </c>
      <c r="M68" s="31">
        <f>+'[8]All Undergrad '!M68</f>
        <v>0</v>
      </c>
      <c r="N68" s="31">
        <f>+'[8]All Undergrad '!N68</f>
        <v>0</v>
      </c>
      <c r="O68" s="31">
        <f>+'[8]All Undergrad '!O68</f>
        <v>0</v>
      </c>
      <c r="P68" s="31">
        <f>+'[8]All Undergrad '!P68</f>
        <v>0</v>
      </c>
      <c r="Q68" s="31">
        <f>+'[8]All Undergrad '!Q68</f>
        <v>0</v>
      </c>
      <c r="R68" s="31">
        <f>+'[8]All Undergrad '!R68</f>
        <v>0</v>
      </c>
      <c r="S68" s="31">
        <f>+'[8]All Undergrad '!S68</f>
        <v>0</v>
      </c>
      <c r="T68" s="31">
        <f>+'[8]All Undergrad '!T68</f>
        <v>0</v>
      </c>
      <c r="U68" s="31">
        <f>+'[8]All Undergrad '!U68</f>
        <v>0</v>
      </c>
      <c r="V68" s="31">
        <f>+'[8]All Undergrad '!V68</f>
        <v>0</v>
      </c>
      <c r="W68" s="31">
        <f>+'[8]All Undergrad '!W68</f>
        <v>0</v>
      </c>
      <c r="X68" s="31">
        <f>+'[8]All Undergrad '!X68</f>
        <v>0</v>
      </c>
    </row>
    <row r="69" spans="1:24" s="31" customFormat="1" ht="13" customHeight="1">
      <c r="A69" s="15"/>
      <c r="B69" s="33">
        <f>+'[8]All Undergrad '!B69</f>
        <v>0</v>
      </c>
      <c r="C69" s="33">
        <f>+'[8]All Undergrad '!C69</f>
        <v>0</v>
      </c>
      <c r="D69" s="33">
        <f>+'[8]All Undergrad '!D69</f>
        <v>0</v>
      </c>
      <c r="E69" s="33">
        <f>+'[8]All Undergrad '!E69</f>
        <v>0</v>
      </c>
      <c r="F69" s="31">
        <f>+'[8]All Undergrad '!F69</f>
        <v>0</v>
      </c>
      <c r="H69" s="31">
        <f>+'[8]All Undergrad '!H69</f>
        <v>0</v>
      </c>
      <c r="J69" s="31">
        <f>+'[8]All Undergrad '!J69</f>
        <v>0</v>
      </c>
      <c r="K69" s="31">
        <f>+'[8]All Undergrad '!K69</f>
        <v>0</v>
      </c>
      <c r="L69" s="31">
        <f>+'[8]All Undergrad '!L69</f>
        <v>0</v>
      </c>
      <c r="M69" s="31">
        <f>+'[8]All Undergrad '!M69</f>
        <v>0</v>
      </c>
      <c r="N69" s="31">
        <f>+'[8]All Undergrad '!N69</f>
        <v>0</v>
      </c>
      <c r="O69" s="31">
        <f>+'[8]All Undergrad '!O69</f>
        <v>0</v>
      </c>
      <c r="P69" s="31">
        <f>+'[8]All Undergrad '!P69</f>
        <v>0</v>
      </c>
      <c r="Q69" s="31">
        <f>+'[8]All Undergrad '!Q69</f>
        <v>0</v>
      </c>
      <c r="R69" s="31">
        <f>+'[8]All Undergrad '!R69</f>
        <v>0</v>
      </c>
      <c r="S69" s="31">
        <f>+'[8]All Undergrad '!S69</f>
        <v>0</v>
      </c>
      <c r="T69" s="31">
        <f>+'[8]All Undergrad '!T69</f>
        <v>0</v>
      </c>
      <c r="U69" s="31">
        <f>+'[8]All Undergrad '!U69</f>
        <v>0</v>
      </c>
      <c r="V69" s="31">
        <f>+'[8]All Undergrad '!V69</f>
        <v>0</v>
      </c>
      <c r="W69" s="31">
        <f>+'[8]All Undergrad '!W69</f>
        <v>0</v>
      </c>
      <c r="X69" s="31">
        <f>+'[8]All Undergrad '!X69</f>
        <v>0</v>
      </c>
    </row>
    <row r="70" spans="1:24" s="31" customFormat="1" ht="13" customHeight="1">
      <c r="A70" s="15"/>
      <c r="B70" s="31">
        <f>+'[8]All Undergrad '!B70</f>
        <v>0</v>
      </c>
      <c r="C70" s="31">
        <f>+'[8]All Undergrad '!C70</f>
        <v>0</v>
      </c>
      <c r="D70" s="31">
        <f>+'[8]All Undergrad '!D70</f>
        <v>0</v>
      </c>
      <c r="E70" s="31">
        <f>+'[8]All Undergrad '!E70</f>
        <v>0</v>
      </c>
      <c r="F70" s="31">
        <f>+'[8]All Undergrad '!F70</f>
        <v>0</v>
      </c>
      <c r="H70" s="31">
        <f>+'[8]All Undergrad '!H70</f>
        <v>0</v>
      </c>
      <c r="J70" s="31">
        <f>+'[8]All Undergrad '!J70</f>
        <v>0</v>
      </c>
      <c r="K70" s="31">
        <f>+'[8]All Undergrad '!K70</f>
        <v>0</v>
      </c>
      <c r="L70" s="31">
        <f>+'[8]All Undergrad '!L70</f>
        <v>0</v>
      </c>
      <c r="M70" s="31">
        <f>+'[8]All Undergrad '!M70</f>
        <v>0</v>
      </c>
      <c r="N70" s="31">
        <f>+'[8]All Undergrad '!N70</f>
        <v>0</v>
      </c>
      <c r="O70" s="31">
        <f>+'[8]All Undergrad '!O70</f>
        <v>0</v>
      </c>
      <c r="P70" s="31">
        <f>+'[8]All Undergrad '!P70</f>
        <v>0</v>
      </c>
      <c r="Q70" s="31">
        <f>+'[8]All Undergrad '!Q70</f>
        <v>0</v>
      </c>
      <c r="R70" s="31">
        <f>+'[8]All Undergrad '!R70</f>
        <v>0</v>
      </c>
      <c r="S70" s="31">
        <f>+'[8]All Undergrad '!S70</f>
        <v>0</v>
      </c>
      <c r="T70" s="31">
        <f>+'[8]All Undergrad '!T70</f>
        <v>0</v>
      </c>
      <c r="U70" s="31">
        <f>+'[8]All Undergrad '!U70</f>
        <v>0</v>
      </c>
      <c r="V70" s="31">
        <f>+'[8]All Undergrad '!V70</f>
        <v>0</v>
      </c>
      <c r="W70" s="31">
        <f>+'[8]All Undergrad '!W70</f>
        <v>0</v>
      </c>
      <c r="X70" s="31">
        <f>+'[8]All Undergrad '!X70</f>
        <v>0</v>
      </c>
    </row>
    <row r="71" spans="1:24" s="31" customFormat="1" ht="13" customHeight="1">
      <c r="A71" s="15"/>
      <c r="B71" s="31">
        <f>+'[8]All Undergrad '!B71</f>
        <v>0</v>
      </c>
      <c r="C71" s="31">
        <f>+'[8]All Undergrad '!C71</f>
        <v>0</v>
      </c>
      <c r="D71" s="31">
        <f>+'[8]All Undergrad '!D71</f>
        <v>0</v>
      </c>
      <c r="E71" s="31">
        <f>+'[8]All Undergrad '!E71</f>
        <v>0</v>
      </c>
      <c r="F71" s="31">
        <f>+'[8]All Undergrad '!F71</f>
        <v>0</v>
      </c>
      <c r="H71" s="31">
        <f>+'[8]All Undergrad '!H71</f>
        <v>0</v>
      </c>
      <c r="J71" s="31">
        <f>+'[8]All Undergrad '!J71</f>
        <v>0</v>
      </c>
      <c r="K71" s="31">
        <f>+'[8]All Undergrad '!K71</f>
        <v>0</v>
      </c>
      <c r="L71" s="31">
        <f>+'[8]All Undergrad '!L71</f>
        <v>0</v>
      </c>
      <c r="M71" s="31">
        <f>+'[8]All Undergrad '!M71</f>
        <v>0</v>
      </c>
      <c r="N71" s="31">
        <f>+'[8]All Undergrad '!N71</f>
        <v>0</v>
      </c>
      <c r="O71" s="31">
        <f>+'[8]All Undergrad '!O71</f>
        <v>0</v>
      </c>
      <c r="Q71" s="31">
        <f>+'[8]All Undergrad '!Q71</f>
        <v>0</v>
      </c>
      <c r="R71" s="31">
        <f>+'[8]All Undergrad '!R71</f>
        <v>0</v>
      </c>
      <c r="S71" s="31">
        <f>+'[8]All Undergrad '!S71</f>
        <v>0</v>
      </c>
      <c r="T71" s="31">
        <f>+'[8]All Undergrad '!T71</f>
        <v>0</v>
      </c>
      <c r="U71" s="31">
        <f>+'[8]All Undergrad '!U71</f>
        <v>0</v>
      </c>
      <c r="V71" s="31">
        <f>+'[8]All Undergrad '!V71</f>
        <v>0</v>
      </c>
    </row>
    <row r="72" spans="1:24" s="31" customFormat="1" ht="13" customHeight="1">
      <c r="A72" s="15"/>
      <c r="B72" s="31">
        <f>+'[8]All Undergrad '!B72</f>
        <v>0</v>
      </c>
      <c r="C72" s="31">
        <f>+'[8]All Undergrad '!C72</f>
        <v>0</v>
      </c>
      <c r="D72" s="31">
        <f>+'[8]All Undergrad '!D72</f>
        <v>0</v>
      </c>
      <c r="E72" s="31">
        <f>+'[8]All Undergrad '!E72</f>
        <v>0</v>
      </c>
      <c r="F72" s="31">
        <f>+'[8]All Undergrad '!F72</f>
        <v>0</v>
      </c>
      <c r="H72" s="31">
        <f>+'[8]All Undergrad '!H72</f>
        <v>0</v>
      </c>
      <c r="J72" s="31">
        <f>+'[8]All Undergrad '!J72</f>
        <v>0</v>
      </c>
      <c r="K72" s="31">
        <f>+'[8]All Undergrad '!K72</f>
        <v>0</v>
      </c>
      <c r="L72" s="31">
        <f>+'[8]All Undergrad '!L72</f>
        <v>0</v>
      </c>
      <c r="M72" s="31">
        <f>+'[8]All Undergrad '!M72</f>
        <v>0</v>
      </c>
      <c r="N72" s="31">
        <f>+'[8]All Undergrad '!N72</f>
        <v>0</v>
      </c>
      <c r="O72" s="31">
        <f>+'[8]All Undergrad '!O72</f>
        <v>0</v>
      </c>
      <c r="P72" s="34"/>
      <c r="Q72" s="34">
        <f>+'[8]All Undergrad '!Q72</f>
        <v>0</v>
      </c>
      <c r="R72" s="34">
        <f>+'[8]All Undergrad '!R72</f>
        <v>0</v>
      </c>
      <c r="S72" s="34">
        <f>+'[8]All Undergrad '!S72</f>
        <v>0</v>
      </c>
      <c r="T72" s="34">
        <f>+'[8]All Undergrad '!T72</f>
        <v>0</v>
      </c>
      <c r="U72" s="32">
        <f>+'[8]All Undergrad '!U72</f>
        <v>0</v>
      </c>
      <c r="V72" s="32">
        <f>+'[8]All Undergrad '!V72</f>
        <v>0</v>
      </c>
      <c r="W72" s="32"/>
    </row>
    <row r="73" spans="1:24" s="31" customFormat="1" ht="13" customHeight="1">
      <c r="A73" s="15"/>
      <c r="B73" s="31">
        <f>+'[8]All Undergrad '!B73</f>
        <v>0</v>
      </c>
      <c r="C73" s="31">
        <f>+'[8]All Undergrad '!C73</f>
        <v>0</v>
      </c>
      <c r="D73" s="31">
        <f>+'[8]All Undergrad '!D73</f>
        <v>0</v>
      </c>
      <c r="E73" s="31">
        <f>+'[8]All Undergrad '!E73</f>
        <v>0</v>
      </c>
      <c r="F73" s="31">
        <f>+'[8]All Undergrad '!F73</f>
        <v>0</v>
      </c>
      <c r="H73" s="31">
        <f>+'[8]All Undergrad '!H73</f>
        <v>0</v>
      </c>
      <c r="J73" s="31">
        <f>+'[8]All Undergrad '!J73</f>
        <v>0</v>
      </c>
      <c r="K73" s="31">
        <f>+'[8]All Undergrad '!K73</f>
        <v>0</v>
      </c>
      <c r="L73" s="31">
        <f>+'[8]All Undergrad '!L73</f>
        <v>0</v>
      </c>
      <c r="M73" s="31">
        <f>+'[8]All Undergrad '!M73</f>
        <v>0</v>
      </c>
      <c r="N73" s="31">
        <f>+'[8]All Undergrad '!N73</f>
        <v>0</v>
      </c>
      <c r="O73" s="31">
        <f>+'[8]All Undergrad '!O73</f>
        <v>0</v>
      </c>
      <c r="P73" s="34"/>
      <c r="Q73" s="34">
        <f>+'[8]All Undergrad '!Q73</f>
        <v>0</v>
      </c>
      <c r="R73" s="34">
        <f>+'[8]All Undergrad '!R73</f>
        <v>0</v>
      </c>
      <c r="S73" s="34">
        <f>+'[8]All Undergrad '!S73</f>
        <v>0</v>
      </c>
      <c r="T73" s="34">
        <f>+'[8]All Undergrad '!T73</f>
        <v>0</v>
      </c>
      <c r="U73" s="31">
        <f>+'[8]All Undergrad '!U73</f>
        <v>0</v>
      </c>
      <c r="V73" s="31">
        <f>+'[8]All Undergrad '!V73</f>
        <v>0</v>
      </c>
    </row>
    <row r="74" spans="1:24" s="31" customFormat="1" ht="13" customHeight="1">
      <c r="A74" s="15"/>
      <c r="F74" s="31">
        <f>+'[8]All Undergrad '!F74</f>
        <v>0</v>
      </c>
      <c r="H74" s="31">
        <f>+'[8]All Undergrad '!H74</f>
        <v>0</v>
      </c>
      <c r="J74" s="31">
        <f>+'[8]All Undergrad '!J74</f>
        <v>0</v>
      </c>
      <c r="K74" s="31">
        <f>+'[8]All Undergrad '!K74</f>
        <v>0</v>
      </c>
      <c r="L74" s="31">
        <f>+'[8]All Undergrad '!L74</f>
        <v>0</v>
      </c>
      <c r="M74" s="31">
        <f>+'[8]All Undergrad '!M74</f>
        <v>0</v>
      </c>
      <c r="N74" s="31">
        <f>+'[8]All Undergrad '!N74</f>
        <v>0</v>
      </c>
      <c r="O74" s="31">
        <f>+'[8]All Undergrad '!O74</f>
        <v>0</v>
      </c>
      <c r="P74" s="34"/>
      <c r="Q74" s="34">
        <f>+'[8]All Undergrad '!Q74</f>
        <v>0</v>
      </c>
      <c r="R74" s="34">
        <f>+'[8]All Undergrad '!R74</f>
        <v>0</v>
      </c>
      <c r="S74" s="34">
        <f>+'[8]All Undergrad '!S74</f>
        <v>0</v>
      </c>
      <c r="T74" s="34">
        <f>+'[8]All Undergrad '!T74</f>
        <v>0</v>
      </c>
      <c r="U74" s="31">
        <f>+'[8]All Undergrad '!U74</f>
        <v>0</v>
      </c>
      <c r="V74" s="31">
        <f>+'[8]All Undergrad '!V74</f>
        <v>0</v>
      </c>
    </row>
    <row r="75" spans="1:24" s="31" customFormat="1" ht="13" customHeight="1">
      <c r="A75" s="15"/>
      <c r="H75" s="31">
        <f>+'[8]All Undergrad '!H75</f>
        <v>0</v>
      </c>
      <c r="J75" s="31">
        <f>+'[8]All Undergrad '!J75</f>
        <v>0</v>
      </c>
      <c r="K75" s="31">
        <f>+'[8]All Undergrad '!K75</f>
        <v>0</v>
      </c>
      <c r="L75" s="31">
        <f>+'[8]All Undergrad '!L75</f>
        <v>0</v>
      </c>
      <c r="M75" s="31">
        <f>+'[8]All Undergrad '!M75</f>
        <v>0</v>
      </c>
      <c r="N75" s="31">
        <f>+'[8]All Undergrad '!N75</f>
        <v>0</v>
      </c>
      <c r="O75" s="35">
        <f>+'[8]All Undergrad '!O75</f>
        <v>0</v>
      </c>
      <c r="P75" s="36"/>
      <c r="Q75" s="34">
        <f>+'[8]All Undergrad '!Q75</f>
        <v>0</v>
      </c>
      <c r="R75" s="34">
        <f>+'[8]All Undergrad '!R75</f>
        <v>0</v>
      </c>
      <c r="S75" s="34">
        <f>+'[8]All Undergrad '!S75</f>
        <v>0</v>
      </c>
      <c r="T75" s="34">
        <f>+'[8]All Undergrad '!T75</f>
        <v>0</v>
      </c>
      <c r="U75" s="31">
        <f>+'[8]All Undergrad '!U75</f>
        <v>0</v>
      </c>
      <c r="V75" s="31">
        <f>+'[8]All Undergrad '!V75</f>
        <v>0</v>
      </c>
    </row>
    <row r="76" spans="1:24" s="31" customFormat="1" ht="13" customHeight="1">
      <c r="A76" s="15"/>
      <c r="B76" s="33"/>
      <c r="H76" s="31">
        <f>+'[8]All Undergrad '!H76</f>
        <v>0</v>
      </c>
      <c r="J76" s="31">
        <f>+'[8]All Undergrad '!J76</f>
        <v>0</v>
      </c>
      <c r="K76" s="31">
        <f>+'[8]All Undergrad '!K76</f>
        <v>0</v>
      </c>
      <c r="L76" s="31">
        <f>+'[8]All Undergrad '!L76</f>
        <v>0</v>
      </c>
      <c r="M76" s="31">
        <f>+'[8]All Undergrad '!M76</f>
        <v>0</v>
      </c>
      <c r="N76" s="31">
        <f>+'[8]All Undergrad '!N76</f>
        <v>0</v>
      </c>
      <c r="O76" s="31">
        <f>+'[8]All Undergrad '!O76</f>
        <v>0</v>
      </c>
      <c r="Q76" s="31">
        <f>+'[8]All Undergrad '!Q76</f>
        <v>0</v>
      </c>
      <c r="R76" s="31">
        <f>+'[8]All Undergrad '!R76</f>
        <v>0</v>
      </c>
      <c r="S76" s="31">
        <f>+'[8]All Undergrad '!S76</f>
        <v>0</v>
      </c>
      <c r="T76" s="31">
        <f>+'[8]All Undergrad '!T76</f>
        <v>0</v>
      </c>
      <c r="U76" s="31">
        <f>+'[8]All Undergrad '!U76</f>
        <v>0</v>
      </c>
      <c r="V76" s="31">
        <f>+'[8]All Undergrad '!V76</f>
        <v>0</v>
      </c>
    </row>
    <row r="77" spans="1:24" s="31" customFormat="1" ht="13" customHeight="1">
      <c r="A77" s="15"/>
      <c r="H77" s="31">
        <f>+'[8]All Undergrad '!H77</f>
        <v>0</v>
      </c>
      <c r="J77" s="31">
        <f>+'[8]All Undergrad '!J77</f>
        <v>0</v>
      </c>
      <c r="K77" s="31">
        <f>+'[8]All Undergrad '!K77</f>
        <v>0</v>
      </c>
      <c r="L77" s="31">
        <f>+'[8]All Undergrad '!L77</f>
        <v>0</v>
      </c>
      <c r="M77" s="31">
        <f>+'[8]All Undergrad '!M77</f>
        <v>0</v>
      </c>
      <c r="N77" s="31">
        <f>+'[8]All Undergrad '!N77</f>
        <v>0</v>
      </c>
      <c r="O77" s="31">
        <f>+'[8]All Undergrad '!O77</f>
        <v>0</v>
      </c>
      <c r="Q77" s="31">
        <f>+'[8]All Undergrad '!Q77</f>
        <v>0</v>
      </c>
      <c r="R77" s="31">
        <f>+'[8]All Undergrad '!R77</f>
        <v>0</v>
      </c>
      <c r="S77" s="31">
        <f>+'[8]All Undergrad '!S77</f>
        <v>0</v>
      </c>
      <c r="T77" s="31">
        <f>+'[8]All Undergrad '!T77</f>
        <v>0</v>
      </c>
      <c r="U77" s="31">
        <f>+'[8]All Undergrad '!U77</f>
        <v>0</v>
      </c>
      <c r="V77" s="31">
        <f>+'[8]All Undergrad '!V77</f>
        <v>0</v>
      </c>
    </row>
    <row r="78" spans="1:24" s="31" customFormat="1" ht="13" customHeight="1">
      <c r="A78" s="15"/>
      <c r="K78" s="31">
        <f>+'[8]All Undergrad '!K78</f>
        <v>0</v>
      </c>
      <c r="L78" s="31">
        <f>+'[8]All Undergrad '!L78</f>
        <v>0</v>
      </c>
      <c r="M78" s="31">
        <f>+'[8]All Undergrad '!M78</f>
        <v>0</v>
      </c>
      <c r="N78" s="31">
        <f>+'[8]All Undergrad '!N78</f>
        <v>0</v>
      </c>
      <c r="O78" s="31">
        <f>+'[8]All Undergrad '!O78</f>
        <v>0</v>
      </c>
      <c r="Q78" s="31">
        <f>+'[8]All Undergrad '!Q78</f>
        <v>0</v>
      </c>
      <c r="R78" s="31">
        <f>+'[8]All Undergrad '!R78</f>
        <v>0</v>
      </c>
      <c r="S78" s="31">
        <f>+'[8]All Undergrad '!S78</f>
        <v>0</v>
      </c>
      <c r="T78" s="31">
        <f>+'[8]All Undergrad '!T78</f>
        <v>0</v>
      </c>
      <c r="U78" s="31">
        <f>+'[8]All Undergrad '!U78</f>
        <v>0</v>
      </c>
      <c r="V78" s="31">
        <f>+'[8]All Undergrad '!V78</f>
        <v>0</v>
      </c>
    </row>
    <row r="79" spans="1:24" s="31" customFormat="1" ht="13" customHeight="1">
      <c r="A79" s="15"/>
      <c r="K79" s="31">
        <f>+'[8]All Undergrad '!K79</f>
        <v>0</v>
      </c>
      <c r="L79" s="31">
        <f>+'[8]All Undergrad '!L79</f>
        <v>0</v>
      </c>
      <c r="M79" s="31">
        <f>+'[8]All Undergrad '!M79</f>
        <v>0</v>
      </c>
      <c r="N79" s="31">
        <f>+'[8]All Undergrad '!N79</f>
        <v>0</v>
      </c>
      <c r="O79" s="31">
        <f>+'[8]All Undergrad '!O79</f>
        <v>0</v>
      </c>
      <c r="Q79" s="31">
        <f>+'[8]All Undergrad '!Q79</f>
        <v>0</v>
      </c>
      <c r="R79" s="31">
        <f>+'[8]All Undergrad '!R79</f>
        <v>0</v>
      </c>
      <c r="S79" s="31">
        <f>+'[8]All Undergrad '!S79</f>
        <v>0</v>
      </c>
      <c r="T79" s="31">
        <f>+'[8]All Undergrad '!T79</f>
        <v>0</v>
      </c>
    </row>
    <row r="80" spans="1:24" s="31" customFormat="1" ht="13" customHeight="1">
      <c r="A80" s="15"/>
      <c r="K80" s="31">
        <f>+'[8]All Undergrad '!K80</f>
        <v>0</v>
      </c>
      <c r="L80" s="31">
        <f>+'[8]All Undergrad '!L80</f>
        <v>0</v>
      </c>
      <c r="Q80" s="37">
        <f>+'[8]All Undergrad '!Q80</f>
        <v>0</v>
      </c>
    </row>
    <row r="81" spans="1:17" s="31" customFormat="1" ht="13" customHeight="1">
      <c r="A81" s="15"/>
      <c r="Q81" s="37">
        <f>+'[8]All Undergrad '!Q81</f>
        <v>0</v>
      </c>
    </row>
    <row r="82" spans="1:17" s="31" customFormat="1" ht="13" customHeight="1">
      <c r="A82" s="15"/>
    </row>
    <row r="83" spans="1:17" s="31" customFormat="1" ht="13" customHeight="1">
      <c r="A83" s="15"/>
    </row>
    <row r="84" spans="1:17" s="31" customFormat="1" ht="13" customHeight="1">
      <c r="A84" s="15"/>
    </row>
    <row r="85" spans="1:17" s="31" customFormat="1" ht="13" customHeight="1">
      <c r="A85" s="15"/>
    </row>
    <row r="86" spans="1:17" s="31" customFormat="1" ht="13" customHeight="1">
      <c r="A86" s="15"/>
    </row>
    <row r="87" spans="1:17" s="31" customFormat="1" ht="13" customHeight="1">
      <c r="A87" s="15"/>
    </row>
    <row r="88" spans="1:17" s="31" customFormat="1" ht="13" customHeight="1">
      <c r="A88" s="15"/>
    </row>
    <row r="89" spans="1:17" s="31" customFormat="1" ht="13" customHeight="1">
      <c r="A89" s="15"/>
    </row>
    <row r="90" spans="1:17" s="31" customFormat="1" ht="13" customHeight="1">
      <c r="A90" s="15"/>
    </row>
    <row r="91" spans="1:17" s="31" customFormat="1" ht="13" customHeight="1">
      <c r="A91" s="15"/>
    </row>
    <row r="92" spans="1:17" s="31" customFormat="1" ht="13" customHeight="1">
      <c r="A92" s="15"/>
    </row>
    <row r="93" spans="1:17" s="31" customFormat="1" ht="13" customHeight="1">
      <c r="A93" s="15"/>
    </row>
    <row r="94" spans="1:17" s="31" customFormat="1" ht="13" customHeight="1">
      <c r="A94" s="15"/>
    </row>
    <row r="95" spans="1:17" s="31" customFormat="1" ht="13" customHeight="1">
      <c r="A95" s="15"/>
    </row>
    <row r="96" spans="1:17" s="31" customFormat="1" ht="13" customHeight="1">
      <c r="A96" s="15"/>
    </row>
    <row r="97" spans="1:1" s="31" customFormat="1" ht="13" customHeight="1">
      <c r="A97" s="15"/>
    </row>
    <row r="98" spans="1:1" s="31" customFormat="1" ht="13" customHeight="1">
      <c r="A98" s="15"/>
    </row>
    <row r="99" spans="1:1" s="31" customFormat="1" ht="13" customHeight="1">
      <c r="A99" s="15"/>
    </row>
  </sheetData>
  <phoneticPr fontId="8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499984740745262"/>
  </sheetPr>
  <dimension ref="A1:BN99"/>
  <sheetViews>
    <sheetView showZeros="0" zoomScale="80" zoomScaleNormal="80" workbookViewId="0">
      <pane xSplit="1" ySplit="3" topLeftCell="W4" activePane="bottomRight" state="frozen"/>
      <selection pane="topRight" activeCell="B1" sqref="B1"/>
      <selection pane="bottomLeft" activeCell="A4" sqref="A4"/>
      <selection pane="bottomRight" activeCell="AG4" sqref="AG4:AG63"/>
    </sheetView>
  </sheetViews>
  <sheetFormatPr defaultColWidth="9.1796875" defaultRowHeight="13" customHeight="1"/>
  <cols>
    <col min="1" max="1" width="23.7265625" style="21" customWidth="1"/>
    <col min="2" max="47" width="12" style="12" customWidth="1"/>
    <col min="48" max="66" width="9.1796875" style="12"/>
    <col min="67" max="16384" width="9.1796875" style="21"/>
  </cols>
  <sheetData>
    <row r="1" spans="1:66" s="39" customFormat="1" ht="13" customHeight="1">
      <c r="A1" s="5" t="str">
        <f>+'[8]Undergrad FTF'!A1</f>
        <v>Total First-Time Freshmen enrollment (All Sectors)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</row>
    <row r="2" spans="1:66" s="39" customFormat="1" ht="13" customHeight="1">
      <c r="A2" s="5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s="116" customFormat="1" ht="13" customHeight="1">
      <c r="A3" s="10"/>
      <c r="B3" s="61">
        <f>+'[9]Undergrad FTF'!B3</f>
        <v>1986</v>
      </c>
      <c r="C3" s="61">
        <f>+'[9]Undergrad FTF'!C3</f>
        <v>1988</v>
      </c>
      <c r="D3" s="61">
        <f>+'[9]Undergrad FTF'!D3</f>
        <v>1990</v>
      </c>
      <c r="E3" s="61">
        <f>+'[9]Undergrad FTF'!E3</f>
        <v>1991</v>
      </c>
      <c r="F3" s="61">
        <f>+'[9]Undergrad FTF'!F3</f>
        <v>1992</v>
      </c>
      <c r="G3" s="61">
        <f>+'[9]Undergrad FTF'!G3</f>
        <v>1993</v>
      </c>
      <c r="H3" s="61">
        <f>+'[9]Undergrad FTF'!H3</f>
        <v>1994</v>
      </c>
      <c r="I3" s="61">
        <f>+'[9]Undergrad FTF'!I3</f>
        <v>1995</v>
      </c>
      <c r="J3" s="61">
        <f>+'[9]Undergrad FTF'!J3</f>
        <v>1996</v>
      </c>
      <c r="K3" s="61">
        <f>+'[9]Undergrad FTF'!K3</f>
        <v>1997</v>
      </c>
      <c r="L3" s="61">
        <f>+'[9]Undergrad FTF'!L3</f>
        <v>1998</v>
      </c>
      <c r="M3" s="61">
        <f>+'[9]Undergrad FTF'!M3</f>
        <v>1999</v>
      </c>
      <c r="N3" s="61">
        <f>+'[9]Undergrad FTF'!N3</f>
        <v>2000</v>
      </c>
      <c r="O3" s="61">
        <f>+'[9]Undergrad FTF'!O3</f>
        <v>2001</v>
      </c>
      <c r="P3" s="61">
        <f>+'[9]Undergrad FTF'!P3</f>
        <v>2002</v>
      </c>
      <c r="Q3" s="61">
        <f>+'[9]Undergrad FTF'!Q3</f>
        <v>2003</v>
      </c>
      <c r="R3" s="61">
        <f>+'[9]Undergrad FTF'!R3</f>
        <v>2004</v>
      </c>
      <c r="S3" s="61">
        <f>+'[9]Undergrad FTF'!S3</f>
        <v>2005</v>
      </c>
      <c r="T3" s="61">
        <v>2006</v>
      </c>
      <c r="U3" s="61">
        <v>2007</v>
      </c>
      <c r="V3" s="61">
        <v>2008</v>
      </c>
      <c r="W3" s="64">
        <v>2009</v>
      </c>
      <c r="X3" s="64">
        <v>2010</v>
      </c>
      <c r="Y3" s="64">
        <v>2011</v>
      </c>
      <c r="Z3" s="64" t="s">
        <v>71</v>
      </c>
      <c r="AA3" s="64" t="s">
        <v>72</v>
      </c>
      <c r="AB3" s="64" t="s">
        <v>73</v>
      </c>
      <c r="AC3" s="64" t="s">
        <v>74</v>
      </c>
      <c r="AD3" s="64" t="s">
        <v>75</v>
      </c>
      <c r="AE3" s="64" t="s">
        <v>76</v>
      </c>
      <c r="AF3" s="64" t="s">
        <v>77</v>
      </c>
      <c r="AG3" s="106" t="s">
        <v>79</v>
      </c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</row>
    <row r="4" spans="1:66" s="40" customFormat="1" ht="13" customHeight="1">
      <c r="A4" s="98" t="str">
        <f>+'[8]Undergrad FTF'!A4</f>
        <v>50 States and D.C.</v>
      </c>
      <c r="B4" s="99">
        <f>+'[9]Undergrad FTF'!B4</f>
        <v>2219208</v>
      </c>
      <c r="C4" s="99">
        <f>+'[9]Undergrad FTF'!C4</f>
        <v>2378803</v>
      </c>
      <c r="D4" s="99">
        <f>+'[9]Undergrad FTF'!D4</f>
        <v>2256621</v>
      </c>
      <c r="E4" s="99">
        <f>+'[9]Undergrad FTF'!E4</f>
        <v>2277920</v>
      </c>
      <c r="F4" s="99">
        <f>+'[9]Undergrad FTF'!F4</f>
        <v>2173764</v>
      </c>
      <c r="G4" s="99">
        <f>+'[9]Undergrad FTF'!G4</f>
        <v>2150594</v>
      </c>
      <c r="H4" s="99">
        <f>+'[9]Undergrad FTF'!H4</f>
        <v>2123269</v>
      </c>
      <c r="I4" s="99">
        <f>+'[9]Undergrad FTF'!I4</f>
        <v>2157545</v>
      </c>
      <c r="J4" s="99">
        <f>+'[9]Undergrad FTF'!J4</f>
        <v>2263676</v>
      </c>
      <c r="K4" s="99">
        <f>+'[9]Undergrad FTF'!K4</f>
        <v>2213926</v>
      </c>
      <c r="L4" s="99">
        <f>+'[9]Undergrad FTF'!L4</f>
        <v>2213114</v>
      </c>
      <c r="M4" s="99">
        <f>+'[9]Undergrad FTF'!M4</f>
        <v>2354617</v>
      </c>
      <c r="N4" s="99">
        <f>+'[9]Undergrad FTF'!N4</f>
        <v>2423733</v>
      </c>
      <c r="O4" s="99">
        <f>+'[9]Undergrad FTF'!O4</f>
        <v>2493033</v>
      </c>
      <c r="P4" s="99">
        <f>+'[9]Undergrad FTF'!P4</f>
        <v>2566713</v>
      </c>
      <c r="Q4" s="99">
        <f>+'[9]Undergrad FTF'!Q4</f>
        <v>2600502</v>
      </c>
      <c r="R4" s="99">
        <f>+'[9]Undergrad FTF'!R4</f>
        <v>2622501</v>
      </c>
      <c r="S4" s="99">
        <f>+'[9]Undergrad FTF'!S4</f>
        <v>2653113</v>
      </c>
      <c r="T4" s="99">
        <f>+'[9]Undergrad FTF'!T4</f>
        <v>2679004</v>
      </c>
      <c r="U4" s="99">
        <f>+'[9]Undergrad FTF'!U4</f>
        <v>2771995</v>
      </c>
      <c r="V4" s="99">
        <f>+'[9]Undergrad FTF'!V4</f>
        <v>3020366</v>
      </c>
      <c r="W4" s="99">
        <f>+'[9]Undergrad FTF'!W4</f>
        <v>3258414</v>
      </c>
      <c r="X4" s="99">
        <f>+'[9]Undergrad FTF'!X4</f>
        <v>3135580</v>
      </c>
      <c r="Y4" s="99">
        <f>+'[9]Undergrad FTF'!Y4</f>
        <v>3047617</v>
      </c>
      <c r="Z4" s="99">
        <f>+'[9]Undergrad FTF'!Z4</f>
        <v>2968630</v>
      </c>
      <c r="AA4" s="99">
        <f>+'[9]Undergrad FTF'!AA4</f>
        <v>2965375</v>
      </c>
      <c r="AB4" s="99">
        <f>+'[9]Undergrad FTF'!AB4</f>
        <v>2905714</v>
      </c>
      <c r="AC4" s="66">
        <f>+'[9]Undergrad FTF'!AC4</f>
        <v>2866128</v>
      </c>
      <c r="AD4" s="66">
        <f>+'[9]Undergrad FTF'!AD4</f>
        <v>2870118</v>
      </c>
      <c r="AE4" s="66">
        <f>+'[9]Undergrad FTF'!AE4</f>
        <v>2868488</v>
      </c>
      <c r="AF4" s="66">
        <f>+'[9]Undergrad FTF'!AF4</f>
        <v>2874648</v>
      </c>
      <c r="AG4" s="66">
        <f>+'[10]Undergrad FTF'!AG4</f>
        <v>2853635</v>
      </c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s="115" customFormat="1" ht="13" customHeight="1">
      <c r="A5" s="98" t="str">
        <f>+'[8]Undergrad FTF'!A5</f>
        <v>SREB States</v>
      </c>
      <c r="B5" s="99">
        <f>+'[9]Undergrad FTF'!B5</f>
        <v>634172</v>
      </c>
      <c r="C5" s="99">
        <f>+'[9]Undergrad FTF'!C5</f>
        <v>707932</v>
      </c>
      <c r="D5" s="99">
        <f>+'[9]Undergrad FTF'!D5</f>
        <v>668315</v>
      </c>
      <c r="E5" s="99">
        <f>+'[9]Undergrad FTF'!E5</f>
        <v>666315</v>
      </c>
      <c r="F5" s="99">
        <f>+'[9]Undergrad FTF'!F5</f>
        <v>657753</v>
      </c>
      <c r="G5" s="99">
        <f>+'[9]Undergrad FTF'!G5</f>
        <v>655094</v>
      </c>
      <c r="H5" s="99">
        <f>+'[9]Undergrad FTF'!H5</f>
        <v>645109</v>
      </c>
      <c r="I5" s="99">
        <f>+'[9]Undergrad FTF'!I5</f>
        <v>654926</v>
      </c>
      <c r="J5" s="99">
        <f>+'[9]Undergrad FTF'!J5</f>
        <v>683982</v>
      </c>
      <c r="K5" s="99">
        <f>+'[9]Undergrad FTF'!K5</f>
        <v>708198</v>
      </c>
      <c r="L5" s="99">
        <f>+'[9]Undergrad FTF'!L5</f>
        <v>745160</v>
      </c>
      <c r="M5" s="99">
        <f>+'[9]Undergrad FTF'!M5</f>
        <v>764324</v>
      </c>
      <c r="N5" s="99">
        <f>+'[9]Undergrad FTF'!N5</f>
        <v>826970</v>
      </c>
      <c r="O5" s="99">
        <f>+'[9]Undergrad FTF'!O5</f>
        <v>852489</v>
      </c>
      <c r="P5" s="99">
        <f>+'[9]Undergrad FTF'!P5</f>
        <v>892375</v>
      </c>
      <c r="Q5" s="99">
        <f>+'[9]Undergrad FTF'!Q5</f>
        <v>933355</v>
      </c>
      <c r="R5" s="99">
        <f>+'[9]Undergrad FTF'!R5</f>
        <v>946628</v>
      </c>
      <c r="S5" s="99">
        <f>+'[9]Undergrad FTF'!S5</f>
        <v>923961</v>
      </c>
      <c r="T5" s="99">
        <f>+'[9]Undergrad FTF'!T5</f>
        <v>946210</v>
      </c>
      <c r="U5" s="99">
        <f>+'[9]Undergrad FTF'!U5</f>
        <v>963431</v>
      </c>
      <c r="V5" s="99">
        <f>+'[9]Undergrad FTF'!V5</f>
        <v>1006981</v>
      </c>
      <c r="W5" s="99">
        <f>+'[9]Undergrad FTF'!W5</f>
        <v>1125112</v>
      </c>
      <c r="X5" s="99">
        <f>+'[9]Undergrad FTF'!X5</f>
        <v>1111705</v>
      </c>
      <c r="Y5" s="99">
        <f>+'[9]Undergrad FTF'!Y5</f>
        <v>1099918</v>
      </c>
      <c r="Z5" s="99">
        <f>+'[9]Undergrad FTF'!Z5</f>
        <v>1074529</v>
      </c>
      <c r="AA5" s="99">
        <f>+'[9]Undergrad FTF'!AA5</f>
        <v>1077796</v>
      </c>
      <c r="AB5" s="99">
        <f>+'[9]Undergrad FTF'!AB5</f>
        <v>1051170</v>
      </c>
      <c r="AC5" s="99">
        <f>+'[9]Undergrad FTF'!AC5</f>
        <v>1042743</v>
      </c>
      <c r="AD5" s="99">
        <f>+'[9]Undergrad FTF'!AD5</f>
        <v>1041318</v>
      </c>
      <c r="AE5" s="99">
        <f>+'[9]Undergrad FTF'!AE5</f>
        <v>1051100</v>
      </c>
      <c r="AF5" s="99">
        <f>+'[9]Undergrad FTF'!AF5</f>
        <v>1052892</v>
      </c>
      <c r="AG5" s="99">
        <f>+'[10]Undergrad FTF'!AG5</f>
        <v>1051182</v>
      </c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</row>
    <row r="6" spans="1:66" s="41" customFormat="1" ht="13" customHeight="1">
      <c r="A6" s="3" t="str">
        <f>+'[8]Undergrad FTF'!A6</f>
        <v xml:space="preserve">   as a percent of U.S.</v>
      </c>
      <c r="B6" s="67">
        <f>+'[9]Undergrad FTF'!B6</f>
        <v>28.57650116618181</v>
      </c>
      <c r="C6" s="67">
        <f>+'[9]Undergrad FTF'!C6</f>
        <v>29.760009551022087</v>
      </c>
      <c r="D6" s="67">
        <f>+'[9]Undergrad FTF'!D6</f>
        <v>29.615739639044392</v>
      </c>
      <c r="E6" s="67">
        <f>+'[9]Undergrad FTF'!E6</f>
        <v>29.251027252932499</v>
      </c>
      <c r="F6" s="67">
        <f>+'[9]Undergrad FTF'!F6</f>
        <v>30.258712537331562</v>
      </c>
      <c r="G6" s="67">
        <f>+'[9]Undergrad FTF'!G6</f>
        <v>30.461072615286756</v>
      </c>
      <c r="H6" s="67">
        <f>+'[9]Undergrad FTF'!H6</f>
        <v>30.382820076024281</v>
      </c>
      <c r="I6" s="67">
        <f>+'[9]Undergrad FTF'!I6</f>
        <v>30.35514902354296</v>
      </c>
      <c r="J6" s="67">
        <f>+'[9]Undergrad FTF'!J6</f>
        <v>30.215543213781476</v>
      </c>
      <c r="K6" s="67">
        <f>+'[9]Undergrad FTF'!K6</f>
        <v>31.988332040004952</v>
      </c>
      <c r="L6" s="67">
        <f>+'[9]Undergrad FTF'!L6</f>
        <v>33.670204065402864</v>
      </c>
      <c r="M6" s="67">
        <f>+'[9]Undergrad FTF'!M6</f>
        <v>32.460650713045901</v>
      </c>
      <c r="N6" s="67">
        <f>+'[9]Undergrad FTF'!N6</f>
        <v>34.119682324744517</v>
      </c>
      <c r="O6" s="67">
        <f>+'[9]Undergrad FTF'!O6</f>
        <v>34.194854219739568</v>
      </c>
      <c r="P6" s="67">
        <f>+'[9]Undergrad FTF'!P6</f>
        <v>34.767229526635816</v>
      </c>
      <c r="Q6" s="67">
        <f>+'[9]Undergrad FTF'!Q6</f>
        <v>35.89133944138478</v>
      </c>
      <c r="R6" s="67">
        <f>+'[9]Undergrad FTF'!R6</f>
        <v>36.096382804048503</v>
      </c>
      <c r="S6" s="67">
        <f>+'[9]Undergrad FTF'!S6</f>
        <v>34.825542673832587</v>
      </c>
      <c r="T6" s="67">
        <f>+'[9]Undergrad FTF'!T6</f>
        <v>35.319469474476335</v>
      </c>
      <c r="U6" s="67">
        <f>+'[9]Undergrad FTF'!U6</f>
        <v>34.755870771772678</v>
      </c>
      <c r="V6" s="67">
        <f>+'[9]Undergrad FTF'!V6</f>
        <v>33.339701215018316</v>
      </c>
      <c r="W6" s="67">
        <f>+'[9]Undergrad FTF'!W6</f>
        <v>34.529436713689542</v>
      </c>
      <c r="X6" s="67">
        <f>+'[9]Undergrad FTF'!X6</f>
        <v>35.454525159619593</v>
      </c>
      <c r="Y6" s="67">
        <f>+'[9]Undergrad FTF'!Y6</f>
        <v>36.091083623696811</v>
      </c>
      <c r="Z6" s="67">
        <f>+'[9]Undergrad FTF'!Z6</f>
        <v>36.196124138070424</v>
      </c>
      <c r="AA6" s="67">
        <f>+'[9]Undergrad FTF'!AA6</f>
        <v>36.346027062344561</v>
      </c>
      <c r="AB6" s="67">
        <f>+'[9]Undergrad FTF'!AB6</f>
        <v>36.175962259190001</v>
      </c>
      <c r="AC6" s="66">
        <f>+'[9]Undergrad FTF'!AC6</f>
        <v>36.381592168947094</v>
      </c>
      <c r="AD6" s="66">
        <f>+'[9]Undergrad FTF'!AD6</f>
        <v>36.281365435149354</v>
      </c>
      <c r="AE6" s="66">
        <f>+'[9]Undergrad FTF'!AE6</f>
        <v>36.642997983606698</v>
      </c>
      <c r="AF6" s="66">
        <f>+'[9]Undergrad FTF'!AF6</f>
        <v>36.626814830894077</v>
      </c>
      <c r="AG6" s="66">
        <f>+'[10]Undergrad FTF'!AG6</f>
        <v>36.836596130899714</v>
      </c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s="40" customFormat="1" ht="13" customHeight="1">
      <c r="A7" s="1" t="str">
        <f>+'[8]Undergrad FTF'!A7</f>
        <v>Alabama</v>
      </c>
      <c r="B7" s="68">
        <f>+'[9]Undergrad FTF'!B7</f>
        <v>39160</v>
      </c>
      <c r="C7" s="68">
        <f>+'[9]Undergrad FTF'!C7</f>
        <v>43218</v>
      </c>
      <c r="D7" s="68">
        <f>+'[9]Undergrad FTF'!D7</f>
        <v>42123</v>
      </c>
      <c r="E7" s="68">
        <f>+'[9]Undergrad FTF'!E7</f>
        <v>42271</v>
      </c>
      <c r="F7" s="68">
        <f>+'[9]Undergrad FTF'!F7</f>
        <v>42604</v>
      </c>
      <c r="G7" s="68">
        <f>+'[9]Undergrad FTF'!G7</f>
        <v>41812</v>
      </c>
      <c r="H7" s="68">
        <f>+'[9]Undergrad FTF'!H7</f>
        <v>41542</v>
      </c>
      <c r="I7" s="68">
        <f>+'[9]Undergrad FTF'!I7</f>
        <v>37166</v>
      </c>
      <c r="J7" s="68">
        <f>+'[9]Undergrad FTF'!J7</f>
        <v>37185</v>
      </c>
      <c r="K7" s="68">
        <f>+'[9]Undergrad FTF'!K7</f>
        <v>37511</v>
      </c>
      <c r="L7" s="68">
        <f>+'[9]Undergrad FTF'!L7</f>
        <v>37821</v>
      </c>
      <c r="M7" s="68">
        <f>+'[9]Undergrad FTF'!M7</f>
        <v>39013</v>
      </c>
      <c r="N7" s="71">
        <f>+'[9]Undergrad FTF'!N7</f>
        <v>43411</v>
      </c>
      <c r="O7" s="68">
        <f>+'[9]Undergrad FTF'!O7</f>
        <v>43674</v>
      </c>
      <c r="P7" s="71">
        <f>+'[9]Undergrad FTF'!P7</f>
        <v>43065</v>
      </c>
      <c r="Q7" s="71">
        <f>+'[9]Undergrad FTF'!Q7</f>
        <v>42813</v>
      </c>
      <c r="R7" s="71">
        <f>+'[9]Undergrad FTF'!R7</f>
        <v>42737</v>
      </c>
      <c r="S7" s="71">
        <f>+'[9]Undergrad FTF'!S7</f>
        <v>42461</v>
      </c>
      <c r="T7" s="71">
        <f>+'[9]Undergrad FTF'!T7</f>
        <v>42821</v>
      </c>
      <c r="U7" s="71">
        <f>+'[9]Undergrad FTF'!U7</f>
        <v>45686</v>
      </c>
      <c r="V7" s="71">
        <f>+'[9]Undergrad FTF'!V7</f>
        <v>51456</v>
      </c>
      <c r="W7" s="68">
        <f>+'[9]Undergrad FTF'!W7</f>
        <v>53167</v>
      </c>
      <c r="X7" s="68">
        <f>+'[9]Undergrad FTF'!X7</f>
        <v>52880</v>
      </c>
      <c r="Y7" s="68">
        <f>+'[9]Undergrad FTF'!Y7</f>
        <v>50247</v>
      </c>
      <c r="Z7" s="68">
        <f>+'[9]Undergrad FTF'!Z7</f>
        <v>51975</v>
      </c>
      <c r="AA7" s="68">
        <f>+'[9]Undergrad FTF'!AA7</f>
        <v>51563</v>
      </c>
      <c r="AB7" s="68">
        <f>+'[9]Undergrad FTF'!AB7</f>
        <v>51149</v>
      </c>
      <c r="AC7" s="68">
        <f>+'[9]Undergrad FTF'!AC7</f>
        <v>49677</v>
      </c>
      <c r="AD7" s="68">
        <f>+'[9]Undergrad FTF'!AD7</f>
        <v>49594</v>
      </c>
      <c r="AE7" s="68">
        <f>+'[9]Undergrad FTF'!AE7</f>
        <v>49894</v>
      </c>
      <c r="AF7" s="68">
        <f>+'[9]Undergrad FTF'!AF7</f>
        <v>47981</v>
      </c>
      <c r="AG7" s="68">
        <f>+'[10]Undergrad FTF'!AG7</f>
        <v>47649</v>
      </c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s="40" customFormat="1" ht="13" customHeight="1">
      <c r="A8" s="1" t="str">
        <f>+'[8]Undergrad FTF'!A8</f>
        <v>Arkansas</v>
      </c>
      <c r="B8" s="68">
        <f>+'[9]Undergrad FTF'!B8</f>
        <v>16781</v>
      </c>
      <c r="C8" s="68">
        <f>+'[9]Undergrad FTF'!C8</f>
        <v>18579</v>
      </c>
      <c r="D8" s="68">
        <f>+'[9]Undergrad FTF'!D8</f>
        <v>17835</v>
      </c>
      <c r="E8" s="68">
        <f>+'[9]Undergrad FTF'!E8</f>
        <v>18214</v>
      </c>
      <c r="F8" s="68">
        <f>+'[9]Undergrad FTF'!F8</f>
        <v>18680</v>
      </c>
      <c r="G8" s="68">
        <f>+'[9]Undergrad FTF'!G8</f>
        <v>17406</v>
      </c>
      <c r="H8" s="68">
        <f>+'[9]Undergrad FTF'!H8</f>
        <v>16378</v>
      </c>
      <c r="I8" s="68">
        <f>+'[9]Undergrad FTF'!I8</f>
        <v>16924</v>
      </c>
      <c r="J8" s="68">
        <f>+'[9]Undergrad FTF'!J8</f>
        <v>20633</v>
      </c>
      <c r="K8" s="68">
        <f>+'[9]Undergrad FTF'!K8</f>
        <v>20030</v>
      </c>
      <c r="L8" s="68">
        <f>+'[9]Undergrad FTF'!L8</f>
        <v>20865</v>
      </c>
      <c r="M8" s="68">
        <f>+'[9]Undergrad FTF'!M8</f>
        <v>21474</v>
      </c>
      <c r="N8" s="71">
        <f>+'[9]Undergrad FTF'!N8</f>
        <v>22695</v>
      </c>
      <c r="O8" s="68">
        <f>+'[9]Undergrad FTF'!O8</f>
        <v>22030</v>
      </c>
      <c r="P8" s="71">
        <f>+'[9]Undergrad FTF'!P8</f>
        <v>23021</v>
      </c>
      <c r="Q8" s="71">
        <f>+'[9]Undergrad FTF'!Q8</f>
        <v>24538</v>
      </c>
      <c r="R8" s="71">
        <f>+'[9]Undergrad FTF'!R8</f>
        <v>24110</v>
      </c>
      <c r="S8" s="71">
        <f>+'[9]Undergrad FTF'!S8</f>
        <v>24480</v>
      </c>
      <c r="T8" s="71">
        <f>+'[9]Undergrad FTF'!T8</f>
        <v>23545</v>
      </c>
      <c r="U8" s="71">
        <f>+'[9]Undergrad FTF'!U8</f>
        <v>25424</v>
      </c>
      <c r="V8" s="71">
        <f>+'[9]Undergrad FTF'!V8</f>
        <v>26838</v>
      </c>
      <c r="W8" s="68">
        <f>+'[9]Undergrad FTF'!W8</f>
        <v>28697</v>
      </c>
      <c r="X8" s="68">
        <f>+'[9]Undergrad FTF'!X8</f>
        <v>29134</v>
      </c>
      <c r="Y8" s="68">
        <f>+'[9]Undergrad FTF'!Y8</f>
        <v>29100</v>
      </c>
      <c r="Z8" s="68">
        <f>+'[9]Undergrad FTF'!Z8</f>
        <v>28830</v>
      </c>
      <c r="AA8" s="68">
        <f>+'[9]Undergrad FTF'!AA8</f>
        <v>27967</v>
      </c>
      <c r="AB8" s="68">
        <f>+'[9]Undergrad FTF'!AB8</f>
        <v>27407</v>
      </c>
      <c r="AC8" s="68">
        <f>+'[9]Undergrad FTF'!AC8</f>
        <v>27388</v>
      </c>
      <c r="AD8" s="68">
        <f>+'[9]Undergrad FTF'!AD8</f>
        <v>27332</v>
      </c>
      <c r="AE8" s="68">
        <f>+'[9]Undergrad FTF'!AE8</f>
        <v>26781</v>
      </c>
      <c r="AF8" s="68">
        <f>+'[9]Undergrad FTF'!AF8</f>
        <v>26567</v>
      </c>
      <c r="AG8" s="68">
        <f>+'[10]Undergrad FTF'!AG8</f>
        <v>25802</v>
      </c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s="40" customFormat="1" ht="13" customHeight="1">
      <c r="A9" s="1" t="str">
        <f>+'[8]Undergrad FTF'!A9</f>
        <v>Delaware</v>
      </c>
      <c r="B9" s="68">
        <f>+'[9]Undergrad FTF'!B9</f>
        <v>7465</v>
      </c>
      <c r="C9" s="68">
        <f>+'[9]Undergrad FTF'!C9</f>
        <v>7905</v>
      </c>
      <c r="D9" s="68">
        <f>+'[9]Undergrad FTF'!D9</f>
        <v>7670</v>
      </c>
      <c r="E9" s="68">
        <f>+'[9]Undergrad FTF'!E9</f>
        <v>7955</v>
      </c>
      <c r="F9" s="68">
        <f>+'[9]Undergrad FTF'!F9</f>
        <v>7227</v>
      </c>
      <c r="G9" s="68">
        <f>+'[9]Undergrad FTF'!G9</f>
        <v>7361</v>
      </c>
      <c r="H9" s="68">
        <f>+'[9]Undergrad FTF'!H9</f>
        <v>6921</v>
      </c>
      <c r="I9" s="68">
        <f>+'[9]Undergrad FTF'!I9</f>
        <v>8092</v>
      </c>
      <c r="J9" s="68">
        <f>+'[9]Undergrad FTF'!J9</f>
        <v>7854</v>
      </c>
      <c r="K9" s="68">
        <f>+'[9]Undergrad FTF'!K9</f>
        <v>8079</v>
      </c>
      <c r="L9" s="68">
        <f>+'[9]Undergrad FTF'!L9</f>
        <v>7812</v>
      </c>
      <c r="M9" s="68">
        <f>+'[9]Undergrad FTF'!M9</f>
        <v>8292</v>
      </c>
      <c r="N9" s="71">
        <f>+'[9]Undergrad FTF'!N9</f>
        <v>7636</v>
      </c>
      <c r="O9" s="68">
        <f>+'[9]Undergrad FTF'!O9</f>
        <v>8509</v>
      </c>
      <c r="P9" s="71">
        <f>+'[9]Undergrad FTF'!P9</f>
        <v>9299</v>
      </c>
      <c r="Q9" s="71">
        <f>+'[9]Undergrad FTF'!Q9</f>
        <v>8766</v>
      </c>
      <c r="R9" s="71">
        <f>+'[9]Undergrad FTF'!R9</f>
        <v>8253</v>
      </c>
      <c r="S9" s="71">
        <f>+'[9]Undergrad FTF'!S9</f>
        <v>8763</v>
      </c>
      <c r="T9" s="71">
        <f>+'[9]Undergrad FTF'!T9</f>
        <v>8259</v>
      </c>
      <c r="U9" s="71">
        <f>+'[9]Undergrad FTF'!U9</f>
        <v>9197</v>
      </c>
      <c r="V9" s="71">
        <f>+'[9]Undergrad FTF'!V9</f>
        <v>9231</v>
      </c>
      <c r="W9" s="68">
        <f>+'[9]Undergrad FTF'!W9</f>
        <v>9219</v>
      </c>
      <c r="X9" s="68">
        <f>+'[9]Undergrad FTF'!X9</f>
        <v>8815</v>
      </c>
      <c r="Y9" s="68">
        <f>+'[9]Undergrad FTF'!Y9</f>
        <v>10259</v>
      </c>
      <c r="Z9" s="68">
        <f>+'[9]Undergrad FTF'!Z9</f>
        <v>9655</v>
      </c>
      <c r="AA9" s="68">
        <f>+'[9]Undergrad FTF'!AA9</f>
        <v>9549</v>
      </c>
      <c r="AB9" s="68">
        <f>+'[9]Undergrad FTF'!AB9</f>
        <v>9589</v>
      </c>
      <c r="AC9" s="68">
        <f>+'[9]Undergrad FTF'!AC9</f>
        <v>9352</v>
      </c>
      <c r="AD9" s="68">
        <f>+'[9]Undergrad FTF'!AD9</f>
        <v>9727</v>
      </c>
      <c r="AE9" s="68">
        <f>+'[9]Undergrad FTF'!AE9</f>
        <v>10051</v>
      </c>
      <c r="AF9" s="68">
        <f>+'[9]Undergrad FTF'!AF9</f>
        <v>9879</v>
      </c>
      <c r="AG9" s="68">
        <f>+'[10]Undergrad FTF'!AG9</f>
        <v>9734</v>
      </c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6" s="40" customFormat="1" ht="13" customHeight="1">
      <c r="A10" s="1" t="str">
        <f>+'[8]Undergrad FTF'!A10</f>
        <v>Florida</v>
      </c>
      <c r="B10" s="68">
        <f>+'[9]Undergrad FTF'!B10</f>
        <v>76161</v>
      </c>
      <c r="C10" s="68">
        <f>+'[9]Undergrad FTF'!C10</f>
        <v>79592</v>
      </c>
      <c r="D10" s="68">
        <f>+'[9]Undergrad FTF'!D10</f>
        <v>71214</v>
      </c>
      <c r="E10" s="68">
        <f>+'[9]Undergrad FTF'!E10</f>
        <v>73751</v>
      </c>
      <c r="F10" s="68">
        <f>+'[9]Undergrad FTF'!F10</f>
        <v>72311</v>
      </c>
      <c r="G10" s="68">
        <f>+'[9]Undergrad FTF'!G10</f>
        <v>71351</v>
      </c>
      <c r="H10" s="68">
        <f>+'[9]Undergrad FTF'!H10</f>
        <v>71318</v>
      </c>
      <c r="I10" s="68">
        <f>+'[9]Undergrad FTF'!I10</f>
        <v>72722</v>
      </c>
      <c r="J10" s="68">
        <f>+'[9]Undergrad FTF'!J10</f>
        <v>78146</v>
      </c>
      <c r="K10" s="68">
        <f>+'[9]Undergrad FTF'!K10</f>
        <v>87159</v>
      </c>
      <c r="L10" s="68">
        <f>+'[9]Undergrad FTF'!L10</f>
        <v>90794</v>
      </c>
      <c r="M10" s="68">
        <f>+'[9]Undergrad FTF'!M10</f>
        <v>91068</v>
      </c>
      <c r="N10" s="71">
        <f>+'[9]Undergrad FTF'!N10</f>
        <v>109931</v>
      </c>
      <c r="O10" s="68">
        <f>+'[9]Undergrad FTF'!O10</f>
        <v>121508</v>
      </c>
      <c r="P10" s="71">
        <f>+'[9]Undergrad FTF'!P10</f>
        <v>125322</v>
      </c>
      <c r="Q10" s="71">
        <f>+'[9]Undergrad FTF'!Q10</f>
        <v>130930</v>
      </c>
      <c r="R10" s="71">
        <f>+'[9]Undergrad FTF'!R10</f>
        <v>138561</v>
      </c>
      <c r="S10" s="71">
        <f>+'[9]Undergrad FTF'!S10</f>
        <v>136694</v>
      </c>
      <c r="T10" s="71">
        <f>+'[9]Undergrad FTF'!T10</f>
        <v>143052</v>
      </c>
      <c r="U10" s="71">
        <f>+'[9]Undergrad FTF'!U10</f>
        <v>149125</v>
      </c>
      <c r="V10" s="71">
        <f>+'[9]Undergrad FTF'!V10</f>
        <v>153189</v>
      </c>
      <c r="W10" s="68">
        <f>+'[9]Undergrad FTF'!W10</f>
        <v>179911</v>
      </c>
      <c r="X10" s="68">
        <f>+'[9]Undergrad FTF'!X10</f>
        <v>175392</v>
      </c>
      <c r="Y10" s="68">
        <f>+'[9]Undergrad FTF'!Y10</f>
        <v>173142</v>
      </c>
      <c r="Z10" s="68">
        <f>+'[9]Undergrad FTF'!Z10</f>
        <v>165266</v>
      </c>
      <c r="AA10" s="68">
        <f>+'[9]Undergrad FTF'!AA10</f>
        <v>163557</v>
      </c>
      <c r="AB10" s="68">
        <f>+'[9]Undergrad FTF'!AB10</f>
        <v>157386</v>
      </c>
      <c r="AC10" s="68">
        <f>+'[9]Undergrad FTF'!AC10</f>
        <v>156759</v>
      </c>
      <c r="AD10" s="68">
        <f>+'[9]Undergrad FTF'!AD10</f>
        <v>158432</v>
      </c>
      <c r="AE10" s="68">
        <f>+'[9]Undergrad FTF'!AE10</f>
        <v>159913</v>
      </c>
      <c r="AF10" s="68">
        <f>+'[9]Undergrad FTF'!AF10</f>
        <v>160419</v>
      </c>
      <c r="AG10" s="68">
        <f>+'[10]Undergrad FTF'!AG10</f>
        <v>163761</v>
      </c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6" s="40" customFormat="1" ht="13" customHeight="1">
      <c r="A11" s="1" t="str">
        <f>+'[8]Undergrad FTF'!A11</f>
        <v>Georgia</v>
      </c>
      <c r="B11" s="68">
        <f>+'[9]Undergrad FTF'!B11</f>
        <v>38062</v>
      </c>
      <c r="C11" s="68">
        <f>+'[9]Undergrad FTF'!C11</f>
        <v>50728</v>
      </c>
      <c r="D11" s="68">
        <f>+'[9]Undergrad FTF'!D11</f>
        <v>50153</v>
      </c>
      <c r="E11" s="68">
        <f>+'[9]Undergrad FTF'!E11</f>
        <v>55090</v>
      </c>
      <c r="F11" s="68">
        <f>+'[9]Undergrad FTF'!F11</f>
        <v>56389</v>
      </c>
      <c r="G11" s="68">
        <f>+'[9]Undergrad FTF'!G11</f>
        <v>59784</v>
      </c>
      <c r="H11" s="68">
        <f>+'[9]Undergrad FTF'!H11</f>
        <v>58991</v>
      </c>
      <c r="I11" s="68">
        <f>+'[9]Undergrad FTF'!I11</f>
        <v>59829</v>
      </c>
      <c r="J11" s="68">
        <f>+'[9]Undergrad FTF'!J11</f>
        <v>53725</v>
      </c>
      <c r="K11" s="68">
        <f>+'[9]Undergrad FTF'!K11</f>
        <v>56318</v>
      </c>
      <c r="L11" s="68">
        <f>+'[9]Undergrad FTF'!L11</f>
        <v>58152</v>
      </c>
      <c r="M11" s="68">
        <f>+'[9]Undergrad FTF'!M11</f>
        <v>62612</v>
      </c>
      <c r="N11" s="71">
        <f>+'[9]Undergrad FTF'!N11</f>
        <v>67616</v>
      </c>
      <c r="O11" s="68">
        <f>+'[9]Undergrad FTF'!O11</f>
        <v>67134</v>
      </c>
      <c r="P11" s="71">
        <f>+'[9]Undergrad FTF'!P11</f>
        <v>75130</v>
      </c>
      <c r="Q11" s="71">
        <f>+'[9]Undergrad FTF'!Q11</f>
        <v>82614</v>
      </c>
      <c r="R11" s="71">
        <f>+'[9]Undergrad FTF'!R11</f>
        <v>79754</v>
      </c>
      <c r="S11" s="71">
        <f>+'[9]Undergrad FTF'!S11</f>
        <v>74267</v>
      </c>
      <c r="T11" s="71">
        <f>+'[9]Undergrad FTF'!T11</f>
        <v>76298</v>
      </c>
      <c r="U11" s="71">
        <f>+'[9]Undergrad FTF'!U11</f>
        <v>79370</v>
      </c>
      <c r="V11" s="71">
        <f>+'[9]Undergrad FTF'!V11</f>
        <v>86199</v>
      </c>
      <c r="W11" s="68">
        <f>+'[9]Undergrad FTF'!W11</f>
        <v>97955</v>
      </c>
      <c r="X11" s="68">
        <f>+'[9]Undergrad FTF'!X11</f>
        <v>99162</v>
      </c>
      <c r="Y11" s="68">
        <f>+'[9]Undergrad FTF'!Y11</f>
        <v>88325</v>
      </c>
      <c r="Z11" s="68">
        <f>+'[9]Undergrad FTF'!Z11</f>
        <v>87034</v>
      </c>
      <c r="AA11" s="68">
        <f>+'[9]Undergrad FTF'!AA11</f>
        <v>88581</v>
      </c>
      <c r="AB11" s="68">
        <f>+'[9]Undergrad FTF'!AB11</f>
        <v>83676</v>
      </c>
      <c r="AC11" s="68">
        <f>+'[9]Undergrad FTF'!AC11</f>
        <v>85519</v>
      </c>
      <c r="AD11" s="68">
        <f>+'[9]Undergrad FTF'!AD11</f>
        <v>84607</v>
      </c>
      <c r="AE11" s="68">
        <f>+'[9]Undergrad FTF'!AE11</f>
        <v>85424</v>
      </c>
      <c r="AF11" s="68">
        <f>+'[9]Undergrad FTF'!AF11</f>
        <v>87162</v>
      </c>
      <c r="AG11" s="68">
        <f>+'[10]Undergrad FTF'!AG11</f>
        <v>87701</v>
      </c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6" s="40" customFormat="1" ht="13" customHeight="1">
      <c r="A12" s="1" t="str">
        <f>+'[8]Undergrad FTF'!A12</f>
        <v>Kentucky</v>
      </c>
      <c r="B12" s="68">
        <f>+'[9]Undergrad FTF'!B12</f>
        <v>27152</v>
      </c>
      <c r="C12" s="68">
        <f>+'[9]Undergrad FTF'!C12</f>
        <v>29846</v>
      </c>
      <c r="D12" s="68">
        <f>+'[9]Undergrad FTF'!D12</f>
        <v>30695</v>
      </c>
      <c r="E12" s="68">
        <f>+'[9]Undergrad FTF'!E12</f>
        <v>31713</v>
      </c>
      <c r="F12" s="68">
        <f>+'[9]Undergrad FTF'!F12</f>
        <v>29738</v>
      </c>
      <c r="G12" s="68">
        <f>+'[9]Undergrad FTF'!G12</f>
        <v>31334</v>
      </c>
      <c r="H12" s="68">
        <f>+'[9]Undergrad FTF'!H12</f>
        <v>28983</v>
      </c>
      <c r="I12" s="68">
        <f>+'[9]Undergrad FTF'!I12</f>
        <v>29024</v>
      </c>
      <c r="J12" s="68">
        <f>+'[9]Undergrad FTF'!J12</f>
        <v>29318</v>
      </c>
      <c r="K12" s="68">
        <f>+'[9]Undergrad FTF'!K12</f>
        <v>29222</v>
      </c>
      <c r="L12" s="68">
        <f>+'[9]Undergrad FTF'!L12</f>
        <v>30299</v>
      </c>
      <c r="M12" s="68">
        <f>+'[9]Undergrad FTF'!M12</f>
        <v>30831</v>
      </c>
      <c r="N12" s="71">
        <f>+'[9]Undergrad FTF'!N12</f>
        <v>34140</v>
      </c>
      <c r="O12" s="68">
        <f>+'[9]Undergrad FTF'!O12</f>
        <v>36579</v>
      </c>
      <c r="P12" s="71">
        <f>+'[9]Undergrad FTF'!P12</f>
        <v>37998</v>
      </c>
      <c r="Q12" s="71">
        <f>+'[9]Undergrad FTF'!Q12</f>
        <v>38390</v>
      </c>
      <c r="R12" s="71">
        <f>+'[9]Undergrad FTF'!R12</f>
        <v>39485</v>
      </c>
      <c r="S12" s="71">
        <f>+'[9]Undergrad FTF'!S12</f>
        <v>37766</v>
      </c>
      <c r="T12" s="71">
        <f>+'[9]Undergrad FTF'!T12</f>
        <v>38697</v>
      </c>
      <c r="U12" s="71">
        <f>+'[9]Undergrad FTF'!U12</f>
        <v>39996</v>
      </c>
      <c r="V12" s="71">
        <f>+'[9]Undergrad FTF'!V12</f>
        <v>40207</v>
      </c>
      <c r="W12" s="68">
        <f>+'[9]Undergrad FTF'!W12</f>
        <v>43423</v>
      </c>
      <c r="X12" s="68">
        <f>+'[9]Undergrad FTF'!X12</f>
        <v>43420</v>
      </c>
      <c r="Y12" s="68">
        <f>+'[9]Undergrad FTF'!Y12</f>
        <v>41682</v>
      </c>
      <c r="Z12" s="68">
        <f>+'[9]Undergrad FTF'!Z12</f>
        <v>40377</v>
      </c>
      <c r="AA12" s="68">
        <f>+'[9]Undergrad FTF'!AA12</f>
        <v>39783</v>
      </c>
      <c r="AB12" s="68">
        <f>+'[9]Undergrad FTF'!AB12</f>
        <v>38846</v>
      </c>
      <c r="AC12" s="68">
        <f>+'[9]Undergrad FTF'!AC12</f>
        <v>37609</v>
      </c>
      <c r="AD12" s="68">
        <f>+'[9]Undergrad FTF'!AD12</f>
        <v>36389</v>
      </c>
      <c r="AE12" s="68">
        <f>+'[9]Undergrad FTF'!AE12</f>
        <v>37257</v>
      </c>
      <c r="AF12" s="68">
        <f>+'[9]Undergrad FTF'!AF12</f>
        <v>38634</v>
      </c>
      <c r="AG12" s="68">
        <f>+'[10]Undergrad FTF'!AG12</f>
        <v>37973</v>
      </c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6" s="40" customFormat="1" ht="13" customHeight="1">
      <c r="A13" s="1" t="str">
        <f>+'[8]Undergrad FTF'!A13</f>
        <v>Louisiana</v>
      </c>
      <c r="B13" s="68">
        <f>+'[9]Undergrad FTF'!B13</f>
        <v>29233</v>
      </c>
      <c r="C13" s="68">
        <f>+'[9]Undergrad FTF'!C13</f>
        <v>30957</v>
      </c>
      <c r="D13" s="68">
        <f>+'[9]Undergrad FTF'!D13</f>
        <v>29922</v>
      </c>
      <c r="E13" s="68">
        <f>+'[9]Undergrad FTF'!E13</f>
        <v>30323</v>
      </c>
      <c r="F13" s="68">
        <f>+'[9]Undergrad FTF'!F13</f>
        <v>31810</v>
      </c>
      <c r="G13" s="68">
        <f>+'[9]Undergrad FTF'!G13</f>
        <v>30160</v>
      </c>
      <c r="H13" s="68">
        <f>+'[9]Undergrad FTF'!H13</f>
        <v>30951</v>
      </c>
      <c r="I13" s="68">
        <f>+'[9]Undergrad FTF'!I13</f>
        <v>31412</v>
      </c>
      <c r="J13" s="68">
        <f>+'[9]Undergrad FTF'!J13</f>
        <v>39710</v>
      </c>
      <c r="K13" s="68">
        <f>+'[9]Undergrad FTF'!K13</f>
        <v>38727</v>
      </c>
      <c r="L13" s="68">
        <f>+'[9]Undergrad FTF'!L13</f>
        <v>40654</v>
      </c>
      <c r="M13" s="68">
        <f>+'[9]Undergrad FTF'!M13</f>
        <v>41212</v>
      </c>
      <c r="N13" s="71">
        <f>+'[9]Undergrad FTF'!N13</f>
        <v>45383</v>
      </c>
      <c r="O13" s="68">
        <f>+'[9]Undergrad FTF'!O13</f>
        <v>47167</v>
      </c>
      <c r="P13" s="71">
        <f>+'[9]Undergrad FTF'!P13</f>
        <v>43149</v>
      </c>
      <c r="Q13" s="71">
        <f>+'[9]Undergrad FTF'!Q13</f>
        <v>46474</v>
      </c>
      <c r="R13" s="71">
        <f>+'[9]Undergrad FTF'!R13</f>
        <v>43572</v>
      </c>
      <c r="S13" s="71">
        <f>+'[9]Undergrad FTF'!S13</f>
        <v>32018</v>
      </c>
      <c r="T13" s="71">
        <f>+'[9]Undergrad FTF'!T13</f>
        <v>35643</v>
      </c>
      <c r="U13" s="71">
        <f>+'[9]Undergrad FTF'!U13</f>
        <v>36444</v>
      </c>
      <c r="V13" s="71">
        <f>+'[9]Undergrad FTF'!V13</f>
        <v>38473</v>
      </c>
      <c r="W13" s="68">
        <f>+'[9]Undergrad FTF'!W13</f>
        <v>41787</v>
      </c>
      <c r="X13" s="68">
        <f>+'[9]Undergrad FTF'!X13</f>
        <v>43054</v>
      </c>
      <c r="Y13" s="68">
        <f>+'[9]Undergrad FTF'!Y13</f>
        <v>44741</v>
      </c>
      <c r="Z13" s="68">
        <f>+'[9]Undergrad FTF'!Z13</f>
        <v>42183</v>
      </c>
      <c r="AA13" s="68">
        <f>+'[9]Undergrad FTF'!AA13</f>
        <v>40977</v>
      </c>
      <c r="AB13" s="68">
        <f>+'[9]Undergrad FTF'!AB13</f>
        <v>40871</v>
      </c>
      <c r="AC13" s="68">
        <f>+'[9]Undergrad FTF'!AC13</f>
        <v>40522</v>
      </c>
      <c r="AD13" s="68">
        <f>+'[9]Undergrad FTF'!AD13</f>
        <v>40263</v>
      </c>
      <c r="AE13" s="68">
        <f>+'[9]Undergrad FTF'!AE13</f>
        <v>39753</v>
      </c>
      <c r="AF13" s="68">
        <f>+'[9]Undergrad FTF'!AF13</f>
        <v>40876</v>
      </c>
      <c r="AG13" s="68">
        <f>+'[10]Undergrad FTF'!AG13</f>
        <v>40033</v>
      </c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6" s="40" customFormat="1" ht="13" customHeight="1">
      <c r="A14" s="1" t="str">
        <f>+'[8]Undergrad FTF'!A14</f>
        <v>Maryland</v>
      </c>
      <c r="B14" s="68">
        <f>+'[9]Undergrad FTF'!B14</f>
        <v>31714</v>
      </c>
      <c r="C14" s="68">
        <f>+'[9]Undergrad FTF'!C14</f>
        <v>31699</v>
      </c>
      <c r="D14" s="68">
        <f>+'[9]Undergrad FTF'!D14</f>
        <v>30745</v>
      </c>
      <c r="E14" s="68">
        <f>+'[9]Undergrad FTF'!E14</f>
        <v>31912</v>
      </c>
      <c r="F14" s="68">
        <f>+'[9]Undergrad FTF'!F14</f>
        <v>32133</v>
      </c>
      <c r="G14" s="68">
        <f>+'[9]Undergrad FTF'!G14</f>
        <v>31675</v>
      </c>
      <c r="H14" s="68">
        <f>+'[9]Undergrad FTF'!H14</f>
        <v>31647</v>
      </c>
      <c r="I14" s="68">
        <f>+'[9]Undergrad FTF'!I14</f>
        <v>32993</v>
      </c>
      <c r="J14" s="68">
        <f>+'[9]Undergrad FTF'!J14</f>
        <v>33198</v>
      </c>
      <c r="K14" s="68">
        <f>+'[9]Undergrad FTF'!K14</f>
        <v>33875</v>
      </c>
      <c r="L14" s="68">
        <f>+'[9]Undergrad FTF'!L14</f>
        <v>35545</v>
      </c>
      <c r="M14" s="68">
        <f>+'[9]Undergrad FTF'!M14</f>
        <v>39082</v>
      </c>
      <c r="N14" s="71">
        <f>+'[9]Undergrad FTF'!N14</f>
        <v>35552</v>
      </c>
      <c r="O14" s="68">
        <f>+'[9]Undergrad FTF'!O14</f>
        <v>38548</v>
      </c>
      <c r="P14" s="71">
        <f>+'[9]Undergrad FTF'!P14</f>
        <v>40346</v>
      </c>
      <c r="Q14" s="71">
        <f>+'[9]Undergrad FTF'!Q14</f>
        <v>42335</v>
      </c>
      <c r="R14" s="71">
        <f>+'[9]Undergrad FTF'!R14</f>
        <v>45815</v>
      </c>
      <c r="S14" s="71">
        <f>+'[9]Undergrad FTF'!S14</f>
        <v>44288</v>
      </c>
      <c r="T14" s="71">
        <f>+'[9]Undergrad FTF'!T14</f>
        <v>47166</v>
      </c>
      <c r="U14" s="71">
        <f>+'[9]Undergrad FTF'!U14</f>
        <v>45618</v>
      </c>
      <c r="V14" s="71">
        <f>+'[9]Undergrad FTF'!V14</f>
        <v>47770</v>
      </c>
      <c r="W14" s="68">
        <f>+'[9]Undergrad FTF'!W14</f>
        <v>50430</v>
      </c>
      <c r="X14" s="68">
        <f>+'[9]Undergrad FTF'!X14</f>
        <v>50612</v>
      </c>
      <c r="Y14" s="68">
        <f>+'[9]Undergrad FTF'!Y14</f>
        <v>49625</v>
      </c>
      <c r="Z14" s="68">
        <f>+'[9]Undergrad FTF'!Z14</f>
        <v>48002</v>
      </c>
      <c r="AA14" s="68">
        <f>+'[9]Undergrad FTF'!AA14</f>
        <v>47459</v>
      </c>
      <c r="AB14" s="68">
        <f>+'[9]Undergrad FTF'!AB14</f>
        <v>46129</v>
      </c>
      <c r="AC14" s="68">
        <f>+'[9]Undergrad FTF'!AC14</f>
        <v>44660</v>
      </c>
      <c r="AD14" s="68">
        <f>+'[9]Undergrad FTF'!AD14</f>
        <v>45918</v>
      </c>
      <c r="AE14" s="68">
        <f>+'[9]Undergrad FTF'!AE14</f>
        <v>44394</v>
      </c>
      <c r="AF14" s="68">
        <f>+'[9]Undergrad FTF'!AF14</f>
        <v>44708</v>
      </c>
      <c r="AG14" s="68">
        <f>+'[10]Undergrad FTF'!AG14</f>
        <v>43225</v>
      </c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6" s="40" customFormat="1" ht="13" customHeight="1">
      <c r="A15" s="1" t="str">
        <f>+'[8]Undergrad FTF'!A15</f>
        <v>Mississippi</v>
      </c>
      <c r="B15" s="68">
        <f>+'[9]Undergrad FTF'!B15</f>
        <v>25369</v>
      </c>
      <c r="C15" s="68">
        <f>+'[9]Undergrad FTF'!C15</f>
        <v>28349</v>
      </c>
      <c r="D15" s="68">
        <f>+'[9]Undergrad FTF'!D15</f>
        <v>29413</v>
      </c>
      <c r="E15" s="68">
        <f>+'[9]Undergrad FTF'!E15</f>
        <v>27648</v>
      </c>
      <c r="F15" s="68">
        <f>+'[9]Undergrad FTF'!F15</f>
        <v>25960</v>
      </c>
      <c r="G15" s="68">
        <f>+'[9]Undergrad FTF'!G15</f>
        <v>26223</v>
      </c>
      <c r="H15" s="68">
        <f>+'[9]Undergrad FTF'!H15</f>
        <v>25862</v>
      </c>
      <c r="I15" s="68">
        <f>+'[9]Undergrad FTF'!I15</f>
        <v>26602</v>
      </c>
      <c r="J15" s="68">
        <f>+'[9]Undergrad FTF'!J15</f>
        <v>27669</v>
      </c>
      <c r="K15" s="68">
        <f>+'[9]Undergrad FTF'!K15</f>
        <v>28393</v>
      </c>
      <c r="L15" s="68">
        <f>+'[9]Undergrad FTF'!L15</f>
        <v>28775</v>
      </c>
      <c r="M15" s="68">
        <f>+'[9]Undergrad FTF'!M15</f>
        <v>28657</v>
      </c>
      <c r="N15" s="68">
        <f>+'[9]Undergrad FTF'!N15</f>
        <v>30356</v>
      </c>
      <c r="O15" s="68">
        <f>+'[9]Undergrad FTF'!O15</f>
        <v>32406</v>
      </c>
      <c r="P15" s="71">
        <f>+'[9]Undergrad FTF'!P15</f>
        <v>37841</v>
      </c>
      <c r="Q15" s="71">
        <f>+'[9]Undergrad FTF'!Q15</f>
        <v>34373</v>
      </c>
      <c r="R15" s="71">
        <f>+'[9]Undergrad FTF'!R15</f>
        <v>33646</v>
      </c>
      <c r="S15" s="68">
        <f>+'[9]Undergrad FTF'!S15</f>
        <v>33665</v>
      </c>
      <c r="T15" s="68">
        <f>+'[9]Undergrad FTF'!T15</f>
        <v>32480</v>
      </c>
      <c r="U15" s="68">
        <f>+'[9]Undergrad FTF'!U15</f>
        <v>33719</v>
      </c>
      <c r="V15" s="68">
        <f>+'[9]Undergrad FTF'!V15</f>
        <v>33578</v>
      </c>
      <c r="W15" s="68">
        <f>+'[9]Undergrad FTF'!W15</f>
        <v>35381</v>
      </c>
      <c r="X15" s="68">
        <f>+'[9]Undergrad FTF'!X15</f>
        <v>36878</v>
      </c>
      <c r="Y15" s="68">
        <f>+'[9]Undergrad FTF'!Y15</f>
        <v>35162</v>
      </c>
      <c r="Z15" s="68">
        <f>+'[9]Undergrad FTF'!Z15</f>
        <v>34534</v>
      </c>
      <c r="AA15" s="68">
        <f>+'[9]Undergrad FTF'!AA15</f>
        <v>34885</v>
      </c>
      <c r="AB15" s="68">
        <f>+'[9]Undergrad FTF'!AB15</f>
        <v>31416</v>
      </c>
      <c r="AC15" s="68">
        <f>+'[9]Undergrad FTF'!AC15</f>
        <v>32976</v>
      </c>
      <c r="AD15" s="68">
        <f>+'[9]Undergrad FTF'!AD15</f>
        <v>31947</v>
      </c>
      <c r="AE15" s="68">
        <f>+'[9]Undergrad FTF'!AE15</f>
        <v>30407</v>
      </c>
      <c r="AF15" s="68">
        <f>+'[9]Undergrad FTF'!AF15</f>
        <v>31041</v>
      </c>
      <c r="AG15" s="68">
        <f>+'[10]Undergrad FTF'!AG15</f>
        <v>29644</v>
      </c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6" s="40" customFormat="1" ht="13" customHeight="1">
      <c r="A16" s="1" t="str">
        <f>+'[8]Undergrad FTF'!A16</f>
        <v>North Carolina</v>
      </c>
      <c r="B16" s="68">
        <f>+'[9]Undergrad FTF'!B16</f>
        <v>67354</v>
      </c>
      <c r="C16" s="68">
        <f>+'[9]Undergrad FTF'!C16</f>
        <v>65625</v>
      </c>
      <c r="D16" s="68">
        <f>+'[9]Undergrad FTF'!D16</f>
        <v>63364</v>
      </c>
      <c r="E16" s="68">
        <f>+'[9]Undergrad FTF'!E16</f>
        <v>54851</v>
      </c>
      <c r="F16" s="68">
        <f>+'[9]Undergrad FTF'!F16</f>
        <v>55075</v>
      </c>
      <c r="G16" s="68">
        <f>+'[9]Undergrad FTF'!G16</f>
        <v>52857</v>
      </c>
      <c r="H16" s="68">
        <f>+'[9]Undergrad FTF'!H16</f>
        <v>51346</v>
      </c>
      <c r="I16" s="68">
        <f>+'[9]Undergrad FTF'!I16</f>
        <v>51706</v>
      </c>
      <c r="J16" s="68">
        <f>+'[9]Undergrad FTF'!J16</f>
        <v>53826</v>
      </c>
      <c r="K16" s="68">
        <f>+'[9]Undergrad FTF'!K16</f>
        <v>61065</v>
      </c>
      <c r="L16" s="68">
        <f>+'[9]Undergrad FTF'!L16</f>
        <v>66609</v>
      </c>
      <c r="M16" s="68">
        <f>+'[9]Undergrad FTF'!M16</f>
        <v>67381</v>
      </c>
      <c r="N16" s="68">
        <f>+'[9]Undergrad FTF'!N16</f>
        <v>69343</v>
      </c>
      <c r="O16" s="68">
        <f>+'[9]Undergrad FTF'!O16</f>
        <v>74731</v>
      </c>
      <c r="P16" s="71">
        <f>+'[9]Undergrad FTF'!P16</f>
        <v>78576</v>
      </c>
      <c r="Q16" s="71">
        <f>+'[9]Undergrad FTF'!Q16</f>
        <v>76675</v>
      </c>
      <c r="R16" s="71">
        <f>+'[9]Undergrad FTF'!R16</f>
        <v>81444</v>
      </c>
      <c r="S16" s="68">
        <f>+'[9]Undergrad FTF'!S16</f>
        <v>79628</v>
      </c>
      <c r="T16" s="68">
        <f>+'[9]Undergrad FTF'!T16</f>
        <v>84968</v>
      </c>
      <c r="U16" s="68">
        <f>+'[9]Undergrad FTF'!U16</f>
        <v>84397</v>
      </c>
      <c r="V16" s="68">
        <f>+'[9]Undergrad FTF'!V16</f>
        <v>88596</v>
      </c>
      <c r="W16" s="68">
        <f>+'[9]Undergrad FTF'!W16</f>
        <v>97324</v>
      </c>
      <c r="X16" s="68">
        <f>+'[9]Undergrad FTF'!X16</f>
        <v>92607</v>
      </c>
      <c r="Y16" s="68">
        <f>+'[9]Undergrad FTF'!Y16</f>
        <v>91804</v>
      </c>
      <c r="Z16" s="68">
        <f>+'[9]Undergrad FTF'!Z16</f>
        <v>94267</v>
      </c>
      <c r="AA16" s="68">
        <f>+'[9]Undergrad FTF'!AA16</f>
        <v>94285</v>
      </c>
      <c r="AB16" s="68">
        <f>+'[9]Undergrad FTF'!AB16</f>
        <v>92343</v>
      </c>
      <c r="AC16" s="68">
        <f>+'[9]Undergrad FTF'!AC16</f>
        <v>88980</v>
      </c>
      <c r="AD16" s="68">
        <f>+'[9]Undergrad FTF'!AD16</f>
        <v>88600</v>
      </c>
      <c r="AE16" s="68">
        <f>+'[9]Undergrad FTF'!AE16</f>
        <v>88257</v>
      </c>
      <c r="AF16" s="68">
        <f>+'[9]Undergrad FTF'!AF16</f>
        <v>88919</v>
      </c>
      <c r="AG16" s="68">
        <f>+'[10]Undergrad FTF'!AG16</f>
        <v>88028</v>
      </c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 s="40" customFormat="1" ht="13" customHeight="1">
      <c r="A17" s="1" t="str">
        <f>+'[8]Undergrad FTF'!A17</f>
        <v>Oklahoma</v>
      </c>
      <c r="B17" s="68">
        <f>+'[9]Undergrad FTF'!B17</f>
        <v>29327</v>
      </c>
      <c r="C17" s="68">
        <f>+'[9]Undergrad FTF'!C17</f>
        <v>29780</v>
      </c>
      <c r="D17" s="68">
        <f>+'[9]Undergrad FTF'!D17</f>
        <v>30153</v>
      </c>
      <c r="E17" s="68">
        <f>+'[9]Undergrad FTF'!E17</f>
        <v>30115</v>
      </c>
      <c r="F17" s="68">
        <f>+'[9]Undergrad FTF'!F17</f>
        <v>30296</v>
      </c>
      <c r="G17" s="68">
        <f>+'[9]Undergrad FTF'!G17</f>
        <v>30252</v>
      </c>
      <c r="H17" s="68">
        <f>+'[9]Undergrad FTF'!H17</f>
        <v>29627</v>
      </c>
      <c r="I17" s="68">
        <f>+'[9]Undergrad FTF'!I17</f>
        <v>28474</v>
      </c>
      <c r="J17" s="68">
        <f>+'[9]Undergrad FTF'!J17</f>
        <v>28701</v>
      </c>
      <c r="K17" s="68">
        <f>+'[9]Undergrad FTF'!K17</f>
        <v>29411</v>
      </c>
      <c r="L17" s="68">
        <f>+'[9]Undergrad FTF'!L17</f>
        <v>32009</v>
      </c>
      <c r="M17" s="68">
        <f>+'[9]Undergrad FTF'!M17</f>
        <v>34028</v>
      </c>
      <c r="N17" s="68">
        <f>+'[9]Undergrad FTF'!N17</f>
        <v>35094</v>
      </c>
      <c r="O17" s="68">
        <f>+'[9]Undergrad FTF'!O17</f>
        <v>36552</v>
      </c>
      <c r="P17" s="71">
        <f>+'[9]Undergrad FTF'!P17</f>
        <v>34659</v>
      </c>
      <c r="Q17" s="71">
        <f>+'[9]Undergrad FTF'!Q17</f>
        <v>37583</v>
      </c>
      <c r="R17" s="71">
        <f>+'[9]Undergrad FTF'!R17</f>
        <v>34948</v>
      </c>
      <c r="S17" s="68">
        <f>+'[9]Undergrad FTF'!S17</f>
        <v>35318</v>
      </c>
      <c r="T17" s="68">
        <f>+'[9]Undergrad FTF'!T17</f>
        <v>34751</v>
      </c>
      <c r="U17" s="68">
        <f>+'[9]Undergrad FTF'!U17</f>
        <v>34770</v>
      </c>
      <c r="V17" s="68">
        <f>+'[9]Undergrad FTF'!V17</f>
        <v>33339</v>
      </c>
      <c r="W17" s="68">
        <f>+'[9]Undergrad FTF'!W17</f>
        <v>41090</v>
      </c>
      <c r="X17" s="68">
        <f>+'[9]Undergrad FTF'!X17</f>
        <v>39339</v>
      </c>
      <c r="Y17" s="68">
        <f>+'[9]Undergrad FTF'!Y17</f>
        <v>38170</v>
      </c>
      <c r="Z17" s="68">
        <f>+'[9]Undergrad FTF'!Z17</f>
        <v>36821</v>
      </c>
      <c r="AA17" s="68">
        <f>+'[9]Undergrad FTF'!AA17</f>
        <v>36724</v>
      </c>
      <c r="AB17" s="68">
        <f>+'[9]Undergrad FTF'!AB17</f>
        <v>36051</v>
      </c>
      <c r="AC17" s="68">
        <f>+'[9]Undergrad FTF'!AC17</f>
        <v>36260</v>
      </c>
      <c r="AD17" s="68">
        <f>+'[9]Undergrad FTF'!AD17</f>
        <v>36261</v>
      </c>
      <c r="AE17" s="68">
        <f>+'[9]Undergrad FTF'!AE17</f>
        <v>35259</v>
      </c>
      <c r="AF17" s="68">
        <f>+'[9]Undergrad FTF'!AF17</f>
        <v>33781</v>
      </c>
      <c r="AG17" s="68">
        <f>+'[10]Undergrad FTF'!AG17</f>
        <v>33135</v>
      </c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 s="40" customFormat="1" ht="13" customHeight="1">
      <c r="A18" s="1" t="str">
        <f>+'[8]Undergrad FTF'!A18</f>
        <v>South Carolina</v>
      </c>
      <c r="B18" s="68">
        <f>+'[9]Undergrad FTF'!B18</f>
        <v>28674</v>
      </c>
      <c r="C18" s="68">
        <f>+'[9]Undergrad FTF'!C18</f>
        <v>33893</v>
      </c>
      <c r="D18" s="68">
        <f>+'[9]Undergrad FTF'!D18</f>
        <v>33125</v>
      </c>
      <c r="E18" s="68">
        <f>+'[9]Undergrad FTF'!E18</f>
        <v>33471</v>
      </c>
      <c r="F18" s="68">
        <f>+'[9]Undergrad FTF'!F18</f>
        <v>30185</v>
      </c>
      <c r="G18" s="68">
        <f>+'[9]Undergrad FTF'!G18</f>
        <v>30070</v>
      </c>
      <c r="H18" s="68">
        <f>+'[9]Undergrad FTF'!H18</f>
        <v>28577</v>
      </c>
      <c r="I18" s="68">
        <f>+'[9]Undergrad FTF'!I18</f>
        <v>29036</v>
      </c>
      <c r="J18" s="68">
        <f>+'[9]Undergrad FTF'!J18</f>
        <v>30719</v>
      </c>
      <c r="K18" s="68">
        <f>+'[9]Undergrad FTF'!K18</f>
        <v>31187</v>
      </c>
      <c r="L18" s="68">
        <f>+'[9]Undergrad FTF'!L18</f>
        <v>32026</v>
      </c>
      <c r="M18" s="68">
        <f>+'[9]Undergrad FTF'!M18</f>
        <v>31517</v>
      </c>
      <c r="N18" s="68">
        <f>+'[9]Undergrad FTF'!N18</f>
        <v>32353</v>
      </c>
      <c r="O18" s="68">
        <f>+'[9]Undergrad FTF'!O18</f>
        <v>34503</v>
      </c>
      <c r="P18" s="71">
        <f>+'[9]Undergrad FTF'!P18</f>
        <v>37589</v>
      </c>
      <c r="Q18" s="71">
        <f>+'[9]Undergrad FTF'!Q18</f>
        <v>37649</v>
      </c>
      <c r="R18" s="71">
        <f>+'[9]Undergrad FTF'!R18</f>
        <v>37868</v>
      </c>
      <c r="S18" s="68">
        <f>+'[9]Undergrad FTF'!S18</f>
        <v>38469</v>
      </c>
      <c r="T18" s="68">
        <f>+'[9]Undergrad FTF'!T18</f>
        <v>39557</v>
      </c>
      <c r="U18" s="68">
        <f>+'[9]Undergrad FTF'!U18</f>
        <v>42252</v>
      </c>
      <c r="V18" s="68">
        <f>+'[9]Undergrad FTF'!V18</f>
        <v>43405</v>
      </c>
      <c r="W18" s="68">
        <f>+'[9]Undergrad FTF'!W18</f>
        <v>47807</v>
      </c>
      <c r="X18" s="68">
        <f>+'[9]Undergrad FTF'!X18</f>
        <v>47519</v>
      </c>
      <c r="Y18" s="68">
        <f>+'[9]Undergrad FTF'!Y18</f>
        <v>48428</v>
      </c>
      <c r="Z18" s="68">
        <f>+'[9]Undergrad FTF'!Z18</f>
        <v>48307</v>
      </c>
      <c r="AA18" s="68">
        <f>+'[9]Undergrad FTF'!AA18</f>
        <v>47965</v>
      </c>
      <c r="AB18" s="68">
        <f>+'[9]Undergrad FTF'!AB18</f>
        <v>47164</v>
      </c>
      <c r="AC18" s="68">
        <f>+'[9]Undergrad FTF'!AC18</f>
        <v>46080</v>
      </c>
      <c r="AD18" s="68">
        <f>+'[9]Undergrad FTF'!AD18</f>
        <v>45173</v>
      </c>
      <c r="AE18" s="68">
        <f>+'[9]Undergrad FTF'!AE18</f>
        <v>46448</v>
      </c>
      <c r="AF18" s="68">
        <f>+'[9]Undergrad FTF'!AF18</f>
        <v>46053</v>
      </c>
      <c r="AG18" s="68">
        <f>+'[10]Undergrad FTF'!AG18</f>
        <v>45409</v>
      </c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 s="40" customFormat="1" ht="13" customHeight="1">
      <c r="A19" s="1" t="str">
        <f>+'[8]Undergrad FTF'!A19</f>
        <v>Tennessee</v>
      </c>
      <c r="B19" s="68">
        <f>+'[9]Undergrad FTF'!B19</f>
        <v>32840</v>
      </c>
      <c r="C19" s="68">
        <f>+'[9]Undergrad FTF'!C19</f>
        <v>37201</v>
      </c>
      <c r="D19" s="68">
        <f>+'[9]Undergrad FTF'!D19</f>
        <v>35713</v>
      </c>
      <c r="E19" s="68">
        <f>+'[9]Undergrad FTF'!E19</f>
        <v>36882</v>
      </c>
      <c r="F19" s="68">
        <f>+'[9]Undergrad FTF'!F19</f>
        <v>35721</v>
      </c>
      <c r="G19" s="68">
        <f>+'[9]Undergrad FTF'!G19</f>
        <v>35341</v>
      </c>
      <c r="H19" s="68">
        <f>+'[9]Undergrad FTF'!H19</f>
        <v>34180</v>
      </c>
      <c r="I19" s="68">
        <f>+'[9]Undergrad FTF'!I19</f>
        <v>36628</v>
      </c>
      <c r="J19" s="68">
        <f>+'[9]Undergrad FTF'!J19</f>
        <v>37384</v>
      </c>
      <c r="K19" s="68">
        <f>+'[9]Undergrad FTF'!K19</f>
        <v>38262</v>
      </c>
      <c r="L19" s="68">
        <f>+'[9]Undergrad FTF'!L19</f>
        <v>38626</v>
      </c>
      <c r="M19" s="68">
        <f>+'[9]Undergrad FTF'!M19</f>
        <v>39410</v>
      </c>
      <c r="N19" s="68">
        <f>+'[9]Undergrad FTF'!N19</f>
        <v>43327</v>
      </c>
      <c r="O19" s="68">
        <f>+'[9]Undergrad FTF'!O19</f>
        <v>43411</v>
      </c>
      <c r="P19" s="71">
        <f>+'[9]Undergrad FTF'!P19</f>
        <v>44876</v>
      </c>
      <c r="Q19" s="71">
        <f>+'[9]Undergrad FTF'!Q19</f>
        <v>45897</v>
      </c>
      <c r="R19" s="71">
        <f>+'[9]Undergrad FTF'!R19</f>
        <v>47991</v>
      </c>
      <c r="S19" s="68">
        <f>+'[9]Undergrad FTF'!S19</f>
        <v>49076</v>
      </c>
      <c r="T19" s="68">
        <f>+'[9]Undergrad FTF'!T19</f>
        <v>50120</v>
      </c>
      <c r="U19" s="68">
        <f>+'[9]Undergrad FTF'!U19</f>
        <v>51317</v>
      </c>
      <c r="V19" s="68">
        <f>+'[9]Undergrad FTF'!V19</f>
        <v>53671</v>
      </c>
      <c r="W19" s="68">
        <f>+'[9]Undergrad FTF'!W19</f>
        <v>65087</v>
      </c>
      <c r="X19" s="68">
        <f>+'[9]Undergrad FTF'!X19</f>
        <v>59151</v>
      </c>
      <c r="Y19" s="68">
        <f>+'[9]Undergrad FTF'!Y19</f>
        <v>58651</v>
      </c>
      <c r="Z19" s="68">
        <f>+'[9]Undergrad FTF'!Z19</f>
        <v>54594</v>
      </c>
      <c r="AA19" s="68">
        <f>+'[9]Undergrad FTF'!AA19</f>
        <v>54610</v>
      </c>
      <c r="AB19" s="68">
        <f>+'[9]Undergrad FTF'!AB19</f>
        <v>52846</v>
      </c>
      <c r="AC19" s="68">
        <f>+'[9]Undergrad FTF'!AC19</f>
        <v>56572</v>
      </c>
      <c r="AD19" s="68">
        <f>+'[9]Undergrad FTF'!AD19</f>
        <v>56586</v>
      </c>
      <c r="AE19" s="68">
        <f>+'[9]Undergrad FTF'!AE19</f>
        <v>58396</v>
      </c>
      <c r="AF19" s="68">
        <f>+'[9]Undergrad FTF'!AF19</f>
        <v>57573</v>
      </c>
      <c r="AG19" s="68">
        <f>+'[10]Undergrad FTF'!AG19</f>
        <v>56639</v>
      </c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 s="40" customFormat="1" ht="13" customHeight="1">
      <c r="A20" s="1" t="str">
        <f>+'[8]Undergrad FTF'!A20</f>
        <v>Texas</v>
      </c>
      <c r="B20" s="68">
        <f>+'[9]Undergrad FTF'!B20</f>
        <v>124574</v>
      </c>
      <c r="C20" s="68">
        <f>+'[9]Undergrad FTF'!C20</f>
        <v>150518</v>
      </c>
      <c r="D20" s="68">
        <f>+'[9]Undergrad FTF'!D20</f>
        <v>131250</v>
      </c>
      <c r="E20" s="68">
        <f>+'[9]Undergrad FTF'!E20</f>
        <v>129666</v>
      </c>
      <c r="F20" s="68">
        <f>+'[9]Undergrad FTF'!F20</f>
        <v>127584</v>
      </c>
      <c r="G20" s="68">
        <f>+'[9]Undergrad FTF'!G20</f>
        <v>129921</v>
      </c>
      <c r="H20" s="68">
        <f>+'[9]Undergrad FTF'!H20</f>
        <v>127586</v>
      </c>
      <c r="I20" s="68">
        <f>+'[9]Undergrad FTF'!I20</f>
        <v>131905</v>
      </c>
      <c r="J20" s="68">
        <f>+'[9]Undergrad FTF'!J20</f>
        <v>141837</v>
      </c>
      <c r="K20" s="68">
        <f>+'[9]Undergrad FTF'!K20</f>
        <v>145218</v>
      </c>
      <c r="L20" s="68">
        <f>+'[9]Undergrad FTF'!L20</f>
        <v>157878</v>
      </c>
      <c r="M20" s="68">
        <f>+'[9]Undergrad FTF'!M20</f>
        <v>163120</v>
      </c>
      <c r="N20" s="68">
        <f>+'[9]Undergrad FTF'!N20</f>
        <v>181813</v>
      </c>
      <c r="O20" s="68">
        <f>+'[9]Undergrad FTF'!O20</f>
        <v>178185</v>
      </c>
      <c r="P20" s="71">
        <f>+'[9]Undergrad FTF'!P20</f>
        <v>188647</v>
      </c>
      <c r="Q20" s="71">
        <f>+'[9]Undergrad FTF'!Q20</f>
        <v>206164</v>
      </c>
      <c r="R20" s="71">
        <f>+'[9]Undergrad FTF'!R20</f>
        <v>205221</v>
      </c>
      <c r="S20" s="68">
        <f>+'[9]Undergrad FTF'!S20</f>
        <v>202388</v>
      </c>
      <c r="T20" s="68">
        <f>+'[9]Undergrad FTF'!T20</f>
        <v>198219</v>
      </c>
      <c r="U20" s="68">
        <f>+'[9]Undergrad FTF'!U20</f>
        <v>189075</v>
      </c>
      <c r="V20" s="68">
        <f>+'[9]Undergrad FTF'!V20</f>
        <v>199333</v>
      </c>
      <c r="W20" s="68">
        <f>+'[9]Undergrad FTF'!W20</f>
        <v>224007</v>
      </c>
      <c r="X20" s="68">
        <f>+'[9]Undergrad FTF'!X20</f>
        <v>228739</v>
      </c>
      <c r="Y20" s="68">
        <f>+'[9]Undergrad FTF'!Y20</f>
        <v>238367</v>
      </c>
      <c r="Z20" s="68">
        <f>+'[9]Undergrad FTF'!Z20</f>
        <v>231755</v>
      </c>
      <c r="AA20" s="68">
        <f>+'[9]Undergrad FTF'!AA20</f>
        <v>238255</v>
      </c>
      <c r="AB20" s="68">
        <f>+'[9]Undergrad FTF'!AB20</f>
        <v>237857</v>
      </c>
      <c r="AC20" s="68">
        <f>+'[9]Undergrad FTF'!AC20</f>
        <v>233156</v>
      </c>
      <c r="AD20" s="68">
        <f>+'[9]Undergrad FTF'!AD20</f>
        <v>234442</v>
      </c>
      <c r="AE20" s="68">
        <f>+'[9]Undergrad FTF'!AE20</f>
        <v>242846</v>
      </c>
      <c r="AF20" s="68">
        <f>+'[9]Undergrad FTF'!AF20</f>
        <v>244115</v>
      </c>
      <c r="AG20" s="68">
        <f>+'[10]Undergrad FTF'!AG20</f>
        <v>246271</v>
      </c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 s="40" customFormat="1" ht="13" customHeight="1">
      <c r="A21" s="1" t="str">
        <f>+'[8]Undergrad FTF'!A21</f>
        <v>Virginia</v>
      </c>
      <c r="B21" s="68">
        <f>+'[9]Undergrad FTF'!B21</f>
        <v>46720</v>
      </c>
      <c r="C21" s="68">
        <f>+'[9]Undergrad FTF'!C21</f>
        <v>50566</v>
      </c>
      <c r="D21" s="68">
        <f>+'[9]Undergrad FTF'!D21</f>
        <v>47945</v>
      </c>
      <c r="E21" s="68">
        <f>+'[9]Undergrad FTF'!E21</f>
        <v>45006</v>
      </c>
      <c r="F21" s="68">
        <f>+'[9]Undergrad FTF'!F21</f>
        <v>45011</v>
      </c>
      <c r="G21" s="68">
        <f>+'[9]Undergrad FTF'!G21</f>
        <v>43820</v>
      </c>
      <c r="H21" s="68">
        <f>+'[9]Undergrad FTF'!H21</f>
        <v>45272</v>
      </c>
      <c r="I21" s="68">
        <f>+'[9]Undergrad FTF'!I21</f>
        <v>46533</v>
      </c>
      <c r="J21" s="68">
        <f>+'[9]Undergrad FTF'!J21</f>
        <v>47360</v>
      </c>
      <c r="K21" s="68">
        <f>+'[9]Undergrad FTF'!K21</f>
        <v>48385</v>
      </c>
      <c r="L21" s="68">
        <f>+'[9]Undergrad FTF'!L21</f>
        <v>51131</v>
      </c>
      <c r="M21" s="68">
        <f>+'[9]Undergrad FTF'!M21</f>
        <v>50830</v>
      </c>
      <c r="N21" s="68">
        <f>+'[9]Undergrad FTF'!N21</f>
        <v>52661</v>
      </c>
      <c r="O21" s="68">
        <f>+'[9]Undergrad FTF'!O21</f>
        <v>51416</v>
      </c>
      <c r="P21" s="71">
        <f>+'[9]Undergrad FTF'!P21</f>
        <v>56031</v>
      </c>
      <c r="Q21" s="71">
        <f>+'[9]Undergrad FTF'!Q21</f>
        <v>60296</v>
      </c>
      <c r="R21" s="71">
        <f>+'[9]Undergrad FTF'!R21</f>
        <v>66621</v>
      </c>
      <c r="S21" s="68">
        <f>+'[9]Undergrad FTF'!S21</f>
        <v>68005</v>
      </c>
      <c r="T21" s="68">
        <f>+'[9]Undergrad FTF'!T21</f>
        <v>73708</v>
      </c>
      <c r="U21" s="68">
        <f>+'[9]Undergrad FTF'!U21</f>
        <v>78847</v>
      </c>
      <c r="V21" s="68">
        <f>+'[9]Undergrad FTF'!V21</f>
        <v>81742</v>
      </c>
      <c r="W21" s="68">
        <f>+'[9]Undergrad FTF'!W21</f>
        <v>86794</v>
      </c>
      <c r="X21" s="68">
        <f>+'[9]Undergrad FTF'!X21</f>
        <v>82149</v>
      </c>
      <c r="Y21" s="68">
        <f>+'[9]Undergrad FTF'!Y21</f>
        <v>83000</v>
      </c>
      <c r="Z21" s="68">
        <f>+'[9]Undergrad FTF'!Z21</f>
        <v>82270</v>
      </c>
      <c r="AA21" s="68">
        <f>+'[9]Undergrad FTF'!AA21</f>
        <v>83288</v>
      </c>
      <c r="AB21" s="68">
        <f>+'[9]Undergrad FTF'!AB21</f>
        <v>81470</v>
      </c>
      <c r="AC21" s="68">
        <f>+'[9]Undergrad FTF'!AC21</f>
        <v>80359</v>
      </c>
      <c r="AD21" s="68">
        <f>+'[9]Undergrad FTF'!AD21</f>
        <v>79027</v>
      </c>
      <c r="AE21" s="68">
        <f>+'[9]Undergrad FTF'!AE21</f>
        <v>79355</v>
      </c>
      <c r="AF21" s="68">
        <f>+'[9]Undergrad FTF'!AF21</f>
        <v>79615</v>
      </c>
      <c r="AG21" s="68">
        <f>+'[10]Undergrad FTF'!AG21</f>
        <v>80546</v>
      </c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 s="40" customFormat="1" ht="13" customHeight="1">
      <c r="A22" s="1" t="str">
        <f>+'[8]Undergrad FTF'!A22</f>
        <v>West Virginia</v>
      </c>
      <c r="B22" s="68">
        <f>+'[9]Undergrad FTF'!B22</f>
        <v>13586</v>
      </c>
      <c r="C22" s="68">
        <f>+'[9]Undergrad FTF'!C22</f>
        <v>19476</v>
      </c>
      <c r="D22" s="68">
        <f>+'[9]Undergrad FTF'!D22</f>
        <v>16995</v>
      </c>
      <c r="E22" s="68">
        <f>+'[9]Undergrad FTF'!E22</f>
        <v>17447</v>
      </c>
      <c r="F22" s="68">
        <f>+'[9]Undergrad FTF'!F22</f>
        <v>17029</v>
      </c>
      <c r="G22" s="68">
        <f>+'[9]Undergrad FTF'!G22</f>
        <v>15727</v>
      </c>
      <c r="H22" s="68">
        <f>+'[9]Undergrad FTF'!H22</f>
        <v>15928</v>
      </c>
      <c r="I22" s="68">
        <f>+'[9]Undergrad FTF'!I22</f>
        <v>15880</v>
      </c>
      <c r="J22" s="68">
        <f>+'[9]Undergrad FTF'!J22</f>
        <v>16717</v>
      </c>
      <c r="K22" s="68">
        <f>+'[9]Undergrad FTF'!K22</f>
        <v>15356</v>
      </c>
      <c r="L22" s="68">
        <f>+'[9]Undergrad FTF'!L22</f>
        <v>16164</v>
      </c>
      <c r="M22" s="68">
        <f>+'[9]Undergrad FTF'!M22</f>
        <v>15797</v>
      </c>
      <c r="N22" s="68">
        <f>+'[9]Undergrad FTF'!N22</f>
        <v>15659</v>
      </c>
      <c r="O22" s="68">
        <f>+'[9]Undergrad FTF'!O22</f>
        <v>16136</v>
      </c>
      <c r="P22" s="71">
        <f>+'[9]Undergrad FTF'!P22</f>
        <v>16826</v>
      </c>
      <c r="Q22" s="71">
        <f>+'[9]Undergrad FTF'!Q22</f>
        <v>17858</v>
      </c>
      <c r="R22" s="71">
        <f>+'[9]Undergrad FTF'!R22</f>
        <v>16602</v>
      </c>
      <c r="S22" s="68">
        <f>+'[9]Undergrad FTF'!S22</f>
        <v>16675</v>
      </c>
      <c r="T22" s="68">
        <f>+'[9]Undergrad FTF'!T22</f>
        <v>16926</v>
      </c>
      <c r="U22" s="68">
        <f>+'[9]Undergrad FTF'!U22</f>
        <v>18194</v>
      </c>
      <c r="V22" s="68">
        <f>+'[9]Undergrad FTF'!V22</f>
        <v>19954</v>
      </c>
      <c r="W22" s="68">
        <f>+'[9]Undergrad FTF'!W22</f>
        <v>23033</v>
      </c>
      <c r="X22" s="68">
        <f>+'[9]Undergrad FTF'!X22</f>
        <v>22854</v>
      </c>
      <c r="Y22" s="68">
        <f>+'[9]Undergrad FTF'!Y22</f>
        <v>19215</v>
      </c>
      <c r="Z22" s="68">
        <f>+'[9]Undergrad FTF'!Z22</f>
        <v>18659</v>
      </c>
      <c r="AA22" s="68">
        <f>+'[9]Undergrad FTF'!AA22</f>
        <v>18348</v>
      </c>
      <c r="AB22" s="68">
        <f>+'[9]Undergrad FTF'!AB22</f>
        <v>16970</v>
      </c>
      <c r="AC22" s="68">
        <f>+'[9]Undergrad FTF'!AC22</f>
        <v>16874</v>
      </c>
      <c r="AD22" s="68">
        <f>+'[9]Undergrad FTF'!AD22</f>
        <v>17020</v>
      </c>
      <c r="AE22" s="68">
        <f>+'[9]Undergrad FTF'!AE22</f>
        <v>16665</v>
      </c>
      <c r="AF22" s="68">
        <f>+'[9]Undergrad FTF'!AF22</f>
        <v>15569</v>
      </c>
      <c r="AG22" s="68">
        <f>+'[10]Undergrad FTF'!AG22</f>
        <v>15632</v>
      </c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 s="115" customFormat="1" ht="13" customHeight="1">
      <c r="A23" s="98" t="str">
        <f>+'[8]Undergrad FTF'!A23</f>
        <v>West</v>
      </c>
      <c r="B23" s="99">
        <f>+'[9]Undergrad FTF'!B23</f>
        <v>0</v>
      </c>
      <c r="C23" s="99">
        <f>+'[9]Undergrad FTF'!C23</f>
        <v>0</v>
      </c>
      <c r="D23" s="99">
        <f>+'[9]Undergrad FTF'!D23</f>
        <v>0</v>
      </c>
      <c r="E23" s="99">
        <f>+'[9]Undergrad FTF'!E23</f>
        <v>0</v>
      </c>
      <c r="F23" s="99">
        <f>+'[9]Undergrad FTF'!F23</f>
        <v>483136</v>
      </c>
      <c r="G23" s="99">
        <f>+'[9]Undergrad FTF'!G23</f>
        <v>491122</v>
      </c>
      <c r="H23" s="99">
        <f>+'[9]Undergrad FTF'!H23</f>
        <v>493984</v>
      </c>
      <c r="I23" s="99">
        <f>+'[9]Undergrad FTF'!I23</f>
        <v>512906</v>
      </c>
      <c r="J23" s="99">
        <f>+'[9]Undergrad FTF'!J23</f>
        <v>557742</v>
      </c>
      <c r="K23" s="99">
        <f>+'[9]Undergrad FTF'!K23</f>
        <v>492086</v>
      </c>
      <c r="L23" s="99">
        <f>+'[9]Undergrad FTF'!L23</f>
        <v>435950</v>
      </c>
      <c r="M23" s="99">
        <f>+'[9]Undergrad FTF'!M23</f>
        <v>503745</v>
      </c>
      <c r="N23" s="99">
        <f>+'[9]Undergrad FTF'!N23</f>
        <v>483924</v>
      </c>
      <c r="O23" s="99">
        <f>+'[9]Undergrad FTF'!O23</f>
        <v>507571</v>
      </c>
      <c r="P23" s="99">
        <f>+'[9]Undergrad FTF'!P23</f>
        <v>523357</v>
      </c>
      <c r="Q23" s="99">
        <f>+'[9]Undergrad FTF'!Q23</f>
        <v>498579</v>
      </c>
      <c r="R23" s="99">
        <f>+'[9]Undergrad FTF'!R23</f>
        <v>517191</v>
      </c>
      <c r="S23" s="99">
        <f>+'[9]Undergrad FTF'!S23</f>
        <v>558117</v>
      </c>
      <c r="T23" s="99">
        <f>+'[9]Undergrad FTF'!T23</f>
        <v>560374</v>
      </c>
      <c r="U23" s="99">
        <f>+'[9]Undergrad FTF'!U23</f>
        <v>599597</v>
      </c>
      <c r="V23" s="99">
        <f>+'[9]Undergrad FTF'!V23</f>
        <v>760835</v>
      </c>
      <c r="W23" s="99">
        <f>+'[9]Undergrad FTF'!W23</f>
        <v>803716</v>
      </c>
      <c r="X23" s="99">
        <f>+'[9]Undergrad FTF'!X23</f>
        <v>726038</v>
      </c>
      <c r="Y23" s="99">
        <f>+'[9]Undergrad FTF'!Y23</f>
        <v>696899</v>
      </c>
      <c r="Z23" s="99">
        <f>+'[9]Undergrad FTF'!Z23</f>
        <v>678180</v>
      </c>
      <c r="AA23" s="99">
        <f>+'[9]Undergrad FTF'!AA23</f>
        <v>689581</v>
      </c>
      <c r="AB23" s="99">
        <f>+'[9]Undergrad FTF'!AB23</f>
        <v>680270</v>
      </c>
      <c r="AC23" s="99">
        <f>+'[9]Undergrad FTF'!AC23</f>
        <v>673617</v>
      </c>
      <c r="AD23" s="99">
        <f>+'[9]Undergrad FTF'!AD23</f>
        <v>690560</v>
      </c>
      <c r="AE23" s="99">
        <f>+'[9]Undergrad FTF'!AE23</f>
        <v>687238</v>
      </c>
      <c r="AF23" s="99">
        <f>+'[9]Undergrad FTF'!AF23</f>
        <v>690037</v>
      </c>
      <c r="AG23" s="99">
        <f>+'[10]Undergrad FTF'!AG23</f>
        <v>683732</v>
      </c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</row>
    <row r="24" spans="1:66" s="41" customFormat="1" ht="13" customHeight="1">
      <c r="A24" s="3" t="str">
        <f>+'[8]Undergrad FTF'!A24</f>
        <v xml:space="preserve">   as a percent of U.S.</v>
      </c>
      <c r="B24" s="67">
        <f>+'[9]Undergrad FTF'!B24</f>
        <v>0</v>
      </c>
      <c r="C24" s="67">
        <f>+'[9]Undergrad FTF'!C24</f>
        <v>0</v>
      </c>
      <c r="D24" s="67">
        <f>+'[9]Undergrad FTF'!D24</f>
        <v>0</v>
      </c>
      <c r="E24" s="67">
        <f>+'[9]Undergrad FTF'!E24</f>
        <v>0</v>
      </c>
      <c r="F24" s="67">
        <f>+'[9]Undergrad FTF'!F24</f>
        <v>22.225779799463051</v>
      </c>
      <c r="G24" s="67">
        <f>+'[9]Undergrad FTF'!G24</f>
        <v>22.836574453383577</v>
      </c>
      <c r="H24" s="67">
        <f>+'[9]Undergrad FTF'!H24</f>
        <v>23.26525748739326</v>
      </c>
      <c r="I24" s="67">
        <f>+'[9]Undergrad FTF'!I24</f>
        <v>23.772667545752231</v>
      </c>
      <c r="J24" s="67">
        <f>+'[9]Undergrad FTF'!J24</f>
        <v>24.638773393365483</v>
      </c>
      <c r="K24" s="67">
        <f>+'[9]Undergrad FTF'!K24</f>
        <v>22.226849497228002</v>
      </c>
      <c r="L24" s="67">
        <f>+'[9]Undergrad FTF'!L24</f>
        <v>19.698488193558941</v>
      </c>
      <c r="M24" s="67">
        <f>+'[9]Undergrad FTF'!M24</f>
        <v>21.393925211616157</v>
      </c>
      <c r="N24" s="67">
        <f>+'[9]Undergrad FTF'!N24</f>
        <v>19.966060618063128</v>
      </c>
      <c r="O24" s="67">
        <f>+'[9]Undergrad FTF'!O24</f>
        <v>20.359578072171526</v>
      </c>
      <c r="P24" s="67">
        <f>+'[9]Undergrad FTF'!P24</f>
        <v>20.39016438534421</v>
      </c>
      <c r="Q24" s="67">
        <f>+'[9]Undergrad FTF'!Q24</f>
        <v>19.172413633982977</v>
      </c>
      <c r="R24" s="67">
        <f>+'[9]Undergrad FTF'!R24</f>
        <v>19.721288952797352</v>
      </c>
      <c r="S24" s="67">
        <f>+'[9]Undergrad FTF'!S24</f>
        <v>21.036307160682561</v>
      </c>
      <c r="T24" s="67">
        <f>+'[9]Undergrad FTF'!T24</f>
        <v>20.9172513366908</v>
      </c>
      <c r="U24" s="67">
        <f>+'[9]Undergrad FTF'!U24</f>
        <v>21.63052242157724</v>
      </c>
      <c r="V24" s="67">
        <f>+'[9]Undergrad FTF'!V24</f>
        <v>25.190159073436796</v>
      </c>
      <c r="W24" s="67">
        <f>+'[9]Undergrad FTF'!W24</f>
        <v>24.665865049683681</v>
      </c>
      <c r="X24" s="67">
        <f>+'[9]Undergrad FTF'!X24</f>
        <v>23.154823031145753</v>
      </c>
      <c r="Y24" s="67">
        <f>+'[9]Undergrad FTF'!Y24</f>
        <v>22.867013801274897</v>
      </c>
      <c r="Z24" s="67">
        <f>+'[9]Undergrad FTF'!Z24</f>
        <v>22.844881308886592</v>
      </c>
      <c r="AA24" s="67">
        <f>+'[9]Undergrad FTF'!AA24</f>
        <v>23.254428192049907</v>
      </c>
      <c r="AB24" s="67">
        <f>+'[9]Undergrad FTF'!AB24</f>
        <v>23.411457562581862</v>
      </c>
      <c r="AC24" s="66">
        <f>+'[9]Undergrad FTF'!AC24</f>
        <v>23.5026837601112</v>
      </c>
      <c r="AD24" s="66">
        <f>+'[9]Undergrad FTF'!AD24</f>
        <v>24.060334801565649</v>
      </c>
      <c r="AE24" s="66">
        <f>+'[9]Undergrad FTF'!AE24</f>
        <v>23.95819679217762</v>
      </c>
      <c r="AF24" s="66">
        <f>+'[9]Undergrad FTF'!AF24</f>
        <v>24.004225908702562</v>
      </c>
      <c r="AG24" s="66">
        <f>+'[10]Undergrad FTF'!AG24</f>
        <v>23.960036935347372</v>
      </c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s="40" customFormat="1" ht="13" customHeight="1">
      <c r="A25" s="1" t="str">
        <f>+'[8]Undergrad FTF'!A25</f>
        <v>Alaska</v>
      </c>
      <c r="B25" s="68">
        <f>+'[9]Undergrad FTF'!B25</f>
        <v>0</v>
      </c>
      <c r="C25" s="68">
        <f>+'[9]Undergrad FTF'!C25</f>
        <v>0</v>
      </c>
      <c r="D25" s="68">
        <f>+'[9]Undergrad FTF'!D25</f>
        <v>0</v>
      </c>
      <c r="E25" s="68">
        <f>+'[9]Undergrad FTF'!E25</f>
        <v>0</v>
      </c>
      <c r="F25" s="68">
        <f>+'[9]Undergrad FTF'!F25</f>
        <v>2584</v>
      </c>
      <c r="G25" s="68">
        <f>+'[9]Undergrad FTF'!G25</f>
        <v>2700</v>
      </c>
      <c r="H25" s="68">
        <f>+'[9]Undergrad FTF'!H25</f>
        <v>1835</v>
      </c>
      <c r="I25" s="68">
        <f>+'[9]Undergrad FTF'!I25</f>
        <v>1880</v>
      </c>
      <c r="J25" s="68">
        <f>+'[9]Undergrad FTF'!J25</f>
        <v>1946</v>
      </c>
      <c r="K25" s="68">
        <f>+'[9]Undergrad FTF'!K25</f>
        <v>2404</v>
      </c>
      <c r="L25" s="68">
        <f>+'[9]Undergrad FTF'!L25</f>
        <v>2511</v>
      </c>
      <c r="M25" s="68">
        <f>+'[9]Undergrad FTF'!M25</f>
        <v>2217</v>
      </c>
      <c r="N25" s="71">
        <f>+'[9]Undergrad FTF'!N25</f>
        <v>2432</v>
      </c>
      <c r="O25" s="68">
        <f>+'[9]Undergrad FTF'!O25</f>
        <v>2585</v>
      </c>
      <c r="P25" s="71">
        <f>+'[9]Undergrad FTF'!P25</f>
        <v>2661</v>
      </c>
      <c r="Q25" s="71">
        <f>+'[9]Undergrad FTF'!Q25</f>
        <v>2753</v>
      </c>
      <c r="R25" s="71">
        <f>+'[9]Undergrad FTF'!R25</f>
        <v>2760</v>
      </c>
      <c r="S25" s="71">
        <f>+'[9]Undergrad FTF'!S25</f>
        <v>2899</v>
      </c>
      <c r="T25" s="71">
        <f>+'[9]Undergrad FTF'!T25</f>
        <v>2984</v>
      </c>
      <c r="U25" s="71">
        <f>+'[9]Undergrad FTF'!U25</f>
        <v>2979</v>
      </c>
      <c r="V25" s="71">
        <f>+'[9]Undergrad FTF'!V25</f>
        <v>3193</v>
      </c>
      <c r="W25" s="68">
        <f>+'[9]Undergrad FTF'!W25</f>
        <v>3793</v>
      </c>
      <c r="X25" s="68">
        <f>+'[9]Undergrad FTF'!X25</f>
        <v>4349</v>
      </c>
      <c r="Y25" s="68">
        <f>+'[9]Undergrad FTF'!Y25</f>
        <v>4891</v>
      </c>
      <c r="Z25" s="68">
        <f>+'[9]Undergrad FTF'!Z25</f>
        <v>4474</v>
      </c>
      <c r="AA25" s="68">
        <f>+'[9]Undergrad FTF'!AA25</f>
        <v>4791</v>
      </c>
      <c r="AB25" s="68">
        <f>+'[9]Undergrad FTF'!AB25</f>
        <v>4562</v>
      </c>
      <c r="AC25" s="68">
        <f>+'[9]Undergrad FTF'!AC25</f>
        <v>3839</v>
      </c>
      <c r="AD25" s="68">
        <f>+'[9]Undergrad FTF'!AD25</f>
        <v>3049</v>
      </c>
      <c r="AE25" s="68">
        <f>+'[9]Undergrad FTF'!AE25</f>
        <v>3234</v>
      </c>
      <c r="AF25" s="68">
        <f>+'[9]Undergrad FTF'!AF25</f>
        <v>2931</v>
      </c>
      <c r="AG25" s="68">
        <f>+'[10]Undergrad FTF'!AG25</f>
        <v>2579</v>
      </c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 s="40" customFormat="1" ht="13" customHeight="1">
      <c r="A26" s="1" t="str">
        <f>+'[8]Undergrad FTF'!A26</f>
        <v>Arizona</v>
      </c>
      <c r="B26" s="68">
        <f>+'[9]Undergrad FTF'!B26</f>
        <v>0</v>
      </c>
      <c r="C26" s="68">
        <f>+'[9]Undergrad FTF'!C26</f>
        <v>0</v>
      </c>
      <c r="D26" s="68">
        <f>+'[9]Undergrad FTF'!D26</f>
        <v>0</v>
      </c>
      <c r="E26" s="68">
        <f>+'[9]Undergrad FTF'!E26</f>
        <v>0</v>
      </c>
      <c r="F26" s="68">
        <f>+'[9]Undergrad FTF'!F26</f>
        <v>31358</v>
      </c>
      <c r="G26" s="68">
        <f>+'[9]Undergrad FTF'!G26</f>
        <v>36671</v>
      </c>
      <c r="H26" s="68">
        <f>+'[9]Undergrad FTF'!H26</f>
        <v>32753</v>
      </c>
      <c r="I26" s="68">
        <f>+'[9]Undergrad FTF'!I26</f>
        <v>37049</v>
      </c>
      <c r="J26" s="68">
        <f>+'[9]Undergrad FTF'!J26</f>
        <v>40724</v>
      </c>
      <c r="K26" s="68">
        <f>+'[9]Undergrad FTF'!K26</f>
        <v>38936</v>
      </c>
      <c r="L26" s="68">
        <f>+'[9]Undergrad FTF'!L26</f>
        <v>41253</v>
      </c>
      <c r="M26" s="68">
        <f>+'[9]Undergrad FTF'!M26</f>
        <v>38235</v>
      </c>
      <c r="N26" s="71">
        <f>+'[9]Undergrad FTF'!N26</f>
        <v>46646</v>
      </c>
      <c r="O26" s="68">
        <f>+'[9]Undergrad FTF'!O26</f>
        <v>42725</v>
      </c>
      <c r="P26" s="71">
        <f>+'[9]Undergrad FTF'!P26</f>
        <v>46879</v>
      </c>
      <c r="Q26" s="71">
        <f>+'[9]Undergrad FTF'!Q26</f>
        <v>46363</v>
      </c>
      <c r="R26" s="71">
        <f>+'[9]Undergrad FTF'!R26</f>
        <v>50521</v>
      </c>
      <c r="S26" s="71">
        <f>+'[9]Undergrad FTF'!S26</f>
        <v>76987</v>
      </c>
      <c r="T26" s="71">
        <f>+'[9]Undergrad FTF'!T26</f>
        <v>52401</v>
      </c>
      <c r="U26" s="71">
        <f>+'[9]Undergrad FTF'!U26</f>
        <v>75310</v>
      </c>
      <c r="V26" s="71">
        <f>+'[9]Undergrad FTF'!V26</f>
        <v>89486</v>
      </c>
      <c r="W26" s="68">
        <f>+'[9]Undergrad FTF'!W26</f>
        <v>109417</v>
      </c>
      <c r="X26" s="68">
        <f>+'[9]Undergrad FTF'!X26</f>
        <v>75448</v>
      </c>
      <c r="Y26" s="68">
        <f>+'[9]Undergrad FTF'!Y26</f>
        <v>67890</v>
      </c>
      <c r="Z26" s="68">
        <f>+'[9]Undergrad FTF'!Z26</f>
        <v>77724</v>
      </c>
      <c r="AA26" s="68">
        <f>+'[9]Undergrad FTF'!AA26</f>
        <v>73573</v>
      </c>
      <c r="AB26" s="68">
        <f>+'[9]Undergrad FTF'!AB26</f>
        <v>72066</v>
      </c>
      <c r="AC26" s="68">
        <f>+'[9]Undergrad FTF'!AC26</f>
        <v>67193</v>
      </c>
      <c r="AD26" s="68">
        <f>+'[9]Undergrad FTF'!AD26</f>
        <v>65094</v>
      </c>
      <c r="AE26" s="68">
        <f>+'[9]Undergrad FTF'!AE26</f>
        <v>62227</v>
      </c>
      <c r="AF26" s="68">
        <f>+'[9]Undergrad FTF'!AF26</f>
        <v>61547</v>
      </c>
      <c r="AG26" s="68">
        <f>+'[10]Undergrad FTF'!AG26</f>
        <v>64169</v>
      </c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 s="40" customFormat="1" ht="13" customHeight="1">
      <c r="A27" s="1" t="str">
        <f>+'[8]Undergrad FTF'!A27</f>
        <v>California</v>
      </c>
      <c r="B27" s="68">
        <f>+'[9]Undergrad FTF'!B27</f>
        <v>0</v>
      </c>
      <c r="C27" s="68">
        <f>+'[9]Undergrad FTF'!C27</f>
        <v>0</v>
      </c>
      <c r="D27" s="68">
        <f>+'[9]Undergrad FTF'!D27</f>
        <v>0</v>
      </c>
      <c r="E27" s="68">
        <f>+'[9]Undergrad FTF'!E27</f>
        <v>0</v>
      </c>
      <c r="F27" s="68">
        <f>+'[9]Undergrad FTF'!F27</f>
        <v>252762</v>
      </c>
      <c r="G27" s="68">
        <f>+'[9]Undergrad FTF'!G27</f>
        <v>250810</v>
      </c>
      <c r="H27" s="68">
        <f>+'[9]Undergrad FTF'!H27</f>
        <v>258687</v>
      </c>
      <c r="I27" s="68">
        <f>+'[9]Undergrad FTF'!I27</f>
        <v>272715</v>
      </c>
      <c r="J27" s="68">
        <f>+'[9]Undergrad FTF'!J27</f>
        <v>289519</v>
      </c>
      <c r="K27" s="68">
        <f>+'[9]Undergrad FTF'!K27</f>
        <v>210363</v>
      </c>
      <c r="L27" s="68">
        <f>+'[9]Undergrad FTF'!L27</f>
        <v>213243</v>
      </c>
      <c r="M27" s="68">
        <f>+'[9]Undergrad FTF'!M27</f>
        <v>284667</v>
      </c>
      <c r="N27" s="71">
        <f>+'[9]Undergrad FTF'!N27</f>
        <v>246128</v>
      </c>
      <c r="O27" s="68">
        <f>+'[9]Undergrad FTF'!O27</f>
        <v>264689</v>
      </c>
      <c r="P27" s="71">
        <f>+'[9]Undergrad FTF'!P27</f>
        <v>274436</v>
      </c>
      <c r="Q27" s="71">
        <f>+'[9]Undergrad FTF'!Q27</f>
        <v>247337</v>
      </c>
      <c r="R27" s="71">
        <f>+'[9]Undergrad FTF'!R27</f>
        <v>259869</v>
      </c>
      <c r="S27" s="71">
        <f>+'[9]Undergrad FTF'!S27</f>
        <v>266989</v>
      </c>
      <c r="T27" s="71">
        <f>+'[9]Undergrad FTF'!T27</f>
        <v>294281</v>
      </c>
      <c r="U27" s="71">
        <f>+'[9]Undergrad FTF'!U27</f>
        <v>302592</v>
      </c>
      <c r="V27" s="71">
        <f>+'[9]Undergrad FTF'!V27</f>
        <v>433287</v>
      </c>
      <c r="W27" s="68">
        <f>+'[9]Undergrad FTF'!W27</f>
        <v>432242</v>
      </c>
      <c r="X27" s="68">
        <f>+'[9]Undergrad FTF'!X27</f>
        <v>400840</v>
      </c>
      <c r="Y27" s="68">
        <f>+'[9]Undergrad FTF'!Y27</f>
        <v>392216</v>
      </c>
      <c r="Z27" s="68">
        <f>+'[9]Undergrad FTF'!Z27</f>
        <v>372166</v>
      </c>
      <c r="AA27" s="68">
        <f>+'[9]Undergrad FTF'!AA27</f>
        <v>394019</v>
      </c>
      <c r="AB27" s="68">
        <f>+'[9]Undergrad FTF'!AB27</f>
        <v>391878</v>
      </c>
      <c r="AC27" s="68">
        <f>+'[9]Undergrad FTF'!AC27</f>
        <v>383051</v>
      </c>
      <c r="AD27" s="68">
        <f>+'[9]Undergrad FTF'!AD27</f>
        <v>395371</v>
      </c>
      <c r="AE27" s="68">
        <f>+'[9]Undergrad FTF'!AE27</f>
        <v>388264</v>
      </c>
      <c r="AF27" s="68">
        <f>+'[9]Undergrad FTF'!AF27</f>
        <v>386906</v>
      </c>
      <c r="AG27" s="68">
        <f>+'[10]Undergrad FTF'!AG27</f>
        <v>380779</v>
      </c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 s="40" customFormat="1" ht="13" customHeight="1">
      <c r="A28" s="1" t="str">
        <f>+'[8]Undergrad FTF'!A28</f>
        <v>Colorado</v>
      </c>
      <c r="B28" s="68">
        <f>+'[9]Undergrad FTF'!B28</f>
        <v>0</v>
      </c>
      <c r="C28" s="68">
        <f>+'[9]Undergrad FTF'!C28</f>
        <v>0</v>
      </c>
      <c r="D28" s="68">
        <f>+'[9]Undergrad FTF'!D28</f>
        <v>0</v>
      </c>
      <c r="E28" s="68">
        <f>+'[9]Undergrad FTF'!E28</f>
        <v>0</v>
      </c>
      <c r="F28" s="68">
        <f>+'[9]Undergrad FTF'!F28</f>
        <v>33359</v>
      </c>
      <c r="G28" s="68">
        <f>+'[9]Undergrad FTF'!G28</f>
        <v>31353</v>
      </c>
      <c r="H28" s="68">
        <f>+'[9]Undergrad FTF'!H28</f>
        <v>31001</v>
      </c>
      <c r="I28" s="68">
        <f>+'[9]Undergrad FTF'!I28</f>
        <v>32775</v>
      </c>
      <c r="J28" s="68">
        <f>+'[9]Undergrad FTF'!J28</f>
        <v>34377</v>
      </c>
      <c r="K28" s="68">
        <f>+'[9]Undergrad FTF'!K28</f>
        <v>34871</v>
      </c>
      <c r="L28" s="68">
        <f>+'[9]Undergrad FTF'!L28</f>
        <v>37992</v>
      </c>
      <c r="M28" s="68">
        <f>+'[9]Undergrad FTF'!M28</f>
        <v>38080</v>
      </c>
      <c r="N28" s="68">
        <f>+'[9]Undergrad FTF'!N28</f>
        <v>43201</v>
      </c>
      <c r="O28" s="68">
        <f>+'[9]Undergrad FTF'!O28</f>
        <v>42834</v>
      </c>
      <c r="P28" s="71">
        <f>+'[9]Undergrad FTF'!P28</f>
        <v>44525</v>
      </c>
      <c r="Q28" s="71">
        <f>+'[9]Undergrad FTF'!Q28</f>
        <v>46184</v>
      </c>
      <c r="R28" s="71">
        <f>+'[9]Undergrad FTF'!R28</f>
        <v>45341</v>
      </c>
      <c r="S28" s="71">
        <f>+'[9]Undergrad FTF'!S28</f>
        <v>47330</v>
      </c>
      <c r="T28" s="71">
        <f>+'[9]Undergrad FTF'!T28</f>
        <v>48440</v>
      </c>
      <c r="U28" s="71">
        <f>+'[9]Undergrad FTF'!U28</f>
        <v>51814</v>
      </c>
      <c r="V28" s="71">
        <f>+'[9]Undergrad FTF'!V28</f>
        <v>54978</v>
      </c>
      <c r="W28" s="68">
        <f>+'[9]Undergrad FTF'!W28</f>
        <v>59979</v>
      </c>
      <c r="X28" s="68">
        <f>+'[9]Undergrad FTF'!X28</f>
        <v>54265</v>
      </c>
      <c r="Y28" s="68">
        <f>+'[9]Undergrad FTF'!Y28</f>
        <v>48184</v>
      </c>
      <c r="Z28" s="68">
        <f>+'[9]Undergrad FTF'!Z28</f>
        <v>44916</v>
      </c>
      <c r="AA28" s="68">
        <f>+'[9]Undergrad FTF'!AA28</f>
        <v>43216</v>
      </c>
      <c r="AB28" s="68">
        <f>+'[9]Undergrad FTF'!AB28</f>
        <v>42488</v>
      </c>
      <c r="AC28" s="68">
        <f>+'[9]Undergrad FTF'!AC28</f>
        <v>41860</v>
      </c>
      <c r="AD28" s="68">
        <f>+'[9]Undergrad FTF'!AD28</f>
        <v>43843</v>
      </c>
      <c r="AE28" s="68">
        <f>+'[9]Undergrad FTF'!AE28</f>
        <v>45428</v>
      </c>
      <c r="AF28" s="68">
        <f>+'[9]Undergrad FTF'!AF28</f>
        <v>45827</v>
      </c>
      <c r="AG28" s="68">
        <f>+'[10]Undergrad FTF'!AG28</f>
        <v>46559</v>
      </c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 s="40" customFormat="1" ht="13" customHeight="1">
      <c r="A29" s="1" t="str">
        <f>+'[8]Undergrad FTF'!A29</f>
        <v>Hawaii</v>
      </c>
      <c r="B29" s="68">
        <f>+'[9]Undergrad FTF'!B29</f>
        <v>0</v>
      </c>
      <c r="C29" s="68">
        <f>+'[9]Undergrad FTF'!C29</f>
        <v>0</v>
      </c>
      <c r="D29" s="68">
        <f>+'[9]Undergrad FTF'!D29</f>
        <v>0</v>
      </c>
      <c r="E29" s="68">
        <f>+'[9]Undergrad FTF'!E29</f>
        <v>0</v>
      </c>
      <c r="F29" s="68">
        <f>+'[9]Undergrad FTF'!F29</f>
        <v>9461</v>
      </c>
      <c r="G29" s="68">
        <f>+'[9]Undergrad FTF'!G29</f>
        <v>9752</v>
      </c>
      <c r="H29" s="68">
        <f>+'[9]Undergrad FTF'!H29</f>
        <v>10309</v>
      </c>
      <c r="I29" s="68">
        <f>+'[9]Undergrad FTF'!I29</f>
        <v>9524</v>
      </c>
      <c r="J29" s="68">
        <f>+'[9]Undergrad FTF'!J29</f>
        <v>9726</v>
      </c>
      <c r="K29" s="68">
        <f>+'[9]Undergrad FTF'!K29</f>
        <v>10150</v>
      </c>
      <c r="L29" s="68">
        <f>+'[9]Undergrad FTF'!L29</f>
        <v>9519</v>
      </c>
      <c r="M29" s="68">
        <f>+'[9]Undergrad FTF'!M29</f>
        <v>8957</v>
      </c>
      <c r="N29" s="71">
        <f>+'[9]Undergrad FTF'!N29</f>
        <v>8931</v>
      </c>
      <c r="O29" s="68">
        <f>+'[9]Undergrad FTF'!O29</f>
        <v>9560</v>
      </c>
      <c r="P29" s="71">
        <f>+'[9]Undergrad FTF'!P29</f>
        <v>9211</v>
      </c>
      <c r="Q29" s="71">
        <f>+'[9]Undergrad FTF'!Q29</f>
        <v>9088</v>
      </c>
      <c r="R29" s="71">
        <f>+'[9]Undergrad FTF'!R29</f>
        <v>8492</v>
      </c>
      <c r="S29" s="71">
        <f>+'[9]Undergrad FTF'!S29</f>
        <v>8466</v>
      </c>
      <c r="T29" s="71">
        <f>+'[9]Undergrad FTF'!T29</f>
        <v>8316</v>
      </c>
      <c r="U29" s="71">
        <f>+'[9]Undergrad FTF'!U29</f>
        <v>8846</v>
      </c>
      <c r="V29" s="71">
        <f>+'[9]Undergrad FTF'!V29</f>
        <v>9668</v>
      </c>
      <c r="W29" s="68">
        <f>+'[9]Undergrad FTF'!W29</f>
        <v>10406</v>
      </c>
      <c r="X29" s="68">
        <f>+'[9]Undergrad FTF'!X29</f>
        <v>10904</v>
      </c>
      <c r="Y29" s="68">
        <f>+'[9]Undergrad FTF'!Y29</f>
        <v>10522</v>
      </c>
      <c r="Z29" s="68">
        <f>+'[9]Undergrad FTF'!Z29</f>
        <v>10271</v>
      </c>
      <c r="AA29" s="68">
        <f>+'[9]Undergrad FTF'!AA29</f>
        <v>10123</v>
      </c>
      <c r="AB29" s="68">
        <f>+'[9]Undergrad FTF'!AB29</f>
        <v>9613</v>
      </c>
      <c r="AC29" s="68">
        <f>+'[9]Undergrad FTF'!AC29</f>
        <v>8851</v>
      </c>
      <c r="AD29" s="68">
        <f>+'[9]Undergrad FTF'!AD29</f>
        <v>8414</v>
      </c>
      <c r="AE29" s="68">
        <f>+'[9]Undergrad FTF'!AE29</f>
        <v>8691</v>
      </c>
      <c r="AF29" s="68">
        <f>+'[9]Undergrad FTF'!AF29</f>
        <v>8645</v>
      </c>
      <c r="AG29" s="68">
        <f>+'[10]Undergrad FTF'!AG29</f>
        <v>8432</v>
      </c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 s="40" customFormat="1" ht="13" customHeight="1">
      <c r="A30" s="1" t="str">
        <f>+'[8]Undergrad FTF'!A30</f>
        <v>Idaho</v>
      </c>
      <c r="B30" s="68">
        <f>+'[9]Undergrad FTF'!B30</f>
        <v>0</v>
      </c>
      <c r="C30" s="68">
        <f>+'[9]Undergrad FTF'!C30</f>
        <v>0</v>
      </c>
      <c r="D30" s="68">
        <f>+'[9]Undergrad FTF'!D30</f>
        <v>0</v>
      </c>
      <c r="E30" s="68">
        <f>+'[9]Undergrad FTF'!E30</f>
        <v>0</v>
      </c>
      <c r="F30" s="68">
        <f>+'[9]Undergrad FTF'!F30</f>
        <v>10960</v>
      </c>
      <c r="G30" s="68">
        <f>+'[9]Undergrad FTF'!G30</f>
        <v>11069</v>
      </c>
      <c r="H30" s="68">
        <f>+'[9]Undergrad FTF'!H30</f>
        <v>10646</v>
      </c>
      <c r="I30" s="68">
        <f>+'[9]Undergrad FTF'!I30</f>
        <v>10103</v>
      </c>
      <c r="J30" s="68">
        <f>+'[9]Undergrad FTF'!J30</f>
        <v>10915</v>
      </c>
      <c r="K30" s="68">
        <f>+'[9]Undergrad FTF'!K30</f>
        <v>10837</v>
      </c>
      <c r="L30" s="68">
        <f>+'[9]Undergrad FTF'!L30</f>
        <v>11078</v>
      </c>
      <c r="M30" s="68">
        <f>+'[9]Undergrad FTF'!M30</f>
        <v>11202</v>
      </c>
      <c r="N30" s="71">
        <f>+'[9]Undergrad FTF'!N30</f>
        <v>10669</v>
      </c>
      <c r="O30" s="68">
        <f>+'[9]Undergrad FTF'!O30</f>
        <v>11498</v>
      </c>
      <c r="P30" s="71">
        <f>+'[9]Undergrad FTF'!P30</f>
        <v>12950</v>
      </c>
      <c r="Q30" s="71">
        <f>+'[9]Undergrad FTF'!Q30</f>
        <v>11379</v>
      </c>
      <c r="R30" s="71">
        <f>+'[9]Undergrad FTF'!R30</f>
        <v>11801</v>
      </c>
      <c r="S30" s="71">
        <f>+'[9]Undergrad FTF'!S30</f>
        <v>12549</v>
      </c>
      <c r="T30" s="71">
        <f>+'[9]Undergrad FTF'!T30</f>
        <v>11555</v>
      </c>
      <c r="U30" s="71">
        <f>+'[9]Undergrad FTF'!U30</f>
        <v>11657</v>
      </c>
      <c r="V30" s="71">
        <f>+'[9]Undergrad FTF'!V30</f>
        <v>12057</v>
      </c>
      <c r="W30" s="68">
        <f>+'[9]Undergrad FTF'!W30</f>
        <v>13386</v>
      </c>
      <c r="X30" s="68">
        <f>+'[9]Undergrad FTF'!X30</f>
        <v>12668</v>
      </c>
      <c r="Y30" s="68">
        <f>+'[9]Undergrad FTF'!Y30</f>
        <v>13032</v>
      </c>
      <c r="Z30" s="68">
        <f>+'[9]Undergrad FTF'!Z30</f>
        <v>14232</v>
      </c>
      <c r="AA30" s="68">
        <f>+'[9]Undergrad FTF'!AA30</f>
        <v>13292</v>
      </c>
      <c r="AB30" s="68">
        <f>+'[9]Undergrad FTF'!AB30</f>
        <v>12373</v>
      </c>
      <c r="AC30" s="68">
        <f>+'[9]Undergrad FTF'!AC30</f>
        <v>13964</v>
      </c>
      <c r="AD30" s="68">
        <f>+'[9]Undergrad FTF'!AD30</f>
        <v>14654</v>
      </c>
      <c r="AE30" s="68">
        <f>+'[9]Undergrad FTF'!AE30</f>
        <v>15233</v>
      </c>
      <c r="AF30" s="68">
        <f>+'[9]Undergrad FTF'!AF30</f>
        <v>14874</v>
      </c>
      <c r="AG30" s="68">
        <f>+'[10]Undergrad FTF'!AG30</f>
        <v>16242</v>
      </c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 s="40" customFormat="1" ht="13" customHeight="1">
      <c r="A31" s="1" t="str">
        <f>+'[8]Undergrad FTF'!A31</f>
        <v>Montana</v>
      </c>
      <c r="B31" s="68">
        <f>+'[9]Undergrad FTF'!B31</f>
        <v>0</v>
      </c>
      <c r="C31" s="68">
        <f>+'[9]Undergrad FTF'!C31</f>
        <v>0</v>
      </c>
      <c r="D31" s="68">
        <f>+'[9]Undergrad FTF'!D31</f>
        <v>0</v>
      </c>
      <c r="E31" s="68">
        <f>+'[9]Undergrad FTF'!E31</f>
        <v>0</v>
      </c>
      <c r="F31" s="68">
        <f>+'[9]Undergrad FTF'!F31</f>
        <v>6413</v>
      </c>
      <c r="G31" s="68">
        <f>+'[9]Undergrad FTF'!G31</f>
        <v>6950</v>
      </c>
      <c r="H31" s="68">
        <f>+'[9]Undergrad FTF'!H31</f>
        <v>6819</v>
      </c>
      <c r="I31" s="68">
        <f>+'[9]Undergrad FTF'!I31</f>
        <v>7473</v>
      </c>
      <c r="J31" s="68">
        <f>+'[9]Undergrad FTF'!J31</f>
        <v>8248</v>
      </c>
      <c r="K31" s="68">
        <f>+'[9]Undergrad FTF'!K31</f>
        <v>8047</v>
      </c>
      <c r="L31" s="68">
        <f>+'[9]Undergrad FTF'!L31</f>
        <v>7904</v>
      </c>
      <c r="M31" s="68">
        <f>+'[9]Undergrad FTF'!M31</f>
        <v>8012</v>
      </c>
      <c r="N31" s="68">
        <f>+'[9]Undergrad FTF'!N31</f>
        <v>7771</v>
      </c>
      <c r="O31" s="68">
        <f>+'[9]Undergrad FTF'!O31</f>
        <v>7786</v>
      </c>
      <c r="P31" s="71">
        <f>+'[9]Undergrad FTF'!P31</f>
        <v>7868</v>
      </c>
      <c r="Q31" s="71">
        <f>+'[9]Undergrad FTF'!Q31</f>
        <v>8538</v>
      </c>
      <c r="R31" s="71">
        <f>+'[9]Undergrad FTF'!R31</f>
        <v>8484</v>
      </c>
      <c r="S31" s="68">
        <f>+'[9]Undergrad FTF'!S31</f>
        <v>8654</v>
      </c>
      <c r="T31" s="68">
        <f>+'[9]Undergrad FTF'!T31</f>
        <v>8554</v>
      </c>
      <c r="U31" s="68">
        <f>+'[9]Undergrad FTF'!U31</f>
        <v>7999</v>
      </c>
      <c r="V31" s="68">
        <f>+'[9]Undergrad FTF'!V31</f>
        <v>8520</v>
      </c>
      <c r="W31" s="68">
        <f>+'[9]Undergrad FTF'!W31</f>
        <v>9369</v>
      </c>
      <c r="X31" s="68">
        <f>+'[9]Undergrad FTF'!X31</f>
        <v>9920</v>
      </c>
      <c r="Y31" s="68">
        <f>+'[9]Undergrad FTF'!Y31</f>
        <v>9286</v>
      </c>
      <c r="Z31" s="68">
        <f>+'[9]Undergrad FTF'!Z31</f>
        <v>8918</v>
      </c>
      <c r="AA31" s="68">
        <f>+'[9]Undergrad FTF'!AA31</f>
        <v>8924</v>
      </c>
      <c r="AB31" s="68">
        <f>+'[9]Undergrad FTF'!AB31</f>
        <v>8887</v>
      </c>
      <c r="AC31" s="68">
        <f>+'[9]Undergrad FTF'!AC31</f>
        <v>8749</v>
      </c>
      <c r="AD31" s="68">
        <f>+'[9]Undergrad FTF'!AD31</f>
        <v>8952</v>
      </c>
      <c r="AE31" s="68">
        <f>+'[9]Undergrad FTF'!AE31</f>
        <v>8770</v>
      </c>
      <c r="AF31" s="68">
        <f>+'[9]Undergrad FTF'!AF31</f>
        <v>8511</v>
      </c>
      <c r="AG31" s="68">
        <f>+'[10]Undergrad FTF'!AG31</f>
        <v>8400</v>
      </c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 s="40" customFormat="1" ht="13" customHeight="1">
      <c r="A32" s="1" t="str">
        <f>+'[8]Undergrad FTF'!A32</f>
        <v>Nevada</v>
      </c>
      <c r="B32" s="68">
        <f>+'[9]Undergrad FTF'!B32</f>
        <v>0</v>
      </c>
      <c r="C32" s="68">
        <f>+'[9]Undergrad FTF'!C32</f>
        <v>0</v>
      </c>
      <c r="D32" s="68">
        <f>+'[9]Undergrad FTF'!D32</f>
        <v>0</v>
      </c>
      <c r="E32" s="68">
        <f>+'[9]Undergrad FTF'!E32</f>
        <v>0</v>
      </c>
      <c r="F32" s="68">
        <f>+'[9]Undergrad FTF'!F32</f>
        <v>4620</v>
      </c>
      <c r="G32" s="68">
        <f>+'[9]Undergrad FTF'!G32</f>
        <v>5367</v>
      </c>
      <c r="H32" s="68">
        <f>+'[9]Undergrad FTF'!H32</f>
        <v>6939</v>
      </c>
      <c r="I32" s="68">
        <f>+'[9]Undergrad FTF'!I32</f>
        <v>6799</v>
      </c>
      <c r="J32" s="68">
        <f>+'[9]Undergrad FTF'!J32</f>
        <v>7572</v>
      </c>
      <c r="K32" s="68">
        <f>+'[9]Undergrad FTF'!K32</f>
        <v>10113</v>
      </c>
      <c r="L32" s="68">
        <f>+'[9]Undergrad FTF'!L32</f>
        <v>11312</v>
      </c>
      <c r="M32" s="68">
        <f>+'[9]Undergrad FTF'!M32</f>
        <v>9758</v>
      </c>
      <c r="N32" s="68">
        <f>+'[9]Undergrad FTF'!N32</f>
        <v>10490</v>
      </c>
      <c r="O32" s="68">
        <f>+'[9]Undergrad FTF'!O32</f>
        <v>11052</v>
      </c>
      <c r="P32" s="71">
        <f>+'[9]Undergrad FTF'!P32</f>
        <v>10236</v>
      </c>
      <c r="Q32" s="71">
        <f>+'[9]Undergrad FTF'!Q32</f>
        <v>9969</v>
      </c>
      <c r="R32" s="71">
        <f>+'[9]Undergrad FTF'!R32</f>
        <v>13995</v>
      </c>
      <c r="S32" s="68">
        <f>+'[9]Undergrad FTF'!S32</f>
        <v>15117</v>
      </c>
      <c r="T32" s="68">
        <f>+'[9]Undergrad FTF'!T32</f>
        <v>15052</v>
      </c>
      <c r="U32" s="68">
        <f>+'[9]Undergrad FTF'!U32</f>
        <v>15693</v>
      </c>
      <c r="V32" s="68">
        <f>+'[9]Undergrad FTF'!V32</f>
        <v>18536</v>
      </c>
      <c r="W32" s="68">
        <f>+'[9]Undergrad FTF'!W32</f>
        <v>20742</v>
      </c>
      <c r="X32" s="68">
        <f>+'[9]Undergrad FTF'!X32</f>
        <v>18438</v>
      </c>
      <c r="Y32" s="68">
        <f>+'[9]Undergrad FTF'!Y32</f>
        <v>16659</v>
      </c>
      <c r="Z32" s="68">
        <f>+'[9]Undergrad FTF'!Z32</f>
        <v>15890</v>
      </c>
      <c r="AA32" s="68">
        <f>+'[9]Undergrad FTF'!AA32</f>
        <v>16388</v>
      </c>
      <c r="AB32" s="68">
        <f>+'[9]Undergrad FTF'!AB32</f>
        <v>16337</v>
      </c>
      <c r="AC32" s="68">
        <f>+'[9]Undergrad FTF'!AC32</f>
        <v>15917</v>
      </c>
      <c r="AD32" s="68">
        <f>+'[9]Undergrad FTF'!AD32</f>
        <v>16112</v>
      </c>
      <c r="AE32" s="68">
        <f>+'[9]Undergrad FTF'!AE32</f>
        <v>17169</v>
      </c>
      <c r="AF32" s="68">
        <f>+'[9]Undergrad FTF'!AF32</f>
        <v>18143</v>
      </c>
      <c r="AG32" s="68">
        <f>+'[10]Undergrad FTF'!AG32</f>
        <v>17590</v>
      </c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 s="40" customFormat="1" ht="13" customHeight="1">
      <c r="A33" s="1" t="str">
        <f>+'[8]Undergrad FTF'!A33</f>
        <v>New Mexico</v>
      </c>
      <c r="B33" s="68">
        <f>+'[9]Undergrad FTF'!B33</f>
        <v>0</v>
      </c>
      <c r="C33" s="68">
        <f>+'[9]Undergrad FTF'!C33</f>
        <v>0</v>
      </c>
      <c r="D33" s="68">
        <f>+'[9]Undergrad FTF'!D33</f>
        <v>0</v>
      </c>
      <c r="E33" s="68">
        <f>+'[9]Undergrad FTF'!E33</f>
        <v>0</v>
      </c>
      <c r="F33" s="68">
        <f>+'[9]Undergrad FTF'!F33</f>
        <v>11818</v>
      </c>
      <c r="G33" s="68">
        <f>+'[9]Undergrad FTF'!G33</f>
        <v>13358</v>
      </c>
      <c r="H33" s="68">
        <f>+'[9]Undergrad FTF'!H33</f>
        <v>13864</v>
      </c>
      <c r="I33" s="68">
        <f>+'[9]Undergrad FTF'!I33</f>
        <v>12104</v>
      </c>
      <c r="J33" s="68">
        <f>+'[9]Undergrad FTF'!J33</f>
        <v>14141</v>
      </c>
      <c r="K33" s="68">
        <f>+'[9]Undergrad FTF'!K33</f>
        <v>15102</v>
      </c>
      <c r="L33" s="68">
        <f>+'[9]Undergrad FTF'!L33</f>
        <v>15391</v>
      </c>
      <c r="M33" s="68">
        <f>+'[9]Undergrad FTF'!M33</f>
        <v>14996</v>
      </c>
      <c r="N33" s="68">
        <f>+'[9]Undergrad FTF'!N33</f>
        <v>15261</v>
      </c>
      <c r="O33" s="68">
        <f>+'[9]Undergrad FTF'!O33</f>
        <v>15785</v>
      </c>
      <c r="P33" s="71">
        <f>+'[9]Undergrad FTF'!P33</f>
        <v>15834</v>
      </c>
      <c r="Q33" s="71">
        <f>+'[9]Undergrad FTF'!Q33</f>
        <v>16655</v>
      </c>
      <c r="R33" s="71">
        <f>+'[9]Undergrad FTF'!R33</f>
        <v>16827</v>
      </c>
      <c r="S33" s="68">
        <f>+'[9]Undergrad FTF'!S33</f>
        <v>16653</v>
      </c>
      <c r="T33" s="68">
        <f>+'[9]Undergrad FTF'!T33</f>
        <v>16961</v>
      </c>
      <c r="U33" s="68">
        <f>+'[9]Undergrad FTF'!U33</f>
        <v>17940</v>
      </c>
      <c r="V33" s="68">
        <f>+'[9]Undergrad FTF'!V33</f>
        <v>19569</v>
      </c>
      <c r="W33" s="68">
        <f>+'[9]Undergrad FTF'!W33</f>
        <v>21572</v>
      </c>
      <c r="X33" s="68">
        <f>+'[9]Undergrad FTF'!X33</f>
        <v>21919</v>
      </c>
      <c r="Y33" s="68">
        <f>+'[9]Undergrad FTF'!Y33</f>
        <v>20924</v>
      </c>
      <c r="Z33" s="68">
        <f>+'[9]Undergrad FTF'!Z33</f>
        <v>20094</v>
      </c>
      <c r="AA33" s="68">
        <f>+'[9]Undergrad FTF'!AA33</f>
        <v>19581</v>
      </c>
      <c r="AB33" s="68">
        <f>+'[9]Undergrad FTF'!AB33</f>
        <v>17311</v>
      </c>
      <c r="AC33" s="68">
        <f>+'[9]Undergrad FTF'!AC33</f>
        <v>17220</v>
      </c>
      <c r="AD33" s="68">
        <f>+'[9]Undergrad FTF'!AD33</f>
        <v>19132</v>
      </c>
      <c r="AE33" s="68">
        <f>+'[9]Undergrad FTF'!AE33</f>
        <v>18375</v>
      </c>
      <c r="AF33" s="68">
        <f>+'[9]Undergrad FTF'!AF33</f>
        <v>16654</v>
      </c>
      <c r="AG33" s="68">
        <f>+'[10]Undergrad FTF'!AG33</f>
        <v>16547</v>
      </c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 s="40" customFormat="1" ht="13" customHeight="1">
      <c r="A34" s="1" t="str">
        <f>+'[8]Undergrad FTF'!A34</f>
        <v>Oregon</v>
      </c>
      <c r="B34" s="68">
        <f>+'[9]Undergrad FTF'!B34</f>
        <v>0</v>
      </c>
      <c r="C34" s="68">
        <f>+'[9]Undergrad FTF'!C34</f>
        <v>0</v>
      </c>
      <c r="D34" s="68">
        <f>+'[9]Undergrad FTF'!D34</f>
        <v>0</v>
      </c>
      <c r="E34" s="68">
        <f>+'[9]Undergrad FTF'!E34</f>
        <v>0</v>
      </c>
      <c r="F34" s="68">
        <f>+'[9]Undergrad FTF'!F34</f>
        <v>22930</v>
      </c>
      <c r="G34" s="68">
        <f>+'[9]Undergrad FTF'!G34</f>
        <v>23293</v>
      </c>
      <c r="H34" s="68">
        <f>+'[9]Undergrad FTF'!H34</f>
        <v>23321</v>
      </c>
      <c r="I34" s="68">
        <f>+'[9]Undergrad FTF'!I34</f>
        <v>20562</v>
      </c>
      <c r="J34" s="68">
        <f>+'[9]Undergrad FTF'!J34</f>
        <v>22598</v>
      </c>
      <c r="K34" s="68">
        <f>+'[9]Undergrad FTF'!K34</f>
        <v>22450</v>
      </c>
      <c r="L34" s="68">
        <f>+'[9]Undergrad FTF'!L34</f>
        <v>22523</v>
      </c>
      <c r="M34" s="68">
        <f>+'[9]Undergrad FTF'!M34</f>
        <v>24530</v>
      </c>
      <c r="N34" s="68">
        <f>+'[9]Undergrad FTF'!N34</f>
        <v>26946</v>
      </c>
      <c r="O34" s="68">
        <f>+'[9]Undergrad FTF'!O34</f>
        <v>27119</v>
      </c>
      <c r="P34" s="71">
        <f>+'[9]Undergrad FTF'!P34</f>
        <v>27112</v>
      </c>
      <c r="Q34" s="71">
        <f>+'[9]Undergrad FTF'!Q34</f>
        <v>27262</v>
      </c>
      <c r="R34" s="71">
        <f>+'[9]Undergrad FTF'!R34</f>
        <v>28402</v>
      </c>
      <c r="S34" s="68">
        <f>+'[9]Undergrad FTF'!S34</f>
        <v>28944</v>
      </c>
      <c r="T34" s="68">
        <f>+'[9]Undergrad FTF'!T34</f>
        <v>29704</v>
      </c>
      <c r="U34" s="68">
        <f>+'[9]Undergrad FTF'!U34</f>
        <v>30954</v>
      </c>
      <c r="V34" s="68">
        <f>+'[9]Undergrad FTF'!V34</f>
        <v>33748</v>
      </c>
      <c r="W34" s="68">
        <f>+'[9]Undergrad FTF'!W34</f>
        <v>38314</v>
      </c>
      <c r="X34" s="68">
        <f>+'[9]Undergrad FTF'!X34</f>
        <v>35528</v>
      </c>
      <c r="Y34" s="68">
        <f>+'[9]Undergrad FTF'!Y34</f>
        <v>33285</v>
      </c>
      <c r="Z34" s="68">
        <f>+'[9]Undergrad FTF'!Z34</f>
        <v>32738</v>
      </c>
      <c r="AA34" s="68">
        <f>+'[9]Undergrad FTF'!AA34</f>
        <v>31616</v>
      </c>
      <c r="AB34" s="68">
        <f>+'[9]Undergrad FTF'!AB34</f>
        <v>29586</v>
      </c>
      <c r="AC34" s="68">
        <f>+'[9]Undergrad FTF'!AC34</f>
        <v>30738</v>
      </c>
      <c r="AD34" s="68">
        <f>+'[9]Undergrad FTF'!AD34</f>
        <v>30603</v>
      </c>
      <c r="AE34" s="68">
        <f>+'[9]Undergrad FTF'!AE34</f>
        <v>31404</v>
      </c>
      <c r="AF34" s="68">
        <f>+'[9]Undergrad FTF'!AF34</f>
        <v>32040</v>
      </c>
      <c r="AG34" s="68">
        <f>+'[10]Undergrad FTF'!AG34</f>
        <v>32151</v>
      </c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 s="40" customFormat="1" ht="13" customHeight="1">
      <c r="A35" s="1" t="str">
        <f>+'[8]Undergrad FTF'!A35</f>
        <v>Utah</v>
      </c>
      <c r="B35" s="68">
        <f>+'[9]Undergrad FTF'!B35</f>
        <v>0</v>
      </c>
      <c r="C35" s="68">
        <f>+'[9]Undergrad FTF'!C35</f>
        <v>0</v>
      </c>
      <c r="D35" s="68">
        <f>+'[9]Undergrad FTF'!D35</f>
        <v>0</v>
      </c>
      <c r="E35" s="68">
        <f>+'[9]Undergrad FTF'!E35</f>
        <v>0</v>
      </c>
      <c r="F35" s="68">
        <f>+'[9]Undergrad FTF'!F35</f>
        <v>23536</v>
      </c>
      <c r="G35" s="68">
        <f>+'[9]Undergrad FTF'!G35</f>
        <v>24465</v>
      </c>
      <c r="H35" s="68">
        <f>+'[9]Undergrad FTF'!H35</f>
        <v>24383</v>
      </c>
      <c r="I35" s="68">
        <f>+'[9]Undergrad FTF'!I35</f>
        <v>24041</v>
      </c>
      <c r="J35" s="68">
        <f>+'[9]Undergrad FTF'!J35</f>
        <v>26841</v>
      </c>
      <c r="K35" s="68">
        <f>+'[9]Undergrad FTF'!K35</f>
        <v>28101</v>
      </c>
      <c r="L35" s="68">
        <f>+'[9]Undergrad FTF'!L35</f>
        <v>25893</v>
      </c>
      <c r="M35" s="68">
        <f>+'[9]Undergrad FTF'!M35</f>
        <v>25695</v>
      </c>
      <c r="N35" s="68">
        <f>+'[9]Undergrad FTF'!N35</f>
        <v>24953</v>
      </c>
      <c r="O35" s="68">
        <f>+'[9]Undergrad FTF'!O35</f>
        <v>28211</v>
      </c>
      <c r="P35" s="71">
        <f>+'[9]Undergrad FTF'!P35</f>
        <v>28866</v>
      </c>
      <c r="Q35" s="71">
        <f>+'[9]Undergrad FTF'!Q35</f>
        <v>27783</v>
      </c>
      <c r="R35" s="71">
        <f>+'[9]Undergrad FTF'!R35</f>
        <v>26787</v>
      </c>
      <c r="S35" s="68">
        <f>+'[9]Undergrad FTF'!S35</f>
        <v>28501</v>
      </c>
      <c r="T35" s="68">
        <f>+'[9]Undergrad FTF'!T35</f>
        <v>28753</v>
      </c>
      <c r="U35" s="68">
        <f>+'[9]Undergrad FTF'!U35</f>
        <v>29662</v>
      </c>
      <c r="V35" s="68">
        <f>+'[9]Undergrad FTF'!V35</f>
        <v>30331</v>
      </c>
      <c r="W35" s="68">
        <f>+'[9]Undergrad FTF'!W35</f>
        <v>34131</v>
      </c>
      <c r="X35" s="68">
        <f>+'[9]Undergrad FTF'!X35</f>
        <v>34753</v>
      </c>
      <c r="Y35" s="68">
        <f>+'[9]Undergrad FTF'!Y35</f>
        <v>32656</v>
      </c>
      <c r="Z35" s="68">
        <f>+'[9]Undergrad FTF'!Z35</f>
        <v>30037</v>
      </c>
      <c r="AA35" s="68">
        <f>+'[9]Undergrad FTF'!AA35</f>
        <v>27041</v>
      </c>
      <c r="AB35" s="68">
        <f>+'[9]Undergrad FTF'!AB35</f>
        <v>27945</v>
      </c>
      <c r="AC35" s="68">
        <f>+'[9]Undergrad FTF'!AC35</f>
        <v>30687</v>
      </c>
      <c r="AD35" s="68">
        <f>+'[9]Undergrad FTF'!AD35</f>
        <v>32315</v>
      </c>
      <c r="AE35" s="68">
        <f>+'[9]Undergrad FTF'!AE35</f>
        <v>34892</v>
      </c>
      <c r="AF35" s="68">
        <f>+'[9]Undergrad FTF'!AF35</f>
        <v>40768</v>
      </c>
      <c r="AG35" s="68">
        <f>+'[10]Undergrad FTF'!AG35</f>
        <v>35707</v>
      </c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 s="40" customFormat="1" ht="13" customHeight="1">
      <c r="A36" s="1" t="str">
        <f>+'[8]Undergrad FTF'!A36</f>
        <v>Washington</v>
      </c>
      <c r="B36" s="68">
        <f>+'[9]Undergrad FTF'!B36</f>
        <v>0</v>
      </c>
      <c r="C36" s="68">
        <f>+'[9]Undergrad FTF'!C36</f>
        <v>0</v>
      </c>
      <c r="D36" s="68">
        <f>+'[9]Undergrad FTF'!D36</f>
        <v>0</v>
      </c>
      <c r="E36" s="68">
        <f>+'[9]Undergrad FTF'!E36</f>
        <v>0</v>
      </c>
      <c r="F36" s="68">
        <f>+'[9]Undergrad FTF'!F36</f>
        <v>68649</v>
      </c>
      <c r="G36" s="68">
        <f>+'[9]Undergrad FTF'!G36</f>
        <v>70476</v>
      </c>
      <c r="H36" s="68">
        <f>+'[9]Undergrad FTF'!H36</f>
        <v>68613</v>
      </c>
      <c r="I36" s="68">
        <f>+'[9]Undergrad FTF'!I36</f>
        <v>73255</v>
      </c>
      <c r="J36" s="68">
        <f>+'[9]Undergrad FTF'!J36</f>
        <v>86677</v>
      </c>
      <c r="K36" s="68">
        <f>+'[9]Undergrad FTF'!K36</f>
        <v>96017</v>
      </c>
      <c r="L36" s="68">
        <f>+'[9]Undergrad FTF'!L36</f>
        <v>32910</v>
      </c>
      <c r="M36" s="68">
        <f>+'[9]Undergrad FTF'!M36</f>
        <v>33484</v>
      </c>
      <c r="N36" s="68">
        <f>+'[9]Undergrad FTF'!N36</f>
        <v>36287</v>
      </c>
      <c r="O36" s="68">
        <f>+'[9]Undergrad FTF'!O36</f>
        <v>38417</v>
      </c>
      <c r="P36" s="71">
        <f>+'[9]Undergrad FTF'!P36</f>
        <v>36549</v>
      </c>
      <c r="Q36" s="71">
        <f>+'[9]Undergrad FTF'!Q36</f>
        <v>38942</v>
      </c>
      <c r="R36" s="71">
        <f>+'[9]Undergrad FTF'!R36</f>
        <v>37393</v>
      </c>
      <c r="S36" s="68">
        <f>+'[9]Undergrad FTF'!S36</f>
        <v>38367</v>
      </c>
      <c r="T36" s="68">
        <f>+'[9]Undergrad FTF'!T36</f>
        <v>37269</v>
      </c>
      <c r="U36" s="68">
        <f>+'[9]Undergrad FTF'!U36</f>
        <v>38106</v>
      </c>
      <c r="V36" s="68">
        <f>+'[9]Undergrad FTF'!V36</f>
        <v>41221</v>
      </c>
      <c r="W36" s="68">
        <f>+'[9]Undergrad FTF'!W36</f>
        <v>43882</v>
      </c>
      <c r="X36" s="68">
        <f>+'[9]Undergrad FTF'!X36</f>
        <v>40964</v>
      </c>
      <c r="Y36" s="68">
        <f>+'[9]Undergrad FTF'!Y36</f>
        <v>41503</v>
      </c>
      <c r="Z36" s="68">
        <f>+'[9]Undergrad FTF'!Z36</f>
        <v>40961</v>
      </c>
      <c r="AA36" s="68">
        <f>+'[9]Undergrad FTF'!AA36</f>
        <v>41942</v>
      </c>
      <c r="AB36" s="68">
        <f>+'[9]Undergrad FTF'!AB36</f>
        <v>42543</v>
      </c>
      <c r="AC36" s="68">
        <f>+'[9]Undergrad FTF'!AC36</f>
        <v>46340</v>
      </c>
      <c r="AD36" s="68">
        <f>+'[9]Undergrad FTF'!AD36</f>
        <v>47794</v>
      </c>
      <c r="AE36" s="68">
        <f>+'[9]Undergrad FTF'!AE36</f>
        <v>48447</v>
      </c>
      <c r="AF36" s="68">
        <f>+'[9]Undergrad FTF'!AF36</f>
        <v>48363</v>
      </c>
      <c r="AG36" s="68">
        <f>+'[10]Undergrad FTF'!AG36</f>
        <v>49345</v>
      </c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 s="40" customFormat="1" ht="13" customHeight="1">
      <c r="A37" s="1" t="str">
        <f>+'[8]Undergrad FTF'!A37</f>
        <v>Wyoming</v>
      </c>
      <c r="B37" s="68">
        <f>+'[9]Undergrad FTF'!B37</f>
        <v>0</v>
      </c>
      <c r="C37" s="68">
        <f>+'[9]Undergrad FTF'!C37</f>
        <v>0</v>
      </c>
      <c r="D37" s="68">
        <f>+'[9]Undergrad FTF'!D37</f>
        <v>0</v>
      </c>
      <c r="E37" s="68">
        <f>+'[9]Undergrad FTF'!E37</f>
        <v>0</v>
      </c>
      <c r="F37" s="68">
        <f>+'[9]Undergrad FTF'!F37</f>
        <v>4686</v>
      </c>
      <c r="G37" s="68">
        <f>+'[9]Undergrad FTF'!G37</f>
        <v>4858</v>
      </c>
      <c r="H37" s="68">
        <f>+'[9]Undergrad FTF'!H37</f>
        <v>4814</v>
      </c>
      <c r="I37" s="68">
        <f>+'[9]Undergrad FTF'!I37</f>
        <v>4626</v>
      </c>
      <c r="J37" s="68">
        <f>+'[9]Undergrad FTF'!J37</f>
        <v>4458</v>
      </c>
      <c r="K37" s="68">
        <f>+'[9]Undergrad FTF'!K37</f>
        <v>4695</v>
      </c>
      <c r="L37" s="68">
        <f>+'[9]Undergrad FTF'!L37</f>
        <v>4421</v>
      </c>
      <c r="M37" s="68">
        <f>+'[9]Undergrad FTF'!M37</f>
        <v>3912</v>
      </c>
      <c r="N37" s="68">
        <f>+'[9]Undergrad FTF'!N37</f>
        <v>4209</v>
      </c>
      <c r="O37" s="68">
        <f>+'[9]Undergrad FTF'!O37</f>
        <v>5310</v>
      </c>
      <c r="P37" s="71">
        <f>+'[9]Undergrad FTF'!P37</f>
        <v>6230</v>
      </c>
      <c r="Q37" s="71">
        <f>+'[9]Undergrad FTF'!Q37</f>
        <v>6326</v>
      </c>
      <c r="R37" s="71">
        <f>+'[9]Undergrad FTF'!R37</f>
        <v>6519</v>
      </c>
      <c r="S37" s="68">
        <f>+'[9]Undergrad FTF'!S37</f>
        <v>6661</v>
      </c>
      <c r="T37" s="68">
        <f>+'[9]Undergrad FTF'!T37</f>
        <v>6104</v>
      </c>
      <c r="U37" s="68">
        <f>+'[9]Undergrad FTF'!U37</f>
        <v>6045</v>
      </c>
      <c r="V37" s="68">
        <f>+'[9]Undergrad FTF'!V37</f>
        <v>6241</v>
      </c>
      <c r="W37" s="68">
        <f>+'[9]Undergrad FTF'!W37</f>
        <v>6483</v>
      </c>
      <c r="X37" s="68">
        <f>+'[9]Undergrad FTF'!X37</f>
        <v>6042</v>
      </c>
      <c r="Y37" s="68">
        <f>+'[9]Undergrad FTF'!Y37</f>
        <v>5851</v>
      </c>
      <c r="Z37" s="68">
        <f>+'[9]Undergrad FTF'!Z37</f>
        <v>5759</v>
      </c>
      <c r="AA37" s="68">
        <f>+'[9]Undergrad FTF'!AA37</f>
        <v>5075</v>
      </c>
      <c r="AB37" s="68">
        <f>+'[9]Undergrad FTF'!AB37</f>
        <v>4681</v>
      </c>
      <c r="AC37" s="68">
        <f>+'[9]Undergrad FTF'!AC37</f>
        <v>5208</v>
      </c>
      <c r="AD37" s="68">
        <f>+'[9]Undergrad FTF'!AD37</f>
        <v>5227</v>
      </c>
      <c r="AE37" s="68">
        <f>+'[9]Undergrad FTF'!AE37</f>
        <v>5104</v>
      </c>
      <c r="AF37" s="68">
        <f>+'[9]Undergrad FTF'!AF37</f>
        <v>4828</v>
      </c>
      <c r="AG37" s="68">
        <f>+'[10]Undergrad FTF'!AG37</f>
        <v>5232</v>
      </c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 s="115" customFormat="1" ht="13" customHeight="1">
      <c r="A38" s="98" t="str">
        <f>+'[8]Undergrad FTF'!A38</f>
        <v>Midwest</v>
      </c>
      <c r="B38" s="99">
        <f>+'[9]Undergrad FTF'!B38</f>
        <v>0</v>
      </c>
      <c r="C38" s="99">
        <f>+'[9]Undergrad FTF'!C38</f>
        <v>0</v>
      </c>
      <c r="D38" s="99">
        <f>+'[9]Undergrad FTF'!D38</f>
        <v>0</v>
      </c>
      <c r="E38" s="99">
        <f>+'[9]Undergrad FTF'!E38</f>
        <v>0</v>
      </c>
      <c r="F38" s="99">
        <f>+'[9]Undergrad FTF'!F38</f>
        <v>581657</v>
      </c>
      <c r="G38" s="99">
        <f>+'[9]Undergrad FTF'!G38</f>
        <v>563063</v>
      </c>
      <c r="H38" s="99">
        <f>+'[9]Undergrad FTF'!H38</f>
        <v>551671</v>
      </c>
      <c r="I38" s="99">
        <f>+'[9]Undergrad FTF'!I38</f>
        <v>557120</v>
      </c>
      <c r="J38" s="99">
        <f>+'[9]Undergrad FTF'!J38</f>
        <v>580503</v>
      </c>
      <c r="K38" s="99">
        <f>+'[9]Undergrad FTF'!K38</f>
        <v>568600</v>
      </c>
      <c r="L38" s="99">
        <f>+'[9]Undergrad FTF'!L38</f>
        <v>579336</v>
      </c>
      <c r="M38" s="99">
        <f>+'[9]Undergrad FTF'!M38</f>
        <v>612808</v>
      </c>
      <c r="N38" s="99">
        <f>+'[9]Undergrad FTF'!N38</f>
        <v>624468</v>
      </c>
      <c r="O38" s="99">
        <f>+'[9]Undergrad FTF'!O38</f>
        <v>638102</v>
      </c>
      <c r="P38" s="99">
        <f>+'[9]Undergrad FTF'!P38</f>
        <v>643972</v>
      </c>
      <c r="Q38" s="99">
        <f>+'[9]Undergrad FTF'!Q38</f>
        <v>652356</v>
      </c>
      <c r="R38" s="99">
        <f>+'[9]Undergrad FTF'!R38</f>
        <v>634101</v>
      </c>
      <c r="S38" s="99">
        <f>+'[9]Undergrad FTF'!S38</f>
        <v>641992</v>
      </c>
      <c r="T38" s="99">
        <f>+'[9]Undergrad FTF'!T38</f>
        <v>632631</v>
      </c>
      <c r="U38" s="99">
        <f>+'[9]Undergrad FTF'!U38</f>
        <v>657082</v>
      </c>
      <c r="V38" s="99">
        <f>+'[9]Undergrad FTF'!V38</f>
        <v>679221</v>
      </c>
      <c r="W38" s="99">
        <f>+'[9]Undergrad FTF'!W38</f>
        <v>735314</v>
      </c>
      <c r="X38" s="99">
        <f>+'[9]Undergrad FTF'!X38</f>
        <v>717664</v>
      </c>
      <c r="Y38" s="99">
        <f>+'[9]Undergrad FTF'!Y38</f>
        <v>682661</v>
      </c>
      <c r="Z38" s="99">
        <f>+'[9]Undergrad FTF'!Z38</f>
        <v>660518</v>
      </c>
      <c r="AA38" s="99">
        <f>+'[9]Undergrad FTF'!AA38</f>
        <v>642580</v>
      </c>
      <c r="AB38" s="99">
        <f>+'[9]Undergrad FTF'!AB38</f>
        <v>622160</v>
      </c>
      <c r="AC38" s="99">
        <f>+'[9]Undergrad FTF'!AC38</f>
        <v>605526</v>
      </c>
      <c r="AD38" s="99">
        <f>+'[9]Undergrad FTF'!AD38</f>
        <v>600492</v>
      </c>
      <c r="AE38" s="99">
        <f>+'[9]Undergrad FTF'!AE38</f>
        <v>588508</v>
      </c>
      <c r="AF38" s="99">
        <f>+'[9]Undergrad FTF'!AF38</f>
        <v>592469</v>
      </c>
      <c r="AG38" s="99">
        <f>+'[10]Undergrad FTF'!AG38</f>
        <v>583619</v>
      </c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</row>
    <row r="39" spans="1:66" s="41" customFormat="1" ht="13" customHeight="1">
      <c r="A39" s="3" t="str">
        <f>+'[8]Undergrad FTF'!A39</f>
        <v xml:space="preserve">   as a percent of U.S.</v>
      </c>
      <c r="B39" s="67">
        <f>+'[9]Undergrad FTF'!B39</f>
        <v>0</v>
      </c>
      <c r="C39" s="67">
        <f>+'[9]Undergrad FTF'!C39</f>
        <v>0</v>
      </c>
      <c r="D39" s="67">
        <f>+'[9]Undergrad FTF'!D39</f>
        <v>0</v>
      </c>
      <c r="E39" s="67">
        <f>+'[9]Undergrad FTF'!E39</f>
        <v>0</v>
      </c>
      <c r="F39" s="67">
        <f>+'[9]Undergrad FTF'!F39</f>
        <v>26.758056532355855</v>
      </c>
      <c r="G39" s="67">
        <f>+'[9]Undergrad FTF'!G39</f>
        <v>26.181743276508723</v>
      </c>
      <c r="H39" s="67">
        <f>+'[9]Undergrad FTF'!H39</f>
        <v>25.982152991448565</v>
      </c>
      <c r="I39" s="67">
        <f>+'[9]Undergrad FTF'!I39</f>
        <v>25.821941141436216</v>
      </c>
      <c r="J39" s="67">
        <f>+'[9]Undergrad FTF'!J39</f>
        <v>25.644261811319286</v>
      </c>
      <c r="K39" s="67">
        <f>+'[9]Undergrad FTF'!K39</f>
        <v>25.682881903008504</v>
      </c>
      <c r="L39" s="67">
        <f>+'[9]Undergrad FTF'!L39</f>
        <v>26.177413364155665</v>
      </c>
      <c r="M39" s="67">
        <f>+'[9]Undergrad FTF'!M39</f>
        <v>26.025803771908549</v>
      </c>
      <c r="N39" s="67">
        <f>+'[9]Undergrad FTF'!N39</f>
        <v>25.764719133666951</v>
      </c>
      <c r="O39" s="67">
        <f>+'[9]Undergrad FTF'!O39</f>
        <v>25.595409286599896</v>
      </c>
      <c r="P39" s="67">
        <f>+'[9]Undergrad FTF'!P39</f>
        <v>25.089365269899673</v>
      </c>
      <c r="Q39" s="67">
        <f>+'[9]Undergrad FTF'!Q39</f>
        <v>25.085771900963739</v>
      </c>
      <c r="R39" s="67">
        <f>+'[9]Undergrad FTF'!R39</f>
        <v>24.179247214777039</v>
      </c>
      <c r="S39" s="67">
        <f>+'[9]Undergrad FTF'!S39</f>
        <v>24.197687772816309</v>
      </c>
      <c r="T39" s="67">
        <f>+'[9]Undergrad FTF'!T39</f>
        <v>23.614410430144932</v>
      </c>
      <c r="U39" s="67">
        <f>+'[9]Undergrad FTF'!U39</f>
        <v>23.704299610930036</v>
      </c>
      <c r="V39" s="67">
        <f>+'[9]Undergrad FTF'!V39</f>
        <v>22.48803621812721</v>
      </c>
      <c r="W39" s="67">
        <f>+'[9]Undergrad FTF'!W39</f>
        <v>22.566622903044241</v>
      </c>
      <c r="X39" s="67">
        <f>+'[9]Undergrad FTF'!X39</f>
        <v>22.887759202444204</v>
      </c>
      <c r="Y39" s="67">
        <f>+'[9]Undergrad FTF'!Y39</f>
        <v>22.399829112385188</v>
      </c>
      <c r="Z39" s="67">
        <f>+'[9]Undergrad FTF'!Z39</f>
        <v>22.249926733880613</v>
      </c>
      <c r="AA39" s="67">
        <f>+'[9]Undergrad FTF'!AA39</f>
        <v>21.669434725793536</v>
      </c>
      <c r="AB39" s="67">
        <f>+'[9]Undergrad FTF'!AB39</f>
        <v>21.411604858564885</v>
      </c>
      <c r="AC39" s="66">
        <f>+'[9]Undergrad FTF'!AC39</f>
        <v>21.126969905042621</v>
      </c>
      <c r="AD39" s="66">
        <f>+'[9]Undergrad FTF'!AD39</f>
        <v>20.922205985955976</v>
      </c>
      <c r="AE39" s="66">
        <f>+'[9]Undergrad FTF'!AE39</f>
        <v>20.516313821079258</v>
      </c>
      <c r="AF39" s="66">
        <f>+'[9]Undergrad FTF'!AF39</f>
        <v>20.610140789411435</v>
      </c>
      <c r="AG39" s="66">
        <f>+'[10]Undergrad FTF'!AG39</f>
        <v>20.451774666346605</v>
      </c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s="40" customFormat="1" ht="13" customHeight="1">
      <c r="A40" s="1" t="str">
        <f>+'[8]Undergrad FTF'!A40</f>
        <v>Illinois</v>
      </c>
      <c r="B40" s="68">
        <f>+'[9]Undergrad FTF'!B40</f>
        <v>0</v>
      </c>
      <c r="C40" s="68">
        <f>+'[9]Undergrad FTF'!C40</f>
        <v>0</v>
      </c>
      <c r="D40" s="68">
        <f>+'[9]Undergrad FTF'!D40</f>
        <v>0</v>
      </c>
      <c r="E40" s="68">
        <f>+'[9]Undergrad FTF'!E40</f>
        <v>0</v>
      </c>
      <c r="F40" s="68">
        <f>+'[9]Undergrad FTF'!F40</f>
        <v>116967</v>
      </c>
      <c r="G40" s="68">
        <f>+'[9]Undergrad FTF'!G40</f>
        <v>112542</v>
      </c>
      <c r="H40" s="68">
        <f>+'[9]Undergrad FTF'!H40</f>
        <v>111309</v>
      </c>
      <c r="I40" s="68">
        <f>+'[9]Undergrad FTF'!I40</f>
        <v>109483</v>
      </c>
      <c r="J40" s="68">
        <f>+'[9]Undergrad FTF'!J40</f>
        <v>106383</v>
      </c>
      <c r="K40" s="68">
        <f>+'[9]Undergrad FTF'!K40</f>
        <v>107579</v>
      </c>
      <c r="L40" s="68">
        <f>+'[9]Undergrad FTF'!L40</f>
        <v>108933</v>
      </c>
      <c r="M40" s="68">
        <f>+'[9]Undergrad FTF'!M40</f>
        <v>110246</v>
      </c>
      <c r="N40" s="71">
        <f>+'[9]Undergrad FTF'!N40</f>
        <v>107592</v>
      </c>
      <c r="O40" s="68">
        <f>+'[9]Undergrad FTF'!O40</f>
        <v>107995</v>
      </c>
      <c r="P40" s="71">
        <f>+'[9]Undergrad FTF'!P40</f>
        <v>110013</v>
      </c>
      <c r="Q40" s="71">
        <f>+'[9]Undergrad FTF'!Q40</f>
        <v>115479</v>
      </c>
      <c r="R40" s="71">
        <f>+'[9]Undergrad FTF'!R40</f>
        <v>103212</v>
      </c>
      <c r="S40" s="71">
        <f>+'[9]Undergrad FTF'!S40</f>
        <v>111724</v>
      </c>
      <c r="T40" s="71">
        <f>+'[9]Undergrad FTF'!T40</f>
        <v>101555</v>
      </c>
      <c r="U40" s="71">
        <f>+'[9]Undergrad FTF'!U40</f>
        <v>111851</v>
      </c>
      <c r="V40" s="71">
        <f>+'[9]Undergrad FTF'!V40</f>
        <v>119139</v>
      </c>
      <c r="W40" s="68">
        <f>+'[9]Undergrad FTF'!W40</f>
        <v>124772</v>
      </c>
      <c r="X40" s="68">
        <f>+'[9]Undergrad FTF'!X40</f>
        <v>114506</v>
      </c>
      <c r="Y40" s="68">
        <f>+'[9]Undergrad FTF'!Y40</f>
        <v>107764</v>
      </c>
      <c r="Z40" s="68">
        <f>+'[9]Undergrad FTF'!Z40</f>
        <v>103717</v>
      </c>
      <c r="AA40" s="68">
        <f>+'[9]Undergrad FTF'!AA40</f>
        <v>101343</v>
      </c>
      <c r="AB40" s="68">
        <f>+'[9]Undergrad FTF'!AB40</f>
        <v>98650</v>
      </c>
      <c r="AC40" s="68">
        <f>+'[9]Undergrad FTF'!AC40</f>
        <v>95132</v>
      </c>
      <c r="AD40" s="68">
        <f>+'[9]Undergrad FTF'!AD40</f>
        <v>93430</v>
      </c>
      <c r="AE40" s="68">
        <f>+'[9]Undergrad FTF'!AE40</f>
        <v>92041</v>
      </c>
      <c r="AF40" s="68">
        <f>+'[9]Undergrad FTF'!AF40</f>
        <v>91643</v>
      </c>
      <c r="AG40" s="68">
        <f>+'[10]Undergrad FTF'!AG40</f>
        <v>92514</v>
      </c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 s="40" customFormat="1" ht="13" customHeight="1">
      <c r="A41" s="1" t="str">
        <f>+'[8]Undergrad FTF'!A41</f>
        <v>Indiana</v>
      </c>
      <c r="B41" s="68">
        <f>+'[9]Undergrad FTF'!B41</f>
        <v>0</v>
      </c>
      <c r="C41" s="68">
        <f>+'[9]Undergrad FTF'!C41</f>
        <v>0</v>
      </c>
      <c r="D41" s="68">
        <f>+'[9]Undergrad FTF'!D41</f>
        <v>0</v>
      </c>
      <c r="E41" s="68">
        <f>+'[9]Undergrad FTF'!E41</f>
        <v>0</v>
      </c>
      <c r="F41" s="68">
        <f>+'[9]Undergrad FTF'!F41</f>
        <v>50147</v>
      </c>
      <c r="G41" s="68">
        <f>+'[9]Undergrad FTF'!G41</f>
        <v>49111</v>
      </c>
      <c r="H41" s="68">
        <f>+'[9]Undergrad FTF'!H41</f>
        <v>48059</v>
      </c>
      <c r="I41" s="68">
        <f>+'[9]Undergrad FTF'!I41</f>
        <v>51071</v>
      </c>
      <c r="J41" s="68">
        <f>+'[9]Undergrad FTF'!J41</f>
        <v>53257</v>
      </c>
      <c r="K41" s="68">
        <f>+'[9]Undergrad FTF'!K41</f>
        <v>53433</v>
      </c>
      <c r="L41" s="68">
        <f>+'[9]Undergrad FTF'!L41</f>
        <v>55003</v>
      </c>
      <c r="M41" s="68">
        <f>+'[9]Undergrad FTF'!M41</f>
        <v>56950</v>
      </c>
      <c r="N41" s="71">
        <f>+'[9]Undergrad FTF'!N41</f>
        <v>59320</v>
      </c>
      <c r="O41" s="68">
        <f>+'[9]Undergrad FTF'!O41</f>
        <v>65582</v>
      </c>
      <c r="P41" s="71">
        <f>+'[9]Undergrad FTF'!P41</f>
        <v>62691</v>
      </c>
      <c r="Q41" s="71">
        <f>+'[9]Undergrad FTF'!Q41</f>
        <v>62478</v>
      </c>
      <c r="R41" s="71">
        <f>+'[9]Undergrad FTF'!R41</f>
        <v>61520</v>
      </c>
      <c r="S41" s="71">
        <f>+'[9]Undergrad FTF'!S41</f>
        <v>61915</v>
      </c>
      <c r="T41" s="71">
        <f>+'[9]Undergrad FTF'!T41</f>
        <v>64138</v>
      </c>
      <c r="U41" s="71">
        <f>+'[9]Undergrad FTF'!U41</f>
        <v>66307</v>
      </c>
      <c r="V41" s="71">
        <f>+'[9]Undergrad FTF'!V41</f>
        <v>73439</v>
      </c>
      <c r="W41" s="68">
        <f>+'[9]Undergrad FTF'!W41</f>
        <v>78911</v>
      </c>
      <c r="X41" s="68">
        <f>+'[9]Undergrad FTF'!X41</f>
        <v>82138</v>
      </c>
      <c r="Y41" s="68">
        <f>+'[9]Undergrad FTF'!Y41</f>
        <v>75217</v>
      </c>
      <c r="Z41" s="68">
        <f>+'[9]Undergrad FTF'!Z41</f>
        <v>72021</v>
      </c>
      <c r="AA41" s="68">
        <f>+'[9]Undergrad FTF'!AA41</f>
        <v>70008</v>
      </c>
      <c r="AB41" s="68">
        <f>+'[9]Undergrad FTF'!AB41</f>
        <v>67860</v>
      </c>
      <c r="AC41" s="68">
        <f>+'[9]Undergrad FTF'!AC41</f>
        <v>66112</v>
      </c>
      <c r="AD41" s="68">
        <f>+'[9]Undergrad FTF'!AD41</f>
        <v>64045</v>
      </c>
      <c r="AE41" s="68">
        <f>+'[9]Undergrad FTF'!AE41</f>
        <v>62696</v>
      </c>
      <c r="AF41" s="68">
        <f>+'[9]Undergrad FTF'!AF41</f>
        <v>64804</v>
      </c>
      <c r="AG41" s="68">
        <f>+'[10]Undergrad FTF'!AG41</f>
        <v>64926</v>
      </c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 s="40" customFormat="1" ht="13" customHeight="1">
      <c r="A42" s="1" t="str">
        <f>+'[8]Undergrad FTF'!A42</f>
        <v>Iowa</v>
      </c>
      <c r="B42" s="68">
        <f>+'[9]Undergrad FTF'!B42</f>
        <v>0</v>
      </c>
      <c r="C42" s="68">
        <f>+'[9]Undergrad FTF'!C42</f>
        <v>0</v>
      </c>
      <c r="D42" s="68">
        <f>+'[9]Undergrad FTF'!D42</f>
        <v>0</v>
      </c>
      <c r="E42" s="68">
        <f>+'[9]Undergrad FTF'!E42</f>
        <v>0</v>
      </c>
      <c r="F42" s="68">
        <f>+'[9]Undergrad FTF'!F42</f>
        <v>36730</v>
      </c>
      <c r="G42" s="68">
        <f>+'[9]Undergrad FTF'!G42</f>
        <v>35922</v>
      </c>
      <c r="H42" s="68">
        <f>+'[9]Undergrad FTF'!H42</f>
        <v>35229</v>
      </c>
      <c r="I42" s="68">
        <f>+'[9]Undergrad FTF'!I42</f>
        <v>35097</v>
      </c>
      <c r="J42" s="68">
        <f>+'[9]Undergrad FTF'!J42</f>
        <v>39938</v>
      </c>
      <c r="K42" s="68">
        <f>+'[9]Undergrad FTF'!K42</f>
        <v>38985</v>
      </c>
      <c r="L42" s="68">
        <f>+'[9]Undergrad FTF'!L42</f>
        <v>37709</v>
      </c>
      <c r="M42" s="68">
        <f>+'[9]Undergrad FTF'!M42</f>
        <v>40071</v>
      </c>
      <c r="N42" s="71">
        <f>+'[9]Undergrad FTF'!N42</f>
        <v>39564</v>
      </c>
      <c r="O42" s="68">
        <f>+'[9]Undergrad FTF'!O42</f>
        <v>41141</v>
      </c>
      <c r="P42" s="71">
        <f>+'[9]Undergrad FTF'!P42</f>
        <v>43860</v>
      </c>
      <c r="Q42" s="71">
        <f>+'[9]Undergrad FTF'!Q42</f>
        <v>41835</v>
      </c>
      <c r="R42" s="71">
        <f>+'[9]Undergrad FTF'!R42</f>
        <v>43352</v>
      </c>
      <c r="S42" s="71">
        <f>+'[9]Undergrad FTF'!S42</f>
        <v>41242</v>
      </c>
      <c r="T42" s="71">
        <f>+'[9]Undergrad FTF'!T42</f>
        <v>38985</v>
      </c>
      <c r="U42" s="71">
        <f>+'[9]Undergrad FTF'!U42</f>
        <v>42447</v>
      </c>
      <c r="V42" s="71">
        <f>+'[9]Undergrad FTF'!V42</f>
        <v>44777</v>
      </c>
      <c r="W42" s="68">
        <f>+'[9]Undergrad FTF'!W42</f>
        <v>50057</v>
      </c>
      <c r="X42" s="68">
        <f>+'[9]Undergrad FTF'!X42</f>
        <v>47183</v>
      </c>
      <c r="Y42" s="68">
        <f>+'[9]Undergrad FTF'!Y42</f>
        <v>44514</v>
      </c>
      <c r="Z42" s="68">
        <f>+'[9]Undergrad FTF'!Z42</f>
        <v>43637</v>
      </c>
      <c r="AA42" s="68">
        <f>+'[9]Undergrad FTF'!AA42</f>
        <v>43309</v>
      </c>
      <c r="AB42" s="68">
        <f>+'[9]Undergrad FTF'!AB42</f>
        <v>40657</v>
      </c>
      <c r="AC42" s="68">
        <f>+'[9]Undergrad FTF'!AC42</f>
        <v>37265</v>
      </c>
      <c r="AD42" s="68">
        <f>+'[9]Undergrad FTF'!AD42</f>
        <v>38130</v>
      </c>
      <c r="AE42" s="68">
        <f>+'[9]Undergrad FTF'!AE42</f>
        <v>37995</v>
      </c>
      <c r="AF42" s="68">
        <f>+'[9]Undergrad FTF'!AF42</f>
        <v>35591</v>
      </c>
      <c r="AG42" s="68">
        <f>+'[10]Undergrad FTF'!AG42</f>
        <v>34303</v>
      </c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 s="40" customFormat="1" ht="13" customHeight="1">
      <c r="A43" s="1" t="str">
        <f>+'[8]Undergrad FTF'!A43</f>
        <v>Kansas</v>
      </c>
      <c r="B43" s="68">
        <f>+'[9]Undergrad FTF'!B43</f>
        <v>0</v>
      </c>
      <c r="C43" s="68">
        <f>+'[9]Undergrad FTF'!C43</f>
        <v>0</v>
      </c>
      <c r="D43" s="68">
        <f>+'[9]Undergrad FTF'!D43</f>
        <v>0</v>
      </c>
      <c r="E43" s="68">
        <f>+'[9]Undergrad FTF'!E43</f>
        <v>0</v>
      </c>
      <c r="F43" s="68">
        <f>+'[9]Undergrad FTF'!F43</f>
        <v>25453</v>
      </c>
      <c r="G43" s="68">
        <f>+'[9]Undergrad FTF'!G43</f>
        <v>25304</v>
      </c>
      <c r="H43" s="68">
        <f>+'[9]Undergrad FTF'!H43</f>
        <v>24641</v>
      </c>
      <c r="I43" s="68">
        <f>+'[9]Undergrad FTF'!I43</f>
        <v>29083</v>
      </c>
      <c r="J43" s="68">
        <f>+'[9]Undergrad FTF'!J43</f>
        <v>28055</v>
      </c>
      <c r="K43" s="68">
        <f>+'[9]Undergrad FTF'!K43</f>
        <v>27056</v>
      </c>
      <c r="L43" s="68">
        <f>+'[9]Undergrad FTF'!L43</f>
        <v>27313</v>
      </c>
      <c r="M43" s="68">
        <f>+'[9]Undergrad FTF'!M43</f>
        <v>29809</v>
      </c>
      <c r="N43" s="71">
        <f>+'[9]Undergrad FTF'!N43</f>
        <v>31424</v>
      </c>
      <c r="O43" s="68">
        <f>+'[9]Undergrad FTF'!O43</f>
        <v>32670</v>
      </c>
      <c r="P43" s="71">
        <f>+'[9]Undergrad FTF'!P43</f>
        <v>29271</v>
      </c>
      <c r="Q43" s="71">
        <f>+'[9]Undergrad FTF'!Q43</f>
        <v>29685</v>
      </c>
      <c r="R43" s="71">
        <f>+'[9]Undergrad FTF'!R43</f>
        <v>28393</v>
      </c>
      <c r="S43" s="71">
        <f>+'[9]Undergrad FTF'!S43</f>
        <v>29173</v>
      </c>
      <c r="T43" s="71">
        <f>+'[9]Undergrad FTF'!T43</f>
        <v>29057</v>
      </c>
      <c r="U43" s="71">
        <f>+'[9]Undergrad FTF'!U43</f>
        <v>28816</v>
      </c>
      <c r="V43" s="71">
        <f>+'[9]Undergrad FTF'!V43</f>
        <v>29593</v>
      </c>
      <c r="W43" s="68">
        <f>+'[9]Undergrad FTF'!W43</f>
        <v>32777</v>
      </c>
      <c r="X43" s="68">
        <f>+'[9]Undergrad FTF'!X43</f>
        <v>33563</v>
      </c>
      <c r="Y43" s="68">
        <f>+'[9]Undergrad FTF'!Y43</f>
        <v>32773</v>
      </c>
      <c r="Z43" s="68">
        <f>+'[9]Undergrad FTF'!Z43</f>
        <v>32737</v>
      </c>
      <c r="AA43" s="68">
        <f>+'[9]Undergrad FTF'!AA43</f>
        <v>32171</v>
      </c>
      <c r="AB43" s="68">
        <f>+'[9]Undergrad FTF'!AB43</f>
        <v>31800</v>
      </c>
      <c r="AC43" s="68">
        <f>+'[9]Undergrad FTF'!AC43</f>
        <v>30736</v>
      </c>
      <c r="AD43" s="68">
        <f>+'[9]Undergrad FTF'!AD43</f>
        <v>30970</v>
      </c>
      <c r="AE43" s="68">
        <f>+'[9]Undergrad FTF'!AE43</f>
        <v>30837</v>
      </c>
      <c r="AF43" s="68">
        <f>+'[9]Undergrad FTF'!AF43</f>
        <v>30418</v>
      </c>
      <c r="AG43" s="68">
        <f>+'[10]Undergrad FTF'!AG43</f>
        <v>30183</v>
      </c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 s="40" customFormat="1" ht="13" customHeight="1">
      <c r="A44" s="1" t="str">
        <f>+'[8]Undergrad FTF'!A44</f>
        <v>Michigan</v>
      </c>
      <c r="B44" s="68">
        <f>+'[9]Undergrad FTF'!B44</f>
        <v>0</v>
      </c>
      <c r="C44" s="68">
        <f>+'[9]Undergrad FTF'!C44</f>
        <v>0</v>
      </c>
      <c r="D44" s="68">
        <f>+'[9]Undergrad FTF'!D44</f>
        <v>0</v>
      </c>
      <c r="E44" s="68">
        <f>+'[9]Undergrad FTF'!E44</f>
        <v>0</v>
      </c>
      <c r="F44" s="68">
        <f>+'[9]Undergrad FTF'!F44</f>
        <v>88744</v>
      </c>
      <c r="G44" s="68">
        <f>+'[9]Undergrad FTF'!G44</f>
        <v>87025</v>
      </c>
      <c r="H44" s="68">
        <f>+'[9]Undergrad FTF'!H44</f>
        <v>83697</v>
      </c>
      <c r="I44" s="68">
        <f>+'[9]Undergrad FTF'!I44</f>
        <v>76360</v>
      </c>
      <c r="J44" s="68">
        <f>+'[9]Undergrad FTF'!J44</f>
        <v>76367</v>
      </c>
      <c r="K44" s="68">
        <f>+'[9]Undergrad FTF'!K44</f>
        <v>77755</v>
      </c>
      <c r="L44" s="68">
        <f>+'[9]Undergrad FTF'!L44</f>
        <v>80293</v>
      </c>
      <c r="M44" s="68">
        <f>+'[9]Undergrad FTF'!M44</f>
        <v>83746</v>
      </c>
      <c r="N44" s="71">
        <f>+'[9]Undergrad FTF'!N44</f>
        <v>84998</v>
      </c>
      <c r="O44" s="68">
        <f>+'[9]Undergrad FTF'!O44</f>
        <v>89327</v>
      </c>
      <c r="P44" s="71">
        <f>+'[9]Undergrad FTF'!P44</f>
        <v>88325</v>
      </c>
      <c r="Q44" s="71">
        <f>+'[9]Undergrad FTF'!Q44</f>
        <v>88578</v>
      </c>
      <c r="R44" s="71">
        <f>+'[9]Undergrad FTF'!R44</f>
        <v>88078</v>
      </c>
      <c r="S44" s="71">
        <f>+'[9]Undergrad FTF'!S44</f>
        <v>93221</v>
      </c>
      <c r="T44" s="71">
        <f>+'[9]Undergrad FTF'!T44</f>
        <v>96812</v>
      </c>
      <c r="U44" s="71">
        <f>+'[9]Undergrad FTF'!U44</f>
        <v>98287</v>
      </c>
      <c r="V44" s="71">
        <f>+'[9]Undergrad FTF'!V44</f>
        <v>96416</v>
      </c>
      <c r="W44" s="68">
        <f>+'[9]Undergrad FTF'!W44</f>
        <v>102817</v>
      </c>
      <c r="X44" s="68">
        <f>+'[9]Undergrad FTF'!X44</f>
        <v>101171</v>
      </c>
      <c r="Y44" s="68">
        <f>+'[9]Undergrad FTF'!Y44</f>
        <v>99386</v>
      </c>
      <c r="Z44" s="68">
        <f>+'[9]Undergrad FTF'!Z44</f>
        <v>95351</v>
      </c>
      <c r="AA44" s="68">
        <f>+'[9]Undergrad FTF'!AA44</f>
        <v>91459</v>
      </c>
      <c r="AB44" s="68">
        <f>+'[9]Undergrad FTF'!AB44</f>
        <v>89195</v>
      </c>
      <c r="AC44" s="68">
        <f>+'[9]Undergrad FTF'!AC44</f>
        <v>90166</v>
      </c>
      <c r="AD44" s="68">
        <f>+'[9]Undergrad FTF'!AD44</f>
        <v>86313</v>
      </c>
      <c r="AE44" s="68">
        <f>+'[9]Undergrad FTF'!AE44</f>
        <v>83053</v>
      </c>
      <c r="AF44" s="68">
        <f>+'[9]Undergrad FTF'!AF44</f>
        <v>81937</v>
      </c>
      <c r="AG44" s="68">
        <f>+'[10]Undergrad FTF'!AG44</f>
        <v>82062</v>
      </c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 s="40" customFormat="1" ht="13" customHeight="1">
      <c r="A45" s="1" t="str">
        <f>+'[8]Undergrad FTF'!A45</f>
        <v>Minnesota</v>
      </c>
      <c r="B45" s="68">
        <f>+'[9]Undergrad FTF'!B45</f>
        <v>0</v>
      </c>
      <c r="C45" s="68">
        <f>+'[9]Undergrad FTF'!C45</f>
        <v>0</v>
      </c>
      <c r="D45" s="68">
        <f>+'[9]Undergrad FTF'!D45</f>
        <v>0</v>
      </c>
      <c r="E45" s="68">
        <f>+'[9]Undergrad FTF'!E45</f>
        <v>0</v>
      </c>
      <c r="F45" s="68">
        <f>+'[9]Undergrad FTF'!F45</f>
        <v>50869</v>
      </c>
      <c r="G45" s="68">
        <f>+'[9]Undergrad FTF'!G45</f>
        <v>43794</v>
      </c>
      <c r="H45" s="68">
        <f>+'[9]Undergrad FTF'!H45</f>
        <v>43783</v>
      </c>
      <c r="I45" s="68">
        <f>+'[9]Undergrad FTF'!I45</f>
        <v>46794</v>
      </c>
      <c r="J45" s="68">
        <f>+'[9]Undergrad FTF'!J45</f>
        <v>54288</v>
      </c>
      <c r="K45" s="68">
        <f>+'[9]Undergrad FTF'!K45</f>
        <v>44926</v>
      </c>
      <c r="L45" s="68">
        <f>+'[9]Undergrad FTF'!L45</f>
        <v>45399</v>
      </c>
      <c r="M45" s="68">
        <f>+'[9]Undergrad FTF'!M45</f>
        <v>59964</v>
      </c>
      <c r="N45" s="71">
        <f>+'[9]Undergrad FTF'!N45</f>
        <v>63893</v>
      </c>
      <c r="O45" s="68">
        <f>+'[9]Undergrad FTF'!O45</f>
        <v>64361</v>
      </c>
      <c r="P45" s="71">
        <f>+'[9]Undergrad FTF'!P45</f>
        <v>64246</v>
      </c>
      <c r="Q45" s="71">
        <f>+'[9]Undergrad FTF'!Q45</f>
        <v>62456</v>
      </c>
      <c r="R45" s="71">
        <f>+'[9]Undergrad FTF'!R45</f>
        <v>61042</v>
      </c>
      <c r="S45" s="71">
        <f>+'[9]Undergrad FTF'!S45</f>
        <v>57822</v>
      </c>
      <c r="T45" s="71">
        <f>+'[9]Undergrad FTF'!T45</f>
        <v>54004</v>
      </c>
      <c r="U45" s="71">
        <f>+'[9]Undergrad FTF'!U45</f>
        <v>54697</v>
      </c>
      <c r="V45" s="71">
        <f>+'[9]Undergrad FTF'!V45</f>
        <v>55023</v>
      </c>
      <c r="W45" s="68">
        <f>+'[9]Undergrad FTF'!W45</f>
        <v>58178</v>
      </c>
      <c r="X45" s="68">
        <f>+'[9]Undergrad FTF'!X45</f>
        <v>55676</v>
      </c>
      <c r="Y45" s="68">
        <f>+'[9]Undergrad FTF'!Y45</f>
        <v>51203</v>
      </c>
      <c r="Z45" s="68">
        <f>+'[9]Undergrad FTF'!Z45</f>
        <v>49337</v>
      </c>
      <c r="AA45" s="68">
        <f>+'[9]Undergrad FTF'!AA45</f>
        <v>47586</v>
      </c>
      <c r="AB45" s="68">
        <f>+'[9]Undergrad FTF'!AB45</f>
        <v>45715</v>
      </c>
      <c r="AC45" s="68">
        <f>+'[9]Undergrad FTF'!AC45</f>
        <v>45079</v>
      </c>
      <c r="AD45" s="68">
        <f>+'[9]Undergrad FTF'!AD45</f>
        <v>44834</v>
      </c>
      <c r="AE45" s="68">
        <f>+'[9]Undergrad FTF'!AE45</f>
        <v>44466</v>
      </c>
      <c r="AF45" s="68">
        <f>+'[9]Undergrad FTF'!AF45</f>
        <v>43975</v>
      </c>
      <c r="AG45" s="68">
        <f>+'[10]Undergrad FTF'!AG45</f>
        <v>42955</v>
      </c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 s="40" customFormat="1" ht="13" customHeight="1">
      <c r="A46" s="1" t="str">
        <f>+'[8]Undergrad FTF'!A46</f>
        <v>Missouri</v>
      </c>
      <c r="B46" s="68">
        <f>+'[9]Undergrad FTF'!B46</f>
        <v>0</v>
      </c>
      <c r="C46" s="68">
        <f>+'[9]Undergrad FTF'!C46</f>
        <v>0</v>
      </c>
      <c r="D46" s="68">
        <f>+'[9]Undergrad FTF'!D46</f>
        <v>0</v>
      </c>
      <c r="E46" s="68">
        <f>+'[9]Undergrad FTF'!E46</f>
        <v>0</v>
      </c>
      <c r="F46" s="68">
        <f>+'[9]Undergrad FTF'!F46</f>
        <v>39886</v>
      </c>
      <c r="G46" s="68">
        <f>+'[9]Undergrad FTF'!G46</f>
        <v>40868</v>
      </c>
      <c r="H46" s="68">
        <f>+'[9]Undergrad FTF'!H46</f>
        <v>38544</v>
      </c>
      <c r="I46" s="68">
        <f>+'[9]Undergrad FTF'!I46</f>
        <v>39610</v>
      </c>
      <c r="J46" s="68">
        <f>+'[9]Undergrad FTF'!J46</f>
        <v>41639</v>
      </c>
      <c r="K46" s="68">
        <f>+'[9]Undergrad FTF'!K46</f>
        <v>41417</v>
      </c>
      <c r="L46" s="68">
        <f>+'[9]Undergrad FTF'!L46</f>
        <v>44320</v>
      </c>
      <c r="M46" s="68">
        <f>+'[9]Undergrad FTF'!M46</f>
        <v>45975</v>
      </c>
      <c r="N46" s="68">
        <f>+'[9]Undergrad FTF'!N46</f>
        <v>48639</v>
      </c>
      <c r="O46" s="68">
        <f>+'[9]Undergrad FTF'!O46</f>
        <v>48446</v>
      </c>
      <c r="P46" s="71">
        <f>+'[9]Undergrad FTF'!P46</f>
        <v>49730</v>
      </c>
      <c r="Q46" s="71">
        <f>+'[9]Undergrad FTF'!Q46</f>
        <v>51106</v>
      </c>
      <c r="R46" s="71">
        <f>+'[9]Undergrad FTF'!R46</f>
        <v>51431</v>
      </c>
      <c r="S46" s="68">
        <f>+'[9]Undergrad FTF'!S46</f>
        <v>52678</v>
      </c>
      <c r="T46" s="68">
        <f>+'[9]Undergrad FTF'!T46</f>
        <v>52569</v>
      </c>
      <c r="U46" s="68">
        <f>+'[9]Undergrad FTF'!U46</f>
        <v>54063</v>
      </c>
      <c r="V46" s="68">
        <f>+'[9]Undergrad FTF'!V46</f>
        <v>57833</v>
      </c>
      <c r="W46" s="68">
        <f>+'[9]Undergrad FTF'!W46</f>
        <v>63434</v>
      </c>
      <c r="X46" s="68">
        <f>+'[9]Undergrad FTF'!X46</f>
        <v>64034</v>
      </c>
      <c r="Y46" s="68">
        <f>+'[9]Undergrad FTF'!Y46</f>
        <v>62938</v>
      </c>
      <c r="Z46" s="68">
        <f>+'[9]Undergrad FTF'!Z46</f>
        <v>60208</v>
      </c>
      <c r="AA46" s="68">
        <f>+'[9]Undergrad FTF'!AA46</f>
        <v>58515</v>
      </c>
      <c r="AB46" s="68">
        <f>+'[9]Undergrad FTF'!AB46</f>
        <v>57324</v>
      </c>
      <c r="AC46" s="68">
        <f>+'[9]Undergrad FTF'!AC46</f>
        <v>54622</v>
      </c>
      <c r="AD46" s="68">
        <f>+'[9]Undergrad FTF'!AD46</f>
        <v>53732</v>
      </c>
      <c r="AE46" s="68">
        <f>+'[9]Undergrad FTF'!AE46</f>
        <v>51742</v>
      </c>
      <c r="AF46" s="68">
        <f>+'[9]Undergrad FTF'!AF46</f>
        <v>50884</v>
      </c>
      <c r="AG46" s="68">
        <f>+'[10]Undergrad FTF'!AG46</f>
        <v>49502</v>
      </c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 s="40" customFormat="1" ht="13" customHeight="1">
      <c r="A47" s="1" t="str">
        <f>+'[8]Undergrad FTF'!A47</f>
        <v>Nebraska</v>
      </c>
      <c r="B47" s="68">
        <f>+'[9]Undergrad FTF'!B47</f>
        <v>0</v>
      </c>
      <c r="C47" s="68">
        <f>+'[9]Undergrad FTF'!C47</f>
        <v>0</v>
      </c>
      <c r="D47" s="68">
        <f>+'[9]Undergrad FTF'!D47</f>
        <v>0</v>
      </c>
      <c r="E47" s="68">
        <f>+'[9]Undergrad FTF'!E47</f>
        <v>0</v>
      </c>
      <c r="F47" s="68">
        <f>+'[9]Undergrad FTF'!F47</f>
        <v>17362</v>
      </c>
      <c r="G47" s="68">
        <f>+'[9]Undergrad FTF'!G47</f>
        <v>15943</v>
      </c>
      <c r="H47" s="68">
        <f>+'[9]Undergrad FTF'!H47</f>
        <v>16616</v>
      </c>
      <c r="I47" s="68">
        <f>+'[9]Undergrad FTF'!I47</f>
        <v>16147</v>
      </c>
      <c r="J47" s="68">
        <f>+'[9]Undergrad FTF'!J47</f>
        <v>18053</v>
      </c>
      <c r="K47" s="68">
        <f>+'[9]Undergrad FTF'!K47</f>
        <v>18075</v>
      </c>
      <c r="L47" s="68">
        <f>+'[9]Undergrad FTF'!L47</f>
        <v>17648</v>
      </c>
      <c r="M47" s="68">
        <f>+'[9]Undergrad FTF'!M47</f>
        <v>19970</v>
      </c>
      <c r="N47" s="68">
        <f>+'[9]Undergrad FTF'!N47</f>
        <v>19027</v>
      </c>
      <c r="O47" s="68">
        <f>+'[9]Undergrad FTF'!O47</f>
        <v>19280</v>
      </c>
      <c r="P47" s="71">
        <f>+'[9]Undergrad FTF'!P47</f>
        <v>19928</v>
      </c>
      <c r="Q47" s="71">
        <f>+'[9]Undergrad FTF'!Q47</f>
        <v>20670</v>
      </c>
      <c r="R47" s="71">
        <f>+'[9]Undergrad FTF'!R47</f>
        <v>18855</v>
      </c>
      <c r="S47" s="68">
        <f>+'[9]Undergrad FTF'!S47</f>
        <v>19015</v>
      </c>
      <c r="T47" s="68">
        <f>+'[9]Undergrad FTF'!T47</f>
        <v>18519</v>
      </c>
      <c r="U47" s="68">
        <f>+'[9]Undergrad FTF'!U47</f>
        <v>18782</v>
      </c>
      <c r="V47" s="68">
        <f>+'[9]Undergrad FTF'!V47</f>
        <v>18109</v>
      </c>
      <c r="W47" s="68">
        <f>+'[9]Undergrad FTF'!W47</f>
        <v>19260</v>
      </c>
      <c r="X47" s="68">
        <f>+'[9]Undergrad FTF'!X47</f>
        <v>19245</v>
      </c>
      <c r="Y47" s="68">
        <f>+'[9]Undergrad FTF'!Y47</f>
        <v>18168</v>
      </c>
      <c r="Z47" s="68">
        <f>+'[9]Undergrad FTF'!Z47</f>
        <v>18201</v>
      </c>
      <c r="AA47" s="68">
        <f>+'[9]Undergrad FTF'!AA47</f>
        <v>18789</v>
      </c>
      <c r="AB47" s="68">
        <f>+'[9]Undergrad FTF'!AB47</f>
        <v>18372</v>
      </c>
      <c r="AC47" s="68">
        <f>+'[9]Undergrad FTF'!AC47</f>
        <v>18091</v>
      </c>
      <c r="AD47" s="68">
        <f>+'[9]Undergrad FTF'!AD47</f>
        <v>18417</v>
      </c>
      <c r="AE47" s="68">
        <f>+'[9]Undergrad FTF'!AE47</f>
        <v>17883</v>
      </c>
      <c r="AF47" s="68">
        <f>+'[9]Undergrad FTF'!AF47</f>
        <v>18258</v>
      </c>
      <c r="AG47" s="68">
        <f>+'[10]Undergrad FTF'!AG47</f>
        <v>18115</v>
      </c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 s="40" customFormat="1" ht="13" customHeight="1">
      <c r="A48" s="1" t="str">
        <f>+'[8]Undergrad FTF'!A48</f>
        <v>North Dakota</v>
      </c>
      <c r="B48" s="68">
        <f>+'[9]Undergrad FTF'!B48</f>
        <v>0</v>
      </c>
      <c r="C48" s="68">
        <f>+'[9]Undergrad FTF'!C48</f>
        <v>0</v>
      </c>
      <c r="D48" s="68">
        <f>+'[9]Undergrad FTF'!D48</f>
        <v>0</v>
      </c>
      <c r="E48" s="68">
        <f>+'[9]Undergrad FTF'!E48</f>
        <v>0</v>
      </c>
      <c r="F48" s="68">
        <f>+'[9]Undergrad FTF'!F48</f>
        <v>8813</v>
      </c>
      <c r="G48" s="68">
        <f>+'[9]Undergrad FTF'!G48</f>
        <v>8322</v>
      </c>
      <c r="H48" s="68">
        <f>+'[9]Undergrad FTF'!H48</f>
        <v>8122</v>
      </c>
      <c r="I48" s="68">
        <f>+'[9]Undergrad FTF'!I48</f>
        <v>8386</v>
      </c>
      <c r="J48" s="68">
        <f>+'[9]Undergrad FTF'!J48</f>
        <v>8684</v>
      </c>
      <c r="K48" s="68">
        <f>+'[9]Undergrad FTF'!K48</f>
        <v>7936</v>
      </c>
      <c r="L48" s="68">
        <f>+'[9]Undergrad FTF'!L48</f>
        <v>8293</v>
      </c>
      <c r="M48" s="68">
        <f>+'[9]Undergrad FTF'!M48</f>
        <v>8620</v>
      </c>
      <c r="N48" s="68">
        <f>+'[9]Undergrad FTF'!N48</f>
        <v>8929</v>
      </c>
      <c r="O48" s="68">
        <f>+'[9]Undergrad FTF'!O48</f>
        <v>9332</v>
      </c>
      <c r="P48" s="71">
        <f>+'[9]Undergrad FTF'!P48</f>
        <v>9149</v>
      </c>
      <c r="Q48" s="71">
        <f>+'[9]Undergrad FTF'!Q48</f>
        <v>10154</v>
      </c>
      <c r="R48" s="71">
        <f>+'[9]Undergrad FTF'!R48</f>
        <v>9477</v>
      </c>
      <c r="S48" s="68">
        <f>+'[9]Undergrad FTF'!S48</f>
        <v>8296</v>
      </c>
      <c r="T48" s="68">
        <f>+'[9]Undergrad FTF'!T48</f>
        <v>8365</v>
      </c>
      <c r="U48" s="68">
        <f>+'[9]Undergrad FTF'!U48</f>
        <v>8333</v>
      </c>
      <c r="V48" s="68">
        <f>+'[9]Undergrad FTF'!V48</f>
        <v>8733</v>
      </c>
      <c r="W48" s="68">
        <f>+'[9]Undergrad FTF'!W48</f>
        <v>9327</v>
      </c>
      <c r="X48" s="68">
        <f>+'[9]Undergrad FTF'!X48</f>
        <v>9069</v>
      </c>
      <c r="Y48" s="68">
        <f>+'[9]Undergrad FTF'!Y48</f>
        <v>9201</v>
      </c>
      <c r="Z48" s="68">
        <f>+'[9]Undergrad FTF'!Z48</f>
        <v>9034</v>
      </c>
      <c r="AA48" s="68">
        <f>+'[9]Undergrad FTF'!AA48</f>
        <v>8833</v>
      </c>
      <c r="AB48" s="68">
        <f>+'[9]Undergrad FTF'!AB48</f>
        <v>8565</v>
      </c>
      <c r="AC48" s="68">
        <f>+'[9]Undergrad FTF'!AC48</f>
        <v>8606</v>
      </c>
      <c r="AD48" s="68">
        <f>+'[9]Undergrad FTF'!AD48</f>
        <v>8709</v>
      </c>
      <c r="AE48" s="68">
        <f>+'[9]Undergrad FTF'!AE48</f>
        <v>8874</v>
      </c>
      <c r="AF48" s="68">
        <f>+'[9]Undergrad FTF'!AF48</f>
        <v>8368</v>
      </c>
      <c r="AG48" s="68">
        <f>+'[10]Undergrad FTF'!AG48</f>
        <v>8131</v>
      </c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 s="40" customFormat="1" ht="13" customHeight="1">
      <c r="A49" s="1" t="str">
        <f>+'[8]Undergrad FTF'!A49</f>
        <v>Ohio</v>
      </c>
      <c r="B49" s="68">
        <f>+'[9]Undergrad FTF'!B49</f>
        <v>0</v>
      </c>
      <c r="C49" s="68">
        <f>+'[9]Undergrad FTF'!C49</f>
        <v>0</v>
      </c>
      <c r="D49" s="68">
        <f>+'[9]Undergrad FTF'!D49</f>
        <v>0</v>
      </c>
      <c r="E49" s="68">
        <f>+'[9]Undergrad FTF'!E49</f>
        <v>0</v>
      </c>
      <c r="F49" s="68">
        <f>+'[9]Undergrad FTF'!F49</f>
        <v>92902</v>
      </c>
      <c r="G49" s="68">
        <f>+'[9]Undergrad FTF'!G49</f>
        <v>90190</v>
      </c>
      <c r="H49" s="68">
        <f>+'[9]Undergrad FTF'!H49</f>
        <v>88585</v>
      </c>
      <c r="I49" s="68">
        <f>+'[9]Undergrad FTF'!I49</f>
        <v>89510</v>
      </c>
      <c r="J49" s="68">
        <f>+'[9]Undergrad FTF'!J49</f>
        <v>95202</v>
      </c>
      <c r="K49" s="68">
        <f>+'[9]Undergrad FTF'!K49</f>
        <v>92730</v>
      </c>
      <c r="L49" s="68">
        <f>+'[9]Undergrad FTF'!L49</f>
        <v>96062</v>
      </c>
      <c r="M49" s="68">
        <f>+'[9]Undergrad FTF'!M49</f>
        <v>93898</v>
      </c>
      <c r="N49" s="68">
        <f>+'[9]Undergrad FTF'!N49</f>
        <v>98823</v>
      </c>
      <c r="O49" s="68">
        <f>+'[9]Undergrad FTF'!O49</f>
        <v>95580</v>
      </c>
      <c r="P49" s="71">
        <f>+'[9]Undergrad FTF'!P49</f>
        <v>100076</v>
      </c>
      <c r="Q49" s="71">
        <f>+'[9]Undergrad FTF'!Q49</f>
        <v>104137</v>
      </c>
      <c r="R49" s="71">
        <f>+'[9]Undergrad FTF'!R49</f>
        <v>104334</v>
      </c>
      <c r="S49" s="68">
        <f>+'[9]Undergrad FTF'!S49</f>
        <v>102800</v>
      </c>
      <c r="T49" s="68">
        <f>+'[9]Undergrad FTF'!T49</f>
        <v>103531</v>
      </c>
      <c r="U49" s="68">
        <f>+'[9]Undergrad FTF'!U49</f>
        <v>107336</v>
      </c>
      <c r="V49" s="68">
        <f>+'[9]Undergrad FTF'!V49</f>
        <v>108929</v>
      </c>
      <c r="W49" s="68">
        <f>+'[9]Undergrad FTF'!W49</f>
        <v>123875</v>
      </c>
      <c r="X49" s="68">
        <f>+'[9]Undergrad FTF'!X49</f>
        <v>120276</v>
      </c>
      <c r="Y49" s="68">
        <f>+'[9]Undergrad FTF'!Y49</f>
        <v>113825</v>
      </c>
      <c r="Z49" s="68">
        <f>+'[9]Undergrad FTF'!Z49</f>
        <v>110404</v>
      </c>
      <c r="AA49" s="68">
        <f>+'[9]Undergrad FTF'!AA49</f>
        <v>107152</v>
      </c>
      <c r="AB49" s="68">
        <f>+'[9]Undergrad FTF'!AB49</f>
        <v>103213</v>
      </c>
      <c r="AC49" s="68">
        <f>+'[9]Undergrad FTF'!AC49</f>
        <v>100231</v>
      </c>
      <c r="AD49" s="68">
        <f>+'[9]Undergrad FTF'!AD49</f>
        <v>103056</v>
      </c>
      <c r="AE49" s="68">
        <f>+'[9]Undergrad FTF'!AE49</f>
        <v>99539</v>
      </c>
      <c r="AF49" s="68">
        <f>+'[9]Undergrad FTF'!AF49</f>
        <v>107591</v>
      </c>
      <c r="AG49" s="68">
        <f>+'[10]Undergrad FTF'!AG49</f>
        <v>102455</v>
      </c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 s="40" customFormat="1" ht="13" customHeight="1">
      <c r="A50" s="1" t="str">
        <f>+'[8]Undergrad FTF'!A50</f>
        <v>South Dakota</v>
      </c>
      <c r="B50" s="68">
        <f>+'[9]Undergrad FTF'!B50</f>
        <v>0</v>
      </c>
      <c r="C50" s="68">
        <f>+'[9]Undergrad FTF'!C50</f>
        <v>0</v>
      </c>
      <c r="D50" s="68">
        <f>+'[9]Undergrad FTF'!D50</f>
        <v>0</v>
      </c>
      <c r="E50" s="68">
        <f>+'[9]Undergrad FTF'!E50</f>
        <v>0</v>
      </c>
      <c r="F50" s="68">
        <f>+'[9]Undergrad FTF'!F50</f>
        <v>6513</v>
      </c>
      <c r="G50" s="68">
        <f>+'[9]Undergrad FTF'!G50</f>
        <v>6691</v>
      </c>
      <c r="H50" s="68">
        <f>+'[9]Undergrad FTF'!H50</f>
        <v>6607</v>
      </c>
      <c r="I50" s="68">
        <f>+'[9]Undergrad FTF'!I50</f>
        <v>6378</v>
      </c>
      <c r="J50" s="68">
        <f>+'[9]Undergrad FTF'!J50</f>
        <v>8352</v>
      </c>
      <c r="K50" s="68">
        <f>+'[9]Undergrad FTF'!K50</f>
        <v>7783</v>
      </c>
      <c r="L50" s="68">
        <f>+'[9]Undergrad FTF'!L50</f>
        <v>8504</v>
      </c>
      <c r="M50" s="68">
        <f>+'[9]Undergrad FTF'!M50</f>
        <v>9542</v>
      </c>
      <c r="N50" s="68">
        <f>+'[9]Undergrad FTF'!N50</f>
        <v>8597</v>
      </c>
      <c r="O50" s="68">
        <f>+'[9]Undergrad FTF'!O50</f>
        <v>8588</v>
      </c>
      <c r="P50" s="71">
        <f>+'[9]Undergrad FTF'!P50</f>
        <v>9124</v>
      </c>
      <c r="Q50" s="71">
        <f>+'[9]Undergrad FTF'!Q50</f>
        <v>9577</v>
      </c>
      <c r="R50" s="71">
        <f>+'[9]Undergrad FTF'!R50</f>
        <v>9076</v>
      </c>
      <c r="S50" s="68">
        <f>+'[9]Undergrad FTF'!S50</f>
        <v>8780</v>
      </c>
      <c r="T50" s="68">
        <f>+'[9]Undergrad FTF'!T50</f>
        <v>9280</v>
      </c>
      <c r="U50" s="68">
        <f>+'[9]Undergrad FTF'!U50</f>
        <v>8743</v>
      </c>
      <c r="V50" s="68">
        <f>+'[9]Undergrad FTF'!V50</f>
        <v>8920</v>
      </c>
      <c r="W50" s="68">
        <f>+'[9]Undergrad FTF'!W50</f>
        <v>9788</v>
      </c>
      <c r="X50" s="68">
        <f>+'[9]Undergrad FTF'!X50</f>
        <v>10191</v>
      </c>
      <c r="Y50" s="68">
        <f>+'[9]Undergrad FTF'!Y50</f>
        <v>9561</v>
      </c>
      <c r="Z50" s="68">
        <f>+'[9]Undergrad FTF'!Z50</f>
        <v>9301</v>
      </c>
      <c r="AA50" s="68">
        <f>+'[9]Undergrad FTF'!AA50</f>
        <v>9253</v>
      </c>
      <c r="AB50" s="68">
        <f>+'[9]Undergrad FTF'!AB50</f>
        <v>8372</v>
      </c>
      <c r="AC50" s="68">
        <f>+'[9]Undergrad FTF'!AC50</f>
        <v>8473</v>
      </c>
      <c r="AD50" s="68">
        <f>+'[9]Undergrad FTF'!AD50</f>
        <v>8316</v>
      </c>
      <c r="AE50" s="68">
        <f>+'[9]Undergrad FTF'!AE50</f>
        <v>8622</v>
      </c>
      <c r="AF50" s="68">
        <f>+'[9]Undergrad FTF'!AF50</f>
        <v>8646</v>
      </c>
      <c r="AG50" s="68">
        <f>+'[10]Undergrad FTF'!AG50</f>
        <v>8426</v>
      </c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 s="40" customFormat="1" ht="13" customHeight="1">
      <c r="A51" s="1" t="str">
        <f>+'[8]Undergrad FTF'!A51</f>
        <v>Wisconsin</v>
      </c>
      <c r="B51" s="68">
        <f>+'[9]Undergrad FTF'!B51</f>
        <v>0</v>
      </c>
      <c r="C51" s="68">
        <f>+'[9]Undergrad FTF'!C51</f>
        <v>0</v>
      </c>
      <c r="D51" s="68">
        <f>+'[9]Undergrad FTF'!D51</f>
        <v>0</v>
      </c>
      <c r="E51" s="68">
        <f>+'[9]Undergrad FTF'!E51</f>
        <v>0</v>
      </c>
      <c r="F51" s="68">
        <f>+'[9]Undergrad FTF'!F51</f>
        <v>47271</v>
      </c>
      <c r="G51" s="68">
        <f>+'[9]Undergrad FTF'!G51</f>
        <v>47351</v>
      </c>
      <c r="H51" s="68">
        <f>+'[9]Undergrad FTF'!H51</f>
        <v>46479</v>
      </c>
      <c r="I51" s="68">
        <f>+'[9]Undergrad FTF'!I51</f>
        <v>49201</v>
      </c>
      <c r="J51" s="68">
        <f>+'[9]Undergrad FTF'!J51</f>
        <v>50285</v>
      </c>
      <c r="K51" s="68">
        <f>+'[9]Undergrad FTF'!K51</f>
        <v>50925</v>
      </c>
      <c r="L51" s="68">
        <f>+'[9]Undergrad FTF'!L51</f>
        <v>49859</v>
      </c>
      <c r="M51" s="68">
        <f>+'[9]Undergrad FTF'!M51</f>
        <v>54017</v>
      </c>
      <c r="N51" s="68">
        <f>+'[9]Undergrad FTF'!N51</f>
        <v>53662</v>
      </c>
      <c r="O51" s="68">
        <f>+'[9]Undergrad FTF'!O51</f>
        <v>55800</v>
      </c>
      <c r="P51" s="71">
        <f>+'[9]Undergrad FTF'!P51</f>
        <v>57559</v>
      </c>
      <c r="Q51" s="71">
        <f>+'[9]Undergrad FTF'!Q51</f>
        <v>56201</v>
      </c>
      <c r="R51" s="71">
        <f>+'[9]Undergrad FTF'!R51</f>
        <v>55331</v>
      </c>
      <c r="S51" s="68">
        <f>+'[9]Undergrad FTF'!S51</f>
        <v>55326</v>
      </c>
      <c r="T51" s="68">
        <f>+'[9]Undergrad FTF'!T51</f>
        <v>55816</v>
      </c>
      <c r="U51" s="68">
        <f>+'[9]Undergrad FTF'!U51</f>
        <v>57420</v>
      </c>
      <c r="V51" s="68">
        <f>+'[9]Undergrad FTF'!V51</f>
        <v>58310</v>
      </c>
      <c r="W51" s="68">
        <f>+'[9]Undergrad FTF'!W51</f>
        <v>62118</v>
      </c>
      <c r="X51" s="68">
        <f>+'[9]Undergrad FTF'!X51</f>
        <v>60612</v>
      </c>
      <c r="Y51" s="68">
        <f>+'[9]Undergrad FTF'!Y51</f>
        <v>58111</v>
      </c>
      <c r="Z51" s="68">
        <f>+'[9]Undergrad FTF'!Z51</f>
        <v>56570</v>
      </c>
      <c r="AA51" s="68">
        <f>+'[9]Undergrad FTF'!AA51</f>
        <v>54162</v>
      </c>
      <c r="AB51" s="68">
        <f>+'[9]Undergrad FTF'!AB51</f>
        <v>52437</v>
      </c>
      <c r="AC51" s="68">
        <f>+'[9]Undergrad FTF'!AC51</f>
        <v>51013</v>
      </c>
      <c r="AD51" s="68">
        <f>+'[9]Undergrad FTF'!AD51</f>
        <v>50540</v>
      </c>
      <c r="AE51" s="68">
        <f>+'[9]Undergrad FTF'!AE51</f>
        <v>50760</v>
      </c>
      <c r="AF51" s="68">
        <f>+'[9]Undergrad FTF'!AF51</f>
        <v>50354</v>
      </c>
      <c r="AG51" s="68">
        <f>+'[10]Undergrad FTF'!AG51</f>
        <v>50047</v>
      </c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 s="115" customFormat="1" ht="13" customHeight="1">
      <c r="A52" s="98" t="str">
        <f>+'[8]Undergrad FTF'!A52</f>
        <v>Northeast</v>
      </c>
      <c r="B52" s="99">
        <f>+'[9]Undergrad FTF'!B52</f>
        <v>0</v>
      </c>
      <c r="C52" s="99">
        <f>+'[9]Undergrad FTF'!C52</f>
        <v>0</v>
      </c>
      <c r="D52" s="99">
        <f>+'[9]Undergrad FTF'!D52</f>
        <v>0</v>
      </c>
      <c r="E52" s="99">
        <f>+'[9]Undergrad FTF'!E52</f>
        <v>0</v>
      </c>
      <c r="F52" s="99">
        <f>+'[9]Undergrad FTF'!F52</f>
        <v>442791</v>
      </c>
      <c r="G52" s="99">
        <f>+'[9]Undergrad FTF'!G52</f>
        <v>432361</v>
      </c>
      <c r="H52" s="99">
        <f>+'[9]Undergrad FTF'!H52</f>
        <v>422799</v>
      </c>
      <c r="I52" s="99">
        <f>+'[9]Undergrad FTF'!I52</f>
        <v>423516</v>
      </c>
      <c r="J52" s="99">
        <f>+'[9]Undergrad FTF'!J52</f>
        <v>432804</v>
      </c>
      <c r="K52" s="99">
        <f>+'[9]Undergrad FTF'!K52</f>
        <v>436786</v>
      </c>
      <c r="L52" s="99">
        <f>+'[9]Undergrad FTF'!L52</f>
        <v>443825</v>
      </c>
      <c r="M52" s="99">
        <f>+'[9]Undergrad FTF'!M52</f>
        <v>464862</v>
      </c>
      <c r="N52" s="99">
        <f>+'[9]Undergrad FTF'!N52</f>
        <v>479221</v>
      </c>
      <c r="O52" s="99">
        <f>+'[9]Undergrad FTF'!O52</f>
        <v>484046</v>
      </c>
      <c r="P52" s="99">
        <f>+'[9]Undergrad FTF'!P52</f>
        <v>496547</v>
      </c>
      <c r="Q52" s="99">
        <f>+'[9]Undergrad FTF'!Q52</f>
        <v>505981</v>
      </c>
      <c r="R52" s="99">
        <f>+'[9]Undergrad FTF'!R52</f>
        <v>513231</v>
      </c>
      <c r="S52" s="99">
        <f>+'[9]Undergrad FTF'!S52</f>
        <v>517709</v>
      </c>
      <c r="T52" s="99">
        <f>+'[9]Undergrad FTF'!T52</f>
        <v>529793</v>
      </c>
      <c r="U52" s="99">
        <f>+'[9]Undergrad FTF'!U52</f>
        <v>541448</v>
      </c>
      <c r="V52" s="99">
        <f>+'[9]Undergrad FTF'!V52</f>
        <v>559595</v>
      </c>
      <c r="W52" s="99">
        <f>+'[9]Undergrad FTF'!W52</f>
        <v>578535</v>
      </c>
      <c r="X52" s="99">
        <f>+'[9]Undergrad FTF'!X52</f>
        <v>570373</v>
      </c>
      <c r="Y52" s="99">
        <f>+'[9]Undergrad FTF'!Y52</f>
        <v>558978</v>
      </c>
      <c r="Z52" s="99">
        <f>+'[9]Undergrad FTF'!Z52</f>
        <v>545857</v>
      </c>
      <c r="AA52" s="99">
        <f>+'[9]Undergrad FTF'!AA52</f>
        <v>545812</v>
      </c>
      <c r="AB52" s="99">
        <f>+'[9]Undergrad FTF'!AB52</f>
        <v>542136</v>
      </c>
      <c r="AC52" s="99">
        <f>+'[9]Undergrad FTF'!AC52</f>
        <v>533167</v>
      </c>
      <c r="AD52" s="99">
        <f>+'[9]Undergrad FTF'!AD52</f>
        <v>528736</v>
      </c>
      <c r="AE52" s="99">
        <f>+'[9]Undergrad FTF'!AE52</f>
        <v>531025</v>
      </c>
      <c r="AF52" s="99">
        <f>+'[9]Undergrad FTF'!AF52</f>
        <v>528744</v>
      </c>
      <c r="AG52" s="99">
        <f>+'[10]Undergrad FTF'!AG52</f>
        <v>524400</v>
      </c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</row>
    <row r="53" spans="1:66" s="41" customFormat="1" ht="13" customHeight="1">
      <c r="A53" s="3" t="str">
        <f>+'[8]Undergrad FTF'!A53</f>
        <v xml:space="preserve">   as a percent of U.S.</v>
      </c>
      <c r="B53" s="67">
        <f>+'[9]Undergrad FTF'!B53</f>
        <v>0</v>
      </c>
      <c r="C53" s="67">
        <f>+'[9]Undergrad FTF'!C53</f>
        <v>0</v>
      </c>
      <c r="D53" s="67">
        <f>+'[9]Undergrad FTF'!D53</f>
        <v>0</v>
      </c>
      <c r="E53" s="67">
        <f>+'[9]Undergrad FTF'!E53</f>
        <v>0</v>
      </c>
      <c r="F53" s="67">
        <f>+'[9]Undergrad FTF'!F53</f>
        <v>20.369782552291785</v>
      </c>
      <c r="G53" s="67">
        <f>+'[9]Undergrad FTF'!G53</f>
        <v>20.104259567356738</v>
      </c>
      <c r="H53" s="67">
        <f>+'[9]Undergrad FTF'!H53</f>
        <v>19.912644135057782</v>
      </c>
      <c r="I53" s="67">
        <f>+'[9]Undergrad FTF'!I53</f>
        <v>19.629532640107158</v>
      </c>
      <c r="J53" s="67">
        <f>+'[9]Undergrad FTF'!J53</f>
        <v>19.119520638112522</v>
      </c>
      <c r="K53" s="67">
        <f>+'[9]Undergrad FTF'!K53</f>
        <v>19.729024366668082</v>
      </c>
      <c r="L53" s="67">
        <f>+'[9]Undergrad FTF'!L53</f>
        <v>20.054321648139229</v>
      </c>
      <c r="M53" s="67">
        <f>+'[9]Undergrad FTF'!M53</f>
        <v>19.742573845342999</v>
      </c>
      <c r="N53" s="67">
        <f>+'[9]Undergrad FTF'!N53</f>
        <v>19.772021093082447</v>
      </c>
      <c r="O53" s="67">
        <f>+'[9]Undergrad FTF'!O53</f>
        <v>19.415948364903311</v>
      </c>
      <c r="P53" s="67">
        <f>+'[9]Undergrad FTF'!P53</f>
        <v>19.345637786538656</v>
      </c>
      <c r="Q53" s="67">
        <f>+'[9]Undergrad FTF'!Q53</f>
        <v>19.457050984771403</v>
      </c>
      <c r="R53" s="67">
        <f>+'[9]Undergrad FTF'!R53</f>
        <v>19.570288057087488</v>
      </c>
      <c r="S53" s="67">
        <f>+'[9]Undergrad FTF'!S53</f>
        <v>19.513266114183601</v>
      </c>
      <c r="T53" s="67">
        <f>+'[9]Undergrad FTF'!T53</f>
        <v>19.775745015684933</v>
      </c>
      <c r="U53" s="67">
        <f>+'[9]Undergrad FTF'!U53</f>
        <v>19.53279136506379</v>
      </c>
      <c r="V53" s="67">
        <f>+'[9]Undergrad FTF'!V53</f>
        <v>18.527390389111783</v>
      </c>
      <c r="W53" s="67">
        <f>+'[9]Undergrad FTF'!W53</f>
        <v>17.755110308266538</v>
      </c>
      <c r="X53" s="67">
        <f>+'[9]Undergrad FTF'!X53</f>
        <v>18.19035074850586</v>
      </c>
      <c r="Y53" s="67">
        <f>+'[9]Undergrad FTF'!Y53</f>
        <v>18.341477948180497</v>
      </c>
      <c r="Z53" s="67">
        <f>+'[9]Undergrad FTF'!Z53</f>
        <v>18.387505347584575</v>
      </c>
      <c r="AA53" s="67">
        <f>+'[9]Undergrad FTF'!AA53</f>
        <v>18.406171226236143</v>
      </c>
      <c r="AB53" s="67">
        <f>+'[9]Undergrad FTF'!AB53</f>
        <v>18.657582955514549</v>
      </c>
      <c r="AC53" s="66">
        <f>+'[9]Undergrad FTF'!AC53</f>
        <v>18.602344347495993</v>
      </c>
      <c r="AD53" s="66">
        <f>+'[9]Undergrad FTF'!AD53</f>
        <v>18.422099718548157</v>
      </c>
      <c r="AE53" s="66">
        <f>+'[9]Undergrad FTF'!AE53</f>
        <v>18.512366096703211</v>
      </c>
      <c r="AF53" s="66">
        <f>+'[9]Undergrad FTF'!AF53</f>
        <v>18.393347637693381</v>
      </c>
      <c r="AG53" s="66">
        <f>+'[10]Undergrad FTF'!AG53</f>
        <v>18.376561823779145</v>
      </c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s="40" customFormat="1" ht="13" customHeight="1">
      <c r="A54" s="1" t="str">
        <f>+'[8]Undergrad FTF'!A54</f>
        <v>Connecticut</v>
      </c>
      <c r="B54" s="68">
        <f>+'[9]Undergrad FTF'!B54</f>
        <v>0</v>
      </c>
      <c r="C54" s="68">
        <f>+'[9]Undergrad FTF'!C54</f>
        <v>0</v>
      </c>
      <c r="D54" s="68">
        <f>+'[9]Undergrad FTF'!D54</f>
        <v>0</v>
      </c>
      <c r="E54" s="68">
        <f>+'[9]Undergrad FTF'!E54</f>
        <v>0</v>
      </c>
      <c r="F54" s="68">
        <f>+'[9]Undergrad FTF'!F54</f>
        <v>22490</v>
      </c>
      <c r="G54" s="68">
        <f>+'[9]Undergrad FTF'!G54</f>
        <v>21489</v>
      </c>
      <c r="H54" s="68">
        <f>+'[9]Undergrad FTF'!H54</f>
        <v>21259</v>
      </c>
      <c r="I54" s="68">
        <f>+'[9]Undergrad FTF'!I54</f>
        <v>21268</v>
      </c>
      <c r="J54" s="68">
        <f>+'[9]Undergrad FTF'!J54</f>
        <v>21177</v>
      </c>
      <c r="K54" s="68">
        <f>+'[9]Undergrad FTF'!K54</f>
        <v>20796</v>
      </c>
      <c r="L54" s="68">
        <f>+'[9]Undergrad FTF'!L54</f>
        <v>21970</v>
      </c>
      <c r="M54" s="68">
        <f>+'[9]Undergrad FTF'!M54</f>
        <v>23173</v>
      </c>
      <c r="N54" s="71">
        <f>+'[9]Undergrad FTF'!N54</f>
        <v>24212</v>
      </c>
      <c r="O54" s="68">
        <f>+'[9]Undergrad FTF'!O54</f>
        <v>24688</v>
      </c>
      <c r="P54" s="71">
        <f>+'[9]Undergrad FTF'!P54</f>
        <v>26408</v>
      </c>
      <c r="Q54" s="71">
        <f>+'[9]Undergrad FTF'!Q54</f>
        <v>26531</v>
      </c>
      <c r="R54" s="71">
        <f>+'[9]Undergrad FTF'!R54</f>
        <v>27295</v>
      </c>
      <c r="S54" s="71">
        <f>+'[9]Undergrad FTF'!S54</f>
        <v>27520</v>
      </c>
      <c r="T54" s="71">
        <f>+'[9]Undergrad FTF'!T54</f>
        <v>27913</v>
      </c>
      <c r="U54" s="71">
        <f>+'[9]Undergrad FTF'!U54</f>
        <v>28490</v>
      </c>
      <c r="V54" s="71">
        <f>+'[9]Undergrad FTF'!V54</f>
        <v>30754</v>
      </c>
      <c r="W54" s="68">
        <f>+'[9]Undergrad FTF'!W54</f>
        <v>31704</v>
      </c>
      <c r="X54" s="68">
        <f>+'[9]Undergrad FTF'!X54</f>
        <v>31478</v>
      </c>
      <c r="Y54" s="68">
        <f>+'[9]Undergrad FTF'!Y54</f>
        <v>32307</v>
      </c>
      <c r="Z54" s="68">
        <f>+'[9]Undergrad FTF'!Z54</f>
        <v>32193</v>
      </c>
      <c r="AA54" s="68">
        <f>+'[9]Undergrad FTF'!AA54</f>
        <v>32204</v>
      </c>
      <c r="AB54" s="68">
        <f>+'[9]Undergrad FTF'!AB54</f>
        <v>31550</v>
      </c>
      <c r="AC54" s="68">
        <f>+'[9]Undergrad FTF'!AC54</f>
        <v>31400</v>
      </c>
      <c r="AD54" s="68">
        <f>+'[9]Undergrad FTF'!AD54</f>
        <v>31680</v>
      </c>
      <c r="AE54" s="68">
        <f>+'[9]Undergrad FTF'!AE54</f>
        <v>31793</v>
      </c>
      <c r="AF54" s="68">
        <f>+'[9]Undergrad FTF'!AF54</f>
        <v>31609</v>
      </c>
      <c r="AG54" s="68">
        <f>+'[10]Undergrad FTF'!AG54</f>
        <v>31585</v>
      </c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 s="40" customFormat="1" ht="13" customHeight="1">
      <c r="A55" s="1" t="str">
        <f>+'[8]Undergrad FTF'!A55</f>
        <v>Maine</v>
      </c>
      <c r="B55" s="68">
        <f>+'[9]Undergrad FTF'!B55</f>
        <v>0</v>
      </c>
      <c r="C55" s="68">
        <f>+'[9]Undergrad FTF'!C55</f>
        <v>0</v>
      </c>
      <c r="D55" s="68">
        <f>+'[9]Undergrad FTF'!D55</f>
        <v>0</v>
      </c>
      <c r="E55" s="68">
        <f>+'[9]Undergrad FTF'!E55</f>
        <v>0</v>
      </c>
      <c r="F55" s="68">
        <f>+'[9]Undergrad FTF'!F55</f>
        <v>8765</v>
      </c>
      <c r="G55" s="68">
        <f>+'[9]Undergrad FTF'!G55</f>
        <v>8751</v>
      </c>
      <c r="H55" s="68">
        <f>+'[9]Undergrad FTF'!H55</f>
        <v>8149</v>
      </c>
      <c r="I55" s="68">
        <f>+'[9]Undergrad FTF'!I55</f>
        <v>8273</v>
      </c>
      <c r="J55" s="68">
        <f>+'[9]Undergrad FTF'!J55</f>
        <v>8455</v>
      </c>
      <c r="K55" s="68">
        <f>+'[9]Undergrad FTF'!K55</f>
        <v>8226</v>
      </c>
      <c r="L55" s="68">
        <f>+'[9]Undergrad FTF'!L55</f>
        <v>8643</v>
      </c>
      <c r="M55" s="68">
        <f>+'[9]Undergrad FTF'!M55</f>
        <v>8983</v>
      </c>
      <c r="N55" s="71">
        <f>+'[9]Undergrad FTF'!N55</f>
        <v>9231</v>
      </c>
      <c r="O55" s="68">
        <f>+'[9]Undergrad FTF'!O55</f>
        <v>9768</v>
      </c>
      <c r="P55" s="71">
        <f>+'[9]Undergrad FTF'!P55</f>
        <v>10287</v>
      </c>
      <c r="Q55" s="71">
        <f>+'[9]Undergrad FTF'!Q55</f>
        <v>10721</v>
      </c>
      <c r="R55" s="71">
        <f>+'[9]Undergrad FTF'!R55</f>
        <v>10760</v>
      </c>
      <c r="S55" s="71">
        <f>+'[9]Undergrad FTF'!S55</f>
        <v>11181</v>
      </c>
      <c r="T55" s="71">
        <f>+'[9]Undergrad FTF'!T55</f>
        <v>11465</v>
      </c>
      <c r="U55" s="71">
        <f>+'[9]Undergrad FTF'!U55</f>
        <v>11779</v>
      </c>
      <c r="V55" s="71">
        <f>+'[9]Undergrad FTF'!V55</f>
        <v>12142</v>
      </c>
      <c r="W55" s="68">
        <f>+'[9]Undergrad FTF'!W55</f>
        <v>11610</v>
      </c>
      <c r="X55" s="68">
        <f>+'[9]Undergrad FTF'!X55</f>
        <v>12176</v>
      </c>
      <c r="Y55" s="68">
        <f>+'[9]Undergrad FTF'!Y55</f>
        <v>12364</v>
      </c>
      <c r="Z55" s="68">
        <f>+'[9]Undergrad FTF'!Z55</f>
        <v>12433</v>
      </c>
      <c r="AA55" s="68">
        <f>+'[9]Undergrad FTF'!AA55</f>
        <v>11748</v>
      </c>
      <c r="AB55" s="68">
        <f>+'[9]Undergrad FTF'!AB55</f>
        <v>11287</v>
      </c>
      <c r="AC55" s="68">
        <f>+'[9]Undergrad FTF'!AC55</f>
        <v>11356</v>
      </c>
      <c r="AD55" s="68">
        <f>+'[9]Undergrad FTF'!AD55</f>
        <v>11727</v>
      </c>
      <c r="AE55" s="68">
        <f>+'[9]Undergrad FTF'!AE55</f>
        <v>11597</v>
      </c>
      <c r="AF55" s="68">
        <f>+'[9]Undergrad FTF'!AF55</f>
        <v>11665</v>
      </c>
      <c r="AG55" s="68">
        <f>+'[10]Undergrad FTF'!AG55</f>
        <v>11542</v>
      </c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 s="40" customFormat="1" ht="13" customHeight="1">
      <c r="A56" s="1" t="str">
        <f>+'[8]Undergrad FTF'!A56</f>
        <v>Massachusetts</v>
      </c>
      <c r="B56" s="68">
        <f>+'[9]Undergrad FTF'!B56</f>
        <v>0</v>
      </c>
      <c r="C56" s="68">
        <f>+'[9]Undergrad FTF'!C56</f>
        <v>0</v>
      </c>
      <c r="D56" s="68">
        <f>+'[9]Undergrad FTF'!D56</f>
        <v>0</v>
      </c>
      <c r="E56" s="68">
        <f>+'[9]Undergrad FTF'!E56</f>
        <v>0</v>
      </c>
      <c r="F56" s="68">
        <f>+'[9]Undergrad FTF'!F56</f>
        <v>64751</v>
      </c>
      <c r="G56" s="68">
        <f>+'[9]Undergrad FTF'!G56</f>
        <v>68316</v>
      </c>
      <c r="H56" s="68">
        <f>+'[9]Undergrad FTF'!H56</f>
        <v>65768</v>
      </c>
      <c r="I56" s="68">
        <f>+'[9]Undergrad FTF'!I56</f>
        <v>64892</v>
      </c>
      <c r="J56" s="68">
        <f>+'[9]Undergrad FTF'!J56</f>
        <v>62804</v>
      </c>
      <c r="K56" s="68">
        <f>+'[9]Undergrad FTF'!K56</f>
        <v>62493</v>
      </c>
      <c r="L56" s="68">
        <f>+'[9]Undergrad FTF'!L56</f>
        <v>63300</v>
      </c>
      <c r="M56" s="68">
        <f>+'[9]Undergrad FTF'!M56</f>
        <v>65051</v>
      </c>
      <c r="N56" s="71">
        <f>+'[9]Undergrad FTF'!N56</f>
        <v>66044</v>
      </c>
      <c r="O56" s="68">
        <f>+'[9]Undergrad FTF'!O56</f>
        <v>66774</v>
      </c>
      <c r="P56" s="71">
        <f>+'[9]Undergrad FTF'!P56</f>
        <v>67654</v>
      </c>
      <c r="Q56" s="71">
        <f>+'[9]Undergrad FTF'!Q56</f>
        <v>68507</v>
      </c>
      <c r="R56" s="71">
        <f>+'[9]Undergrad FTF'!R56</f>
        <v>70869</v>
      </c>
      <c r="S56" s="71">
        <f>+'[9]Undergrad FTF'!S56</f>
        <v>70873</v>
      </c>
      <c r="T56" s="71">
        <f>+'[9]Undergrad FTF'!T56</f>
        <v>71764</v>
      </c>
      <c r="U56" s="71">
        <f>+'[9]Undergrad FTF'!U56</f>
        <v>74276</v>
      </c>
      <c r="V56" s="71">
        <f>+'[9]Undergrad FTF'!V56</f>
        <v>75530</v>
      </c>
      <c r="W56" s="68">
        <f>+'[9]Undergrad FTF'!W56</f>
        <v>78868</v>
      </c>
      <c r="X56" s="68">
        <f>+'[9]Undergrad FTF'!X56</f>
        <v>76864</v>
      </c>
      <c r="Y56" s="68">
        <f>+'[9]Undergrad FTF'!Y56</f>
        <v>76236</v>
      </c>
      <c r="Z56" s="68">
        <f>+'[9]Undergrad FTF'!Z56</f>
        <v>76070</v>
      </c>
      <c r="AA56" s="68">
        <f>+'[9]Undergrad FTF'!AA56</f>
        <v>76604</v>
      </c>
      <c r="AB56" s="68">
        <f>+'[9]Undergrad FTF'!AB56</f>
        <v>75146</v>
      </c>
      <c r="AC56" s="68">
        <f>+'[9]Undergrad FTF'!AC56</f>
        <v>73122</v>
      </c>
      <c r="AD56" s="68">
        <f>+'[9]Undergrad FTF'!AD56</f>
        <v>72416</v>
      </c>
      <c r="AE56" s="68">
        <f>+'[9]Undergrad FTF'!AE56</f>
        <v>73346</v>
      </c>
      <c r="AF56" s="68">
        <f>+'[9]Undergrad FTF'!AF56</f>
        <v>71846</v>
      </c>
      <c r="AG56" s="68">
        <f>+'[10]Undergrad FTF'!AG56</f>
        <v>71901</v>
      </c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 s="40" customFormat="1" ht="13" customHeight="1">
      <c r="A57" s="1" t="str">
        <f>+'[8]Undergrad FTF'!A57</f>
        <v>New Hampshire</v>
      </c>
      <c r="B57" s="68">
        <f>+'[9]Undergrad FTF'!B57</f>
        <v>0</v>
      </c>
      <c r="C57" s="68">
        <f>+'[9]Undergrad FTF'!C57</f>
        <v>0</v>
      </c>
      <c r="D57" s="68">
        <f>+'[9]Undergrad FTF'!D57</f>
        <v>0</v>
      </c>
      <c r="E57" s="68">
        <f>+'[9]Undergrad FTF'!E57</f>
        <v>0</v>
      </c>
      <c r="F57" s="68">
        <f>+'[9]Undergrad FTF'!F57</f>
        <v>11316</v>
      </c>
      <c r="G57" s="68">
        <f>+'[9]Undergrad FTF'!G57</f>
        <v>11659</v>
      </c>
      <c r="H57" s="68">
        <f>+'[9]Undergrad FTF'!H57</f>
        <v>11373</v>
      </c>
      <c r="I57" s="68">
        <f>+'[9]Undergrad FTF'!I57</f>
        <v>11789</v>
      </c>
      <c r="J57" s="68">
        <f>+'[9]Undergrad FTF'!J57</f>
        <v>10872</v>
      </c>
      <c r="K57" s="68">
        <f>+'[9]Undergrad FTF'!K57</f>
        <v>11039</v>
      </c>
      <c r="L57" s="68">
        <f>+'[9]Undergrad FTF'!L57</f>
        <v>10505</v>
      </c>
      <c r="M57" s="68">
        <f>+'[9]Undergrad FTF'!M57</f>
        <v>11168</v>
      </c>
      <c r="N57" s="68">
        <f>+'[9]Undergrad FTF'!N57</f>
        <v>13143</v>
      </c>
      <c r="O57" s="68">
        <f>+'[9]Undergrad FTF'!O57</f>
        <v>12553</v>
      </c>
      <c r="P57" s="71">
        <f>+'[9]Undergrad FTF'!P57</f>
        <v>12408</v>
      </c>
      <c r="Q57" s="71">
        <f>+'[9]Undergrad FTF'!Q57</f>
        <v>12832</v>
      </c>
      <c r="R57" s="71">
        <f>+'[9]Undergrad FTF'!R57</f>
        <v>12420</v>
      </c>
      <c r="S57" s="68">
        <f>+'[9]Undergrad FTF'!S57</f>
        <v>12692</v>
      </c>
      <c r="T57" s="68">
        <f>+'[9]Undergrad FTF'!T57</f>
        <v>12985</v>
      </c>
      <c r="U57" s="68">
        <f>+'[9]Undergrad FTF'!U57</f>
        <v>12701</v>
      </c>
      <c r="V57" s="68">
        <f>+'[9]Undergrad FTF'!V57</f>
        <v>13056</v>
      </c>
      <c r="W57" s="68">
        <f>+'[9]Undergrad FTF'!W57</f>
        <v>13208</v>
      </c>
      <c r="X57" s="68">
        <f>+'[9]Undergrad FTF'!X57</f>
        <v>13613</v>
      </c>
      <c r="Y57" s="68">
        <f>+'[9]Undergrad FTF'!Y57</f>
        <v>13439</v>
      </c>
      <c r="Z57" s="68">
        <f>+'[9]Undergrad FTF'!Z57</f>
        <v>13761</v>
      </c>
      <c r="AA57" s="68">
        <f>+'[9]Undergrad FTF'!AA57</f>
        <v>14009</v>
      </c>
      <c r="AB57" s="68">
        <f>+'[9]Undergrad FTF'!AB57</f>
        <v>15312</v>
      </c>
      <c r="AC57" s="68">
        <f>+'[9]Undergrad FTF'!AC57</f>
        <v>17427</v>
      </c>
      <c r="AD57" s="68">
        <f>+'[9]Undergrad FTF'!AD57</f>
        <v>15726</v>
      </c>
      <c r="AE57" s="68">
        <f>+'[9]Undergrad FTF'!AE57</f>
        <v>18388</v>
      </c>
      <c r="AF57" s="68">
        <f>+'[9]Undergrad FTF'!AF57</f>
        <v>20398</v>
      </c>
      <c r="AG57" s="68">
        <f>+'[10]Undergrad FTF'!AG57</f>
        <v>20863</v>
      </c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 s="40" customFormat="1" ht="13" customHeight="1">
      <c r="A58" s="1" t="str">
        <f>+'[8]Undergrad FTF'!A58</f>
        <v>New Jersey</v>
      </c>
      <c r="B58" s="68">
        <f>+'[9]Undergrad FTF'!B58</f>
        <v>0</v>
      </c>
      <c r="C58" s="68">
        <f>+'[9]Undergrad FTF'!C58</f>
        <v>0</v>
      </c>
      <c r="D58" s="68">
        <f>+'[9]Undergrad FTF'!D58</f>
        <v>0</v>
      </c>
      <c r="E58" s="68">
        <f>+'[9]Undergrad FTF'!E58</f>
        <v>0</v>
      </c>
      <c r="F58" s="68">
        <f>+'[9]Undergrad FTF'!F58</f>
        <v>44932</v>
      </c>
      <c r="G58" s="68">
        <f>+'[9]Undergrad FTF'!G58</f>
        <v>44971</v>
      </c>
      <c r="H58" s="68">
        <f>+'[9]Undergrad FTF'!H58</f>
        <v>43063</v>
      </c>
      <c r="I58" s="68">
        <f>+'[9]Undergrad FTF'!I58</f>
        <v>45308</v>
      </c>
      <c r="J58" s="68">
        <f>+'[9]Undergrad FTF'!J58</f>
        <v>45927</v>
      </c>
      <c r="K58" s="68">
        <f>+'[9]Undergrad FTF'!K58</f>
        <v>47327</v>
      </c>
      <c r="L58" s="68">
        <f>+'[9]Undergrad FTF'!L58</f>
        <v>48577</v>
      </c>
      <c r="M58" s="68">
        <f>+'[9]Undergrad FTF'!M58</f>
        <v>53197</v>
      </c>
      <c r="N58" s="68">
        <f>+'[9]Undergrad FTF'!N58</f>
        <v>52233</v>
      </c>
      <c r="O58" s="68">
        <f>+'[9]Undergrad FTF'!O58</f>
        <v>53797</v>
      </c>
      <c r="P58" s="71">
        <f>+'[9]Undergrad FTF'!P58</f>
        <v>55624</v>
      </c>
      <c r="Q58" s="71">
        <f>+'[9]Undergrad FTF'!Q58</f>
        <v>56108</v>
      </c>
      <c r="R58" s="71">
        <f>+'[9]Undergrad FTF'!R58</f>
        <v>57564</v>
      </c>
      <c r="S58" s="68">
        <f>+'[9]Undergrad FTF'!S58</f>
        <v>58396</v>
      </c>
      <c r="T58" s="68">
        <f>+'[9]Undergrad FTF'!T58</f>
        <v>61540</v>
      </c>
      <c r="U58" s="68">
        <f>+'[9]Undergrad FTF'!U58</f>
        <v>63973</v>
      </c>
      <c r="V58" s="68">
        <f>+'[9]Undergrad FTF'!V58</f>
        <v>65959</v>
      </c>
      <c r="W58" s="68">
        <f>+'[9]Undergrad FTF'!W58</f>
        <v>70891</v>
      </c>
      <c r="X58" s="68">
        <f>+'[9]Undergrad FTF'!X58</f>
        <v>71148</v>
      </c>
      <c r="Y58" s="68">
        <f>+'[9]Undergrad FTF'!Y58</f>
        <v>67420</v>
      </c>
      <c r="Z58" s="68">
        <f>+'[9]Undergrad FTF'!Z58</f>
        <v>65607</v>
      </c>
      <c r="AA58" s="68">
        <f>+'[9]Undergrad FTF'!AA58</f>
        <v>67906</v>
      </c>
      <c r="AB58" s="68">
        <f>+'[9]Undergrad FTF'!AB58</f>
        <v>66903</v>
      </c>
      <c r="AC58" s="68">
        <f>+'[9]Undergrad FTF'!AC58</f>
        <v>65257</v>
      </c>
      <c r="AD58" s="68">
        <f>+'[9]Undergrad FTF'!AD58</f>
        <v>64986</v>
      </c>
      <c r="AE58" s="68">
        <f>+'[9]Undergrad FTF'!AE58</f>
        <v>65109</v>
      </c>
      <c r="AF58" s="68">
        <f>+'[9]Undergrad FTF'!AF58</f>
        <v>65246</v>
      </c>
      <c r="AG58" s="68">
        <f>+'[10]Undergrad FTF'!AG58</f>
        <v>65134</v>
      </c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 s="40" customFormat="1" ht="13" customHeight="1">
      <c r="A59" s="1" t="str">
        <f>+'[8]Undergrad FTF'!A59</f>
        <v>New York</v>
      </c>
      <c r="B59" s="68">
        <f>+'[9]Undergrad FTF'!B59</f>
        <v>0</v>
      </c>
      <c r="C59" s="68">
        <f>+'[9]Undergrad FTF'!C59</f>
        <v>0</v>
      </c>
      <c r="D59" s="68">
        <f>+'[9]Undergrad FTF'!D59</f>
        <v>0</v>
      </c>
      <c r="E59" s="68">
        <f>+'[9]Undergrad FTF'!E59</f>
        <v>0</v>
      </c>
      <c r="F59" s="68">
        <f>+'[9]Undergrad FTF'!F59</f>
        <v>158380</v>
      </c>
      <c r="G59" s="68">
        <f>+'[9]Undergrad FTF'!G59</f>
        <v>157350</v>
      </c>
      <c r="H59" s="68">
        <f>+'[9]Undergrad FTF'!H59</f>
        <v>155922</v>
      </c>
      <c r="I59" s="68">
        <f>+'[9]Undergrad FTF'!I59</f>
        <v>151682</v>
      </c>
      <c r="J59" s="68">
        <f>+'[9]Undergrad FTF'!J59</f>
        <v>153439</v>
      </c>
      <c r="K59" s="68">
        <f>+'[9]Undergrad FTF'!K59</f>
        <v>154024</v>
      </c>
      <c r="L59" s="68">
        <f>+'[9]Undergrad FTF'!L59</f>
        <v>157476</v>
      </c>
      <c r="M59" s="68">
        <f>+'[9]Undergrad FTF'!M59</f>
        <v>162406</v>
      </c>
      <c r="N59" s="68">
        <f>+'[9]Undergrad FTF'!N59</f>
        <v>168181</v>
      </c>
      <c r="O59" s="68">
        <f>+'[9]Undergrad FTF'!O59</f>
        <v>167849</v>
      </c>
      <c r="P59" s="71">
        <f>+'[9]Undergrad FTF'!P59</f>
        <v>171246</v>
      </c>
      <c r="Q59" s="71">
        <f>+'[9]Undergrad FTF'!Q59</f>
        <v>178289</v>
      </c>
      <c r="R59" s="71">
        <f>+'[9]Undergrad FTF'!R59</f>
        <v>180253</v>
      </c>
      <c r="S59" s="68">
        <f>+'[9]Undergrad FTF'!S59</f>
        <v>181328</v>
      </c>
      <c r="T59" s="68">
        <f>+'[9]Undergrad FTF'!T59</f>
        <v>182929</v>
      </c>
      <c r="U59" s="68">
        <f>+'[9]Undergrad FTF'!U59</f>
        <v>188243</v>
      </c>
      <c r="V59" s="68">
        <f>+'[9]Undergrad FTF'!V59</f>
        <v>193929</v>
      </c>
      <c r="W59" s="68">
        <f>+'[9]Undergrad FTF'!W59</f>
        <v>201949</v>
      </c>
      <c r="X59" s="68">
        <f>+'[9]Undergrad FTF'!X59</f>
        <v>198504</v>
      </c>
      <c r="Y59" s="68">
        <f>+'[9]Undergrad FTF'!Y59</f>
        <v>196605</v>
      </c>
      <c r="Z59" s="68">
        <f>+'[9]Undergrad FTF'!Z59</f>
        <v>191814</v>
      </c>
      <c r="AA59" s="68">
        <f>+'[9]Undergrad FTF'!AA59</f>
        <v>190533</v>
      </c>
      <c r="AB59" s="68">
        <f>+'[9]Undergrad FTF'!AB59</f>
        <v>189098</v>
      </c>
      <c r="AC59" s="68">
        <f>+'[9]Undergrad FTF'!AC59</f>
        <v>187056</v>
      </c>
      <c r="AD59" s="68">
        <f>+'[9]Undergrad FTF'!AD59</f>
        <v>185356</v>
      </c>
      <c r="AE59" s="68">
        <f>+'[9]Undergrad FTF'!AE59</f>
        <v>187282</v>
      </c>
      <c r="AF59" s="68">
        <f>+'[9]Undergrad FTF'!AF59</f>
        <v>187631</v>
      </c>
      <c r="AG59" s="68">
        <f>+'[10]Undergrad FTF'!AG59</f>
        <v>185385</v>
      </c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 ht="13" customHeight="1">
      <c r="A60" s="1" t="str">
        <f>+'[8]Undergrad FTF'!A60</f>
        <v>Pennsylvania</v>
      </c>
      <c r="B60" s="68">
        <f>+'[9]Undergrad FTF'!B60</f>
        <v>0</v>
      </c>
      <c r="C60" s="68">
        <f>+'[9]Undergrad FTF'!C60</f>
        <v>0</v>
      </c>
      <c r="D60" s="68">
        <f>+'[9]Undergrad FTF'!D60</f>
        <v>0</v>
      </c>
      <c r="E60" s="68">
        <f>+'[9]Undergrad FTF'!E60</f>
        <v>0</v>
      </c>
      <c r="F60" s="68">
        <f>+'[9]Undergrad FTF'!F60</f>
        <v>113070</v>
      </c>
      <c r="G60" s="68">
        <f>+'[9]Undergrad FTF'!G60</f>
        <v>100372</v>
      </c>
      <c r="H60" s="68">
        <f>+'[9]Undergrad FTF'!H60</f>
        <v>98488</v>
      </c>
      <c r="I60" s="68">
        <f>+'[9]Undergrad FTF'!I60</f>
        <v>101053</v>
      </c>
      <c r="J60" s="68">
        <f>+'[9]Undergrad FTF'!J60</f>
        <v>110785</v>
      </c>
      <c r="K60" s="68">
        <f>+'[9]Undergrad FTF'!K60</f>
        <v>111864</v>
      </c>
      <c r="L60" s="68">
        <f>+'[9]Undergrad FTF'!L60</f>
        <v>112170</v>
      </c>
      <c r="M60" s="68">
        <f>+'[9]Undergrad FTF'!M60</f>
        <v>119899</v>
      </c>
      <c r="N60" s="68">
        <f>+'[9]Undergrad FTF'!N60</f>
        <v>125578</v>
      </c>
      <c r="O60" s="68">
        <f>+'[9]Undergrad FTF'!O60</f>
        <v>127255</v>
      </c>
      <c r="P60" s="71">
        <f>+'[9]Undergrad FTF'!P60</f>
        <v>131518</v>
      </c>
      <c r="Q60" s="71">
        <f>+'[9]Undergrad FTF'!Q60</f>
        <v>131582</v>
      </c>
      <c r="R60" s="71">
        <f>+'[9]Undergrad FTF'!R60</f>
        <v>132339</v>
      </c>
      <c r="S60" s="68">
        <f>+'[9]Undergrad FTF'!S60</f>
        <v>132758</v>
      </c>
      <c r="T60" s="68">
        <f>+'[9]Undergrad FTF'!T60</f>
        <v>137903</v>
      </c>
      <c r="U60" s="68">
        <f>+'[9]Undergrad FTF'!U60</f>
        <v>137908</v>
      </c>
      <c r="V60" s="68">
        <f>+'[9]Undergrad FTF'!V60</f>
        <v>143938</v>
      </c>
      <c r="W60" s="68">
        <f>+'[9]Undergrad FTF'!W60</f>
        <v>146352</v>
      </c>
      <c r="X60" s="68">
        <f>+'[9]Undergrad FTF'!X60</f>
        <v>142650</v>
      </c>
      <c r="Y60" s="68">
        <f>+'[9]Undergrad FTF'!Y60</f>
        <v>136951</v>
      </c>
      <c r="Z60" s="68">
        <f>+'[9]Undergrad FTF'!Z60</f>
        <v>130644</v>
      </c>
      <c r="AA60" s="68">
        <f>+'[9]Undergrad FTF'!AA60</f>
        <v>129643</v>
      </c>
      <c r="AB60" s="68">
        <f>+'[9]Undergrad FTF'!AB60</f>
        <v>129866</v>
      </c>
      <c r="AC60" s="68">
        <f>+'[9]Undergrad FTF'!AC60</f>
        <v>125350</v>
      </c>
      <c r="AD60" s="68">
        <f>+'[9]Undergrad FTF'!AD60</f>
        <v>124446</v>
      </c>
      <c r="AE60" s="68">
        <f>+'[9]Undergrad FTF'!AE60</f>
        <v>121536</v>
      </c>
      <c r="AF60" s="68">
        <f>+'[9]Undergrad FTF'!AF60</f>
        <v>118171</v>
      </c>
      <c r="AG60" s="68">
        <f>+'[10]Undergrad FTF'!AG60</f>
        <v>115958</v>
      </c>
    </row>
    <row r="61" spans="1:66" ht="13" customHeight="1">
      <c r="A61" s="1" t="str">
        <f>+'[8]Undergrad FTF'!A61</f>
        <v>Rhode Island</v>
      </c>
      <c r="B61" s="68">
        <f>+'[9]Undergrad FTF'!B61</f>
        <v>0</v>
      </c>
      <c r="C61" s="68">
        <f>+'[9]Undergrad FTF'!C61</f>
        <v>0</v>
      </c>
      <c r="D61" s="68">
        <f>+'[9]Undergrad FTF'!D61</f>
        <v>0</v>
      </c>
      <c r="E61" s="68">
        <f>+'[9]Undergrad FTF'!E61</f>
        <v>0</v>
      </c>
      <c r="F61" s="68">
        <f>+'[9]Undergrad FTF'!F61</f>
        <v>12813</v>
      </c>
      <c r="G61" s="68">
        <f>+'[9]Undergrad FTF'!G61</f>
        <v>13106</v>
      </c>
      <c r="H61" s="68">
        <f>+'[9]Undergrad FTF'!H61</f>
        <v>12645</v>
      </c>
      <c r="I61" s="68">
        <f>+'[9]Undergrad FTF'!I61</f>
        <v>12745</v>
      </c>
      <c r="J61" s="68">
        <f>+'[9]Undergrad FTF'!J61</f>
        <v>12643</v>
      </c>
      <c r="K61" s="68">
        <f>+'[9]Undergrad FTF'!K61</f>
        <v>13848</v>
      </c>
      <c r="L61" s="68">
        <f>+'[9]Undergrad FTF'!L61</f>
        <v>14372</v>
      </c>
      <c r="M61" s="68">
        <f>+'[9]Undergrad FTF'!M61</f>
        <v>14071</v>
      </c>
      <c r="N61" s="68">
        <f>+'[9]Undergrad FTF'!N61</f>
        <v>13789</v>
      </c>
      <c r="O61" s="68">
        <f>+'[9]Undergrad FTF'!O61</f>
        <v>14421</v>
      </c>
      <c r="P61" s="71">
        <f>+'[9]Undergrad FTF'!P61</f>
        <v>14819</v>
      </c>
      <c r="Q61" s="71">
        <f>+'[9]Undergrad FTF'!Q61</f>
        <v>15070</v>
      </c>
      <c r="R61" s="71">
        <f>+'[9]Undergrad FTF'!R61</f>
        <v>15388</v>
      </c>
      <c r="S61" s="68">
        <f>+'[9]Undergrad FTF'!S61</f>
        <v>15277</v>
      </c>
      <c r="T61" s="68">
        <f>+'[9]Undergrad FTF'!T61</f>
        <v>16103</v>
      </c>
      <c r="U61" s="68">
        <f>+'[9]Undergrad FTF'!U61</f>
        <v>16588</v>
      </c>
      <c r="V61" s="68">
        <f>+'[9]Undergrad FTF'!V61</f>
        <v>16543</v>
      </c>
      <c r="W61" s="68">
        <f>+'[9]Undergrad FTF'!W61</f>
        <v>15910</v>
      </c>
      <c r="X61" s="68">
        <f>+'[9]Undergrad FTF'!X61</f>
        <v>15698</v>
      </c>
      <c r="Y61" s="68">
        <f>+'[9]Undergrad FTF'!Y61</f>
        <v>15826</v>
      </c>
      <c r="Z61" s="68">
        <f>+'[9]Undergrad FTF'!Z61</f>
        <v>15454</v>
      </c>
      <c r="AA61" s="68">
        <f>+'[9]Undergrad FTF'!AA61</f>
        <v>15494</v>
      </c>
      <c r="AB61" s="68">
        <f>+'[9]Undergrad FTF'!AB61</f>
        <v>15447</v>
      </c>
      <c r="AC61" s="68">
        <f>+'[9]Undergrad FTF'!AC61</f>
        <v>15001</v>
      </c>
      <c r="AD61" s="68">
        <f>+'[9]Undergrad FTF'!AD61</f>
        <v>14925</v>
      </c>
      <c r="AE61" s="68">
        <f>+'[9]Undergrad FTF'!AE61</f>
        <v>14581</v>
      </c>
      <c r="AF61" s="68">
        <f>+'[9]Undergrad FTF'!AF61</f>
        <v>14929</v>
      </c>
      <c r="AG61" s="68">
        <f>+'[10]Undergrad FTF'!AG61</f>
        <v>15275</v>
      </c>
    </row>
    <row r="62" spans="1:66" ht="13" customHeight="1">
      <c r="A62" s="1" t="str">
        <f>+'[8]Undergrad FTF'!A62</f>
        <v>Vermont</v>
      </c>
      <c r="B62" s="68">
        <f>+'[9]Undergrad FTF'!B62</f>
        <v>0</v>
      </c>
      <c r="C62" s="68">
        <f>+'[9]Undergrad FTF'!C62</f>
        <v>0</v>
      </c>
      <c r="D62" s="68">
        <f>+'[9]Undergrad FTF'!D62</f>
        <v>0</v>
      </c>
      <c r="E62" s="68">
        <f>+'[9]Undergrad FTF'!E62</f>
        <v>0</v>
      </c>
      <c r="F62" s="68">
        <f>+'[9]Undergrad FTF'!F62</f>
        <v>6274</v>
      </c>
      <c r="G62" s="68">
        <f>+'[9]Undergrad FTF'!G62</f>
        <v>6347</v>
      </c>
      <c r="H62" s="68">
        <f>+'[9]Undergrad FTF'!H62</f>
        <v>6132</v>
      </c>
      <c r="I62" s="68">
        <f>+'[9]Undergrad FTF'!I62</f>
        <v>6506</v>
      </c>
      <c r="J62" s="68">
        <f>+'[9]Undergrad FTF'!J62</f>
        <v>6702</v>
      </c>
      <c r="K62" s="68">
        <f>+'[9]Undergrad FTF'!K62</f>
        <v>7169</v>
      </c>
      <c r="L62" s="68">
        <f>+'[9]Undergrad FTF'!L62</f>
        <v>6812</v>
      </c>
      <c r="M62" s="68">
        <f>+'[9]Undergrad FTF'!M62</f>
        <v>6914</v>
      </c>
      <c r="N62" s="68">
        <f>+'[9]Undergrad FTF'!N62</f>
        <v>6810</v>
      </c>
      <c r="O62" s="68">
        <f>+'[9]Undergrad FTF'!O62</f>
        <v>6941</v>
      </c>
      <c r="P62" s="71">
        <f>+'[9]Undergrad FTF'!P62</f>
        <v>6583</v>
      </c>
      <c r="Q62" s="71">
        <f>+'[9]Undergrad FTF'!Q62</f>
        <v>6341</v>
      </c>
      <c r="R62" s="71">
        <f>+'[9]Undergrad FTF'!R62</f>
        <v>6343</v>
      </c>
      <c r="S62" s="68">
        <f>+'[9]Undergrad FTF'!S62</f>
        <v>7684</v>
      </c>
      <c r="T62" s="68">
        <f>+'[9]Undergrad FTF'!T62</f>
        <v>7191</v>
      </c>
      <c r="U62" s="68">
        <f>+'[9]Undergrad FTF'!U62</f>
        <v>7490</v>
      </c>
      <c r="V62" s="68">
        <f>+'[9]Undergrad FTF'!V62</f>
        <v>7744</v>
      </c>
      <c r="W62" s="68">
        <f>+'[9]Undergrad FTF'!W62</f>
        <v>8043</v>
      </c>
      <c r="X62" s="68">
        <f>+'[9]Undergrad FTF'!X62</f>
        <v>8242</v>
      </c>
      <c r="Y62" s="68">
        <f>+'[9]Undergrad FTF'!Y62</f>
        <v>7830</v>
      </c>
      <c r="Z62" s="68">
        <f>+'[9]Undergrad FTF'!Z62</f>
        <v>7881</v>
      </c>
      <c r="AA62" s="68">
        <f>+'[9]Undergrad FTF'!AA62</f>
        <v>7671</v>
      </c>
      <c r="AB62" s="68">
        <f>+'[9]Undergrad FTF'!AB62</f>
        <v>7527</v>
      </c>
      <c r="AC62" s="68">
        <f>+'[9]Undergrad FTF'!AC62</f>
        <v>7198</v>
      </c>
      <c r="AD62" s="68">
        <f>+'[9]Undergrad FTF'!AD62</f>
        <v>7474</v>
      </c>
      <c r="AE62" s="68">
        <f>+'[9]Undergrad FTF'!AE62</f>
        <v>7393</v>
      </c>
      <c r="AF62" s="68">
        <f>+'[9]Undergrad FTF'!AF62</f>
        <v>7249</v>
      </c>
      <c r="AG62" s="68">
        <f>+'[10]Undergrad FTF'!AG62</f>
        <v>6757</v>
      </c>
    </row>
    <row r="63" spans="1:66" s="14" customFormat="1" ht="13" customHeight="1">
      <c r="A63" s="14" t="str">
        <f>+'[8]Undergrad FTF'!A63</f>
        <v>District of Columbia</v>
      </c>
      <c r="B63" s="77">
        <f>+'[9]Undergrad FTF'!B63</f>
        <v>0</v>
      </c>
      <c r="C63" s="77">
        <f>+'[9]Undergrad FTF'!C63</f>
        <v>0</v>
      </c>
      <c r="D63" s="77">
        <f>+'[9]Undergrad FTF'!D63</f>
        <v>0</v>
      </c>
      <c r="E63" s="77">
        <f>+'[9]Undergrad FTF'!E63</f>
        <v>0</v>
      </c>
      <c r="F63" s="77">
        <f>+'[9]Undergrad FTF'!F63</f>
        <v>8427</v>
      </c>
      <c r="G63" s="77">
        <f>+'[9]Undergrad FTF'!G63</f>
        <v>8954</v>
      </c>
      <c r="H63" s="77">
        <f>+'[9]Undergrad FTF'!H63</f>
        <v>9706</v>
      </c>
      <c r="I63" s="77">
        <f>+'[9]Undergrad FTF'!I63</f>
        <v>9077</v>
      </c>
      <c r="J63" s="77">
        <f>+'[9]Undergrad FTF'!J63</f>
        <v>8645</v>
      </c>
      <c r="K63" s="77">
        <f>+'[9]Undergrad FTF'!K63</f>
        <v>8256</v>
      </c>
      <c r="L63" s="77">
        <f>+'[9]Undergrad FTF'!L63</f>
        <v>8843</v>
      </c>
      <c r="M63" s="77">
        <f>+'[9]Undergrad FTF'!M63</f>
        <v>8878</v>
      </c>
      <c r="N63" s="79">
        <f>+'[9]Undergrad FTF'!N63</f>
        <v>9150</v>
      </c>
      <c r="O63" s="77">
        <f>+'[9]Undergrad FTF'!O63</f>
        <v>10825</v>
      </c>
      <c r="P63" s="77">
        <f>+'[9]Undergrad FTF'!P63</f>
        <v>10462</v>
      </c>
      <c r="Q63" s="79">
        <f>+'[9]Undergrad FTF'!Q63</f>
        <v>10231</v>
      </c>
      <c r="R63" s="79">
        <f>+'[9]Undergrad FTF'!R63</f>
        <v>11350</v>
      </c>
      <c r="S63" s="79">
        <f>+'[9]Undergrad FTF'!S63</f>
        <v>11334</v>
      </c>
      <c r="T63" s="79">
        <f>+'[9]Undergrad FTF'!T63</f>
        <v>9996</v>
      </c>
      <c r="U63" s="79">
        <f>+'[9]Undergrad FTF'!U63</f>
        <v>10437</v>
      </c>
      <c r="V63" s="79">
        <f>+'[9]Undergrad FTF'!V63</f>
        <v>13734</v>
      </c>
      <c r="W63" s="77">
        <f>+'[9]Undergrad FTF'!W63</f>
        <v>15737</v>
      </c>
      <c r="X63" s="77">
        <f>+'[9]Undergrad FTF'!X63</f>
        <v>9800</v>
      </c>
      <c r="Y63" s="77">
        <f>+'[9]Undergrad FTF'!Y63</f>
        <v>9161</v>
      </c>
      <c r="Z63" s="77">
        <f>+'[9]Undergrad FTF'!Z63</f>
        <v>9546</v>
      </c>
      <c r="AA63" s="77">
        <f>+'[9]Undergrad FTF'!AA63</f>
        <v>9606</v>
      </c>
      <c r="AB63" s="77">
        <f>+'[9]Undergrad FTF'!AB63</f>
        <v>9978</v>
      </c>
      <c r="AC63" s="77">
        <f>+'[9]Undergrad FTF'!AC63</f>
        <v>11075</v>
      </c>
      <c r="AD63" s="77">
        <f>+'[9]Undergrad FTF'!AD63</f>
        <v>9012</v>
      </c>
      <c r="AE63" s="77">
        <f>+'[9]Undergrad FTF'!AE63</f>
        <v>10617</v>
      </c>
      <c r="AF63" s="77">
        <f>+'[9]Undergrad FTF'!AF63</f>
        <v>10506</v>
      </c>
      <c r="AG63" s="77">
        <f>+'[10]Undergrad FTF'!AG63</f>
        <v>10702</v>
      </c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114"/>
    </row>
    <row r="64" spans="1:66" s="104" customFormat="1" ht="13" customHeight="1">
      <c r="P64" s="108"/>
      <c r="Q64" s="108"/>
      <c r="R64" s="108"/>
      <c r="S64" s="108"/>
      <c r="T64" s="108"/>
      <c r="U64" s="108"/>
      <c r="V64" s="108"/>
    </row>
    <row r="65" spans="2:17" s="15" customFormat="1" ht="13" customHeight="1">
      <c r="B65" s="15" t="str">
        <f>+'[8]Undergrad FTF'!B65</f>
        <v>See "ALL" sheet for sources.</v>
      </c>
      <c r="C65" s="15">
        <f>+'[8]Undergrad FTF'!C65</f>
        <v>0</v>
      </c>
      <c r="D65" s="15">
        <f>+'[8]Undergrad FTF'!D65</f>
        <v>0</v>
      </c>
      <c r="E65" s="15">
        <f>+'[8]Undergrad FTF'!E65</f>
        <v>0</v>
      </c>
      <c r="F65" s="15">
        <f>+'[8]Undergrad FTF'!F65</f>
        <v>0</v>
      </c>
      <c r="G65" s="15">
        <f>+'[8]Undergrad FTF'!G65</f>
        <v>0</v>
      </c>
      <c r="H65" s="15">
        <f>+'[8]Undergrad FTF'!H65</f>
        <v>0</v>
      </c>
      <c r="I65" s="32">
        <f>+'[8]Undergrad FTF'!I65</f>
        <v>0</v>
      </c>
      <c r="J65" s="15">
        <f>+'[8]Undergrad FTF'!J65</f>
        <v>0</v>
      </c>
      <c r="K65" s="15">
        <f>+'[8]Undergrad FTF'!K65</f>
        <v>0</v>
      </c>
      <c r="L65" s="15">
        <f>+'[8]Undergrad FTF'!L65</f>
        <v>0</v>
      </c>
      <c r="M65" s="15">
        <f>+'[8]Undergrad FTF'!M65</f>
        <v>0</v>
      </c>
      <c r="N65" s="15">
        <f>+'[8]Undergrad FTF'!N65</f>
        <v>0</v>
      </c>
      <c r="O65" s="15">
        <f>+'[8]Undergrad FTF'!O65</f>
        <v>0</v>
      </c>
      <c r="P65" s="32">
        <f>+'[8]Undergrad FTF'!P65</f>
        <v>0</v>
      </c>
      <c r="Q65" s="32">
        <f>+'[8]Undergrad FTF'!Q65</f>
        <v>0</v>
      </c>
    </row>
    <row r="66" spans="2:17" s="15" customFormat="1" ht="13" customHeight="1">
      <c r="B66" s="15">
        <f>+'[8]Undergrad FTF'!B66</f>
        <v>0</v>
      </c>
      <c r="C66" s="15">
        <f>+'[8]Undergrad FTF'!C66</f>
        <v>0</v>
      </c>
      <c r="D66" s="15">
        <f>+'[8]Undergrad FTF'!D66</f>
        <v>0</v>
      </c>
      <c r="E66" s="15">
        <f>+'[8]Undergrad FTF'!E66</f>
        <v>0</v>
      </c>
      <c r="F66" s="15">
        <f>+'[8]Undergrad FTF'!F66</f>
        <v>0</v>
      </c>
      <c r="G66" s="15">
        <f>+'[8]Undergrad FTF'!G66</f>
        <v>0</v>
      </c>
      <c r="H66" s="15">
        <f>+'[8]Undergrad FTF'!H66</f>
        <v>0</v>
      </c>
      <c r="I66" s="32">
        <f>+'[8]Undergrad FTF'!I66</f>
        <v>0</v>
      </c>
      <c r="J66" s="15">
        <f>+'[8]Undergrad FTF'!J66</f>
        <v>0</v>
      </c>
      <c r="K66" s="15">
        <f>+'[8]Undergrad FTF'!K66</f>
        <v>0</v>
      </c>
      <c r="L66" s="15">
        <f>+'[8]Undergrad FTF'!L66</f>
        <v>0</v>
      </c>
      <c r="M66" s="15">
        <f>+'[8]Undergrad FTF'!M66</f>
        <v>0</v>
      </c>
      <c r="N66" s="15">
        <f>+'[8]Undergrad FTF'!N66</f>
        <v>0</v>
      </c>
      <c r="O66" s="15">
        <f>+'[8]Undergrad FTF'!O66</f>
        <v>0</v>
      </c>
      <c r="P66" s="32">
        <f>+'[8]Undergrad FTF'!P66</f>
        <v>0</v>
      </c>
      <c r="Q66" s="32">
        <f>+'[8]Undergrad FTF'!Q66</f>
        <v>0</v>
      </c>
    </row>
    <row r="67" spans="2:17" s="15" customFormat="1" ht="13" customHeight="1">
      <c r="B67" s="15">
        <f>+'[8]Undergrad FTF'!B67</f>
        <v>0</v>
      </c>
      <c r="C67" s="15">
        <f>+'[8]Undergrad FTF'!C67</f>
        <v>0</v>
      </c>
      <c r="D67" s="15">
        <f>+'[8]Undergrad FTF'!D67</f>
        <v>0</v>
      </c>
      <c r="E67" s="15">
        <f>+'[8]Undergrad FTF'!E67</f>
        <v>0</v>
      </c>
      <c r="F67" s="15">
        <f>+'[8]Undergrad FTF'!F67</f>
        <v>0</v>
      </c>
      <c r="G67" s="15">
        <f>+'[8]Undergrad FTF'!G67</f>
        <v>0</v>
      </c>
      <c r="H67" s="15">
        <f>+'[8]Undergrad FTF'!H67</f>
        <v>0</v>
      </c>
      <c r="I67" s="32">
        <f>+'[8]Undergrad FTF'!I67</f>
        <v>0</v>
      </c>
      <c r="J67" s="15">
        <f>+'[8]Undergrad FTF'!J67</f>
        <v>0</v>
      </c>
      <c r="K67" s="15">
        <f>+'[8]Undergrad FTF'!K67</f>
        <v>0</v>
      </c>
      <c r="L67" s="15">
        <f>+'[8]Undergrad FTF'!L67</f>
        <v>0</v>
      </c>
      <c r="M67" s="15">
        <f>+'[8]Undergrad FTF'!M67</f>
        <v>0</v>
      </c>
      <c r="N67" s="15">
        <f>+'[8]Undergrad FTF'!N67</f>
        <v>0</v>
      </c>
      <c r="O67" s="15">
        <f>+'[8]Undergrad FTF'!O67</f>
        <v>0</v>
      </c>
      <c r="P67" s="32">
        <f>+'[8]Undergrad FTF'!P67</f>
        <v>0</v>
      </c>
      <c r="Q67" s="32">
        <f>+'[8]Undergrad FTF'!Q67</f>
        <v>0</v>
      </c>
    </row>
    <row r="68" spans="2:17" s="15" customFormat="1" ht="13" customHeight="1">
      <c r="B68" s="15">
        <f>+'[8]Undergrad FTF'!B68</f>
        <v>0</v>
      </c>
      <c r="C68" s="15">
        <f>+'[8]Undergrad FTF'!C68</f>
        <v>0</v>
      </c>
      <c r="D68" s="15">
        <f>+'[8]Undergrad FTF'!D68</f>
        <v>0</v>
      </c>
      <c r="E68" s="15">
        <f>+'[8]Undergrad FTF'!E68</f>
        <v>0</v>
      </c>
      <c r="F68" s="15">
        <f>+'[8]Undergrad FTF'!F68</f>
        <v>0</v>
      </c>
      <c r="G68" s="15">
        <f>+'[8]Undergrad FTF'!G68</f>
        <v>0</v>
      </c>
      <c r="H68" s="15">
        <f>+'[8]Undergrad FTF'!H68</f>
        <v>0</v>
      </c>
      <c r="I68" s="32">
        <f>+'[8]Undergrad FTF'!I68</f>
        <v>0</v>
      </c>
      <c r="J68" s="15">
        <f>+'[8]Undergrad FTF'!J68</f>
        <v>0</v>
      </c>
      <c r="K68" s="15">
        <f>+'[8]Undergrad FTF'!K68</f>
        <v>0</v>
      </c>
      <c r="L68" s="15">
        <f>+'[8]Undergrad FTF'!L68</f>
        <v>0</v>
      </c>
      <c r="M68" s="15">
        <f>+'[8]Undergrad FTF'!M68</f>
        <v>0</v>
      </c>
      <c r="N68" s="15">
        <f>+'[8]Undergrad FTF'!N68</f>
        <v>0</v>
      </c>
      <c r="O68" s="15">
        <f>+'[8]Undergrad FTF'!O68</f>
        <v>0</v>
      </c>
      <c r="P68" s="32">
        <f>+'[8]Undergrad FTF'!P68</f>
        <v>0</v>
      </c>
      <c r="Q68" s="32">
        <f>+'[8]Undergrad FTF'!Q68</f>
        <v>0</v>
      </c>
    </row>
    <row r="69" spans="2:17" s="15" customFormat="1" ht="13" customHeight="1">
      <c r="D69" s="15">
        <f>+'[8]Undergrad FTF'!D69</f>
        <v>0</v>
      </c>
      <c r="E69" s="15">
        <f>+'[8]Undergrad FTF'!E69</f>
        <v>0</v>
      </c>
      <c r="F69" s="15">
        <f>+'[8]Undergrad FTF'!F69</f>
        <v>0</v>
      </c>
      <c r="G69" s="15">
        <f>+'[8]Undergrad FTF'!G69</f>
        <v>0</v>
      </c>
      <c r="H69" s="15">
        <f>+'[8]Undergrad FTF'!H69</f>
        <v>0</v>
      </c>
      <c r="I69" s="32">
        <f>+'[8]Undergrad FTF'!I69</f>
        <v>0</v>
      </c>
      <c r="J69" s="15">
        <f>+'[8]Undergrad FTF'!J69</f>
        <v>0</v>
      </c>
      <c r="K69" s="15">
        <f>+'[8]Undergrad FTF'!K69</f>
        <v>0</v>
      </c>
      <c r="L69" s="15">
        <f>+'[8]Undergrad FTF'!L69</f>
        <v>0</v>
      </c>
      <c r="M69" s="15">
        <f>+'[8]Undergrad FTF'!M69</f>
        <v>0</v>
      </c>
      <c r="N69" s="15">
        <f>+'[8]Undergrad FTF'!N69</f>
        <v>0</v>
      </c>
      <c r="O69" s="15">
        <f>+'[8]Undergrad FTF'!O69</f>
        <v>0</v>
      </c>
      <c r="P69" s="32">
        <f>+'[8]Undergrad FTF'!P69</f>
        <v>0</v>
      </c>
      <c r="Q69" s="32">
        <f>+'[8]Undergrad FTF'!Q69</f>
        <v>0</v>
      </c>
    </row>
    <row r="70" spans="2:17" s="15" customFormat="1" ht="13" customHeight="1">
      <c r="D70" s="15">
        <f>+'[8]Undergrad FTF'!D70</f>
        <v>0</v>
      </c>
      <c r="E70" s="15">
        <f>+'[8]Undergrad FTF'!E70</f>
        <v>0</v>
      </c>
      <c r="F70" s="15">
        <f>+'[8]Undergrad FTF'!F70</f>
        <v>0</v>
      </c>
      <c r="G70" s="15">
        <f>+'[8]Undergrad FTF'!G70</f>
        <v>0</v>
      </c>
      <c r="H70" s="15">
        <f>+'[8]Undergrad FTF'!H70</f>
        <v>0</v>
      </c>
      <c r="I70" s="32">
        <f>+'[8]Undergrad FTF'!I70</f>
        <v>0</v>
      </c>
      <c r="J70" s="15">
        <f>+'[8]Undergrad FTF'!J70</f>
        <v>0</v>
      </c>
      <c r="K70" s="15">
        <f>+'[8]Undergrad FTF'!K70</f>
        <v>0</v>
      </c>
      <c r="L70" s="15">
        <f>+'[8]Undergrad FTF'!L70</f>
        <v>0</v>
      </c>
      <c r="M70" s="15">
        <f>+'[8]Undergrad FTF'!M70</f>
        <v>0</v>
      </c>
      <c r="N70" s="15">
        <f>+'[8]Undergrad FTF'!N70</f>
        <v>0</v>
      </c>
      <c r="O70" s="15">
        <f>+'[8]Undergrad FTF'!O70</f>
        <v>0</v>
      </c>
      <c r="P70" s="32">
        <f>+'[8]Undergrad FTF'!P70</f>
        <v>0</v>
      </c>
      <c r="Q70" s="32">
        <f>+'[8]Undergrad FTF'!Q70</f>
        <v>0</v>
      </c>
    </row>
    <row r="71" spans="2:17" s="15" customFormat="1" ht="13" customHeight="1">
      <c r="F71" s="15">
        <f>+'[8]Undergrad FTF'!F71</f>
        <v>0</v>
      </c>
      <c r="G71" s="15">
        <f>+'[8]Undergrad FTF'!G71</f>
        <v>0</v>
      </c>
      <c r="H71" s="15">
        <f>+'[8]Undergrad FTF'!H71</f>
        <v>0</v>
      </c>
      <c r="J71" s="15">
        <f>+'[8]Undergrad FTF'!J71</f>
        <v>0</v>
      </c>
      <c r="K71" s="15">
        <f>+'[8]Undergrad FTF'!K71</f>
        <v>0</v>
      </c>
      <c r="L71" s="15">
        <f>+'[8]Undergrad FTF'!L71</f>
        <v>0</v>
      </c>
      <c r="M71" s="15">
        <f>+'[8]Undergrad FTF'!M71</f>
        <v>0</v>
      </c>
      <c r="N71" s="15">
        <f>+'[8]Undergrad FTF'!N71</f>
        <v>0</v>
      </c>
      <c r="O71" s="15">
        <f>+'[8]Undergrad FTF'!O71</f>
        <v>0</v>
      </c>
      <c r="P71" s="32"/>
      <c r="Q71" s="32"/>
    </row>
    <row r="72" spans="2:17" s="15" customFormat="1" ht="13" customHeight="1">
      <c r="F72" s="15">
        <f>+'[8]Undergrad FTF'!F72</f>
        <v>0</v>
      </c>
      <c r="G72" s="15">
        <f>+'[8]Undergrad FTF'!G72</f>
        <v>0</v>
      </c>
      <c r="H72" s="15">
        <f>+'[8]Undergrad FTF'!H72</f>
        <v>0</v>
      </c>
      <c r="J72" s="15">
        <f>+'[8]Undergrad FTF'!J72</f>
        <v>0</v>
      </c>
      <c r="K72" s="15">
        <f>+'[8]Undergrad FTF'!K72</f>
        <v>0</v>
      </c>
      <c r="L72" s="15">
        <f>+'[8]Undergrad FTF'!L72</f>
        <v>0</v>
      </c>
      <c r="M72" s="15">
        <f>+'[8]Undergrad FTF'!M72</f>
        <v>0</v>
      </c>
      <c r="N72" s="15">
        <f>+'[8]Undergrad FTF'!N72</f>
        <v>0</v>
      </c>
      <c r="O72" s="15">
        <f>+'[8]Undergrad FTF'!O72</f>
        <v>0</v>
      </c>
      <c r="P72" s="32"/>
      <c r="Q72" s="32"/>
    </row>
    <row r="73" spans="2:17" s="15" customFormat="1" ht="13" customHeight="1">
      <c r="F73" s="15">
        <f>+'[8]Undergrad FTF'!F73</f>
        <v>0</v>
      </c>
      <c r="G73" s="15">
        <f>+'[8]Undergrad FTF'!G73</f>
        <v>0</v>
      </c>
      <c r="H73" s="15">
        <f>+'[8]Undergrad FTF'!H73</f>
        <v>0</v>
      </c>
      <c r="J73" s="15">
        <f>+'[8]Undergrad FTF'!J73</f>
        <v>0</v>
      </c>
      <c r="K73" s="15">
        <f>+'[8]Undergrad FTF'!K73</f>
        <v>0</v>
      </c>
      <c r="L73" s="15">
        <f>+'[8]Undergrad FTF'!L73</f>
        <v>0</v>
      </c>
      <c r="M73" s="15">
        <f>+'[8]Undergrad FTF'!M73</f>
        <v>0</v>
      </c>
      <c r="N73" s="15">
        <f>+'[8]Undergrad FTF'!N73</f>
        <v>0</v>
      </c>
      <c r="O73" s="15">
        <f>+'[8]Undergrad FTF'!O73</f>
        <v>0</v>
      </c>
      <c r="P73" s="32"/>
      <c r="Q73" s="32"/>
    </row>
    <row r="74" spans="2:17" s="15" customFormat="1" ht="13" customHeight="1">
      <c r="F74" s="15">
        <f>+'[8]Undergrad FTF'!F74</f>
        <v>0</v>
      </c>
      <c r="G74" s="15">
        <f>+'[8]Undergrad FTF'!G74</f>
        <v>0</v>
      </c>
      <c r="H74" s="15">
        <f>+'[8]Undergrad FTF'!H74</f>
        <v>0</v>
      </c>
      <c r="J74" s="15">
        <f>+'[8]Undergrad FTF'!J74</f>
        <v>0</v>
      </c>
      <c r="K74" s="15">
        <f>+'[8]Undergrad FTF'!K74</f>
        <v>0</v>
      </c>
      <c r="L74" s="15">
        <f>+'[8]Undergrad FTF'!L74</f>
        <v>0</v>
      </c>
      <c r="M74" s="15">
        <f>+'[8]Undergrad FTF'!M74</f>
        <v>0</v>
      </c>
      <c r="N74" s="15">
        <f>+'[8]Undergrad FTF'!N74</f>
        <v>0</v>
      </c>
      <c r="O74" s="15">
        <f>+'[8]Undergrad FTF'!O74</f>
        <v>0</v>
      </c>
      <c r="P74" s="32"/>
      <c r="Q74" s="32"/>
    </row>
    <row r="75" spans="2:17" s="15" customFormat="1" ht="13" customHeight="1">
      <c r="F75" s="15">
        <f>+'[8]Undergrad FTF'!F75</f>
        <v>0</v>
      </c>
      <c r="G75" s="15">
        <f>+'[8]Undergrad FTF'!G75</f>
        <v>0</v>
      </c>
      <c r="H75" s="15">
        <f>+'[8]Undergrad FTF'!H75</f>
        <v>0</v>
      </c>
      <c r="J75" s="15">
        <f>+'[8]Undergrad FTF'!J75</f>
        <v>0</v>
      </c>
      <c r="K75" s="15">
        <f>+'[8]Undergrad FTF'!K75</f>
        <v>0</v>
      </c>
      <c r="L75" s="15">
        <f>+'[8]Undergrad FTF'!L75</f>
        <v>0</v>
      </c>
      <c r="M75" s="15">
        <f>+'[8]Undergrad FTF'!M75</f>
        <v>0</v>
      </c>
      <c r="N75" s="15">
        <f>+'[8]Undergrad FTF'!N75</f>
        <v>0</v>
      </c>
      <c r="O75" s="15">
        <f>+'[8]Undergrad FTF'!O75</f>
        <v>0</v>
      </c>
      <c r="P75" s="32"/>
      <c r="Q75" s="32"/>
    </row>
    <row r="76" spans="2:17" s="15" customFormat="1" ht="13" customHeight="1">
      <c r="F76" s="15">
        <f>+'[8]Undergrad FTF'!F76</f>
        <v>0</v>
      </c>
      <c r="G76" s="15">
        <f>+'[8]Undergrad FTF'!G76</f>
        <v>0</v>
      </c>
      <c r="H76" s="15">
        <f>+'[8]Undergrad FTF'!H76</f>
        <v>0</v>
      </c>
      <c r="J76" s="15">
        <f>+'[8]Undergrad FTF'!J76</f>
        <v>0</v>
      </c>
      <c r="K76" s="15">
        <f>+'[8]Undergrad FTF'!K76</f>
        <v>0</v>
      </c>
      <c r="L76" s="15">
        <f>+'[8]Undergrad FTF'!L76</f>
        <v>0</v>
      </c>
      <c r="M76" s="15">
        <f>+'[8]Undergrad FTF'!M76</f>
        <v>0</v>
      </c>
      <c r="N76" s="15">
        <f>+'[8]Undergrad FTF'!N76</f>
        <v>0</v>
      </c>
      <c r="O76" s="15">
        <f>+'[8]Undergrad FTF'!O76</f>
        <v>0</v>
      </c>
      <c r="P76" s="32"/>
      <c r="Q76" s="32"/>
    </row>
    <row r="77" spans="2:17" s="15" customFormat="1" ht="13" customHeight="1">
      <c r="F77" s="15">
        <f>+'[8]Undergrad FTF'!F77</f>
        <v>0</v>
      </c>
      <c r="G77" s="15">
        <f>+'[8]Undergrad FTF'!G77</f>
        <v>0</v>
      </c>
      <c r="H77" s="15">
        <f>+'[8]Undergrad FTF'!H77</f>
        <v>0</v>
      </c>
      <c r="J77" s="15">
        <f>+'[8]Undergrad FTF'!J77</f>
        <v>0</v>
      </c>
      <c r="K77" s="15">
        <f>+'[8]Undergrad FTF'!K77</f>
        <v>0</v>
      </c>
      <c r="L77" s="15">
        <f>+'[8]Undergrad FTF'!L77</f>
        <v>0</v>
      </c>
      <c r="M77" s="15">
        <f>+'[8]Undergrad FTF'!M77</f>
        <v>0</v>
      </c>
      <c r="N77" s="42">
        <f>+'[8]Undergrad FTF'!N77</f>
        <v>0</v>
      </c>
      <c r="O77" s="42">
        <f>+'[8]Undergrad FTF'!O77</f>
        <v>0</v>
      </c>
      <c r="P77" s="32"/>
      <c r="Q77" s="32"/>
    </row>
    <row r="78" spans="2:17" s="15" customFormat="1" ht="13" customHeight="1">
      <c r="F78" s="15">
        <f>+'[8]Undergrad FTF'!F78</f>
        <v>0</v>
      </c>
      <c r="G78" s="15">
        <f>+'[8]Undergrad FTF'!G78</f>
        <v>0</v>
      </c>
      <c r="H78" s="15">
        <f>+'[8]Undergrad FTF'!H78</f>
        <v>0</v>
      </c>
      <c r="J78" s="15">
        <f>+'[8]Undergrad FTF'!J78</f>
        <v>0</v>
      </c>
      <c r="K78" s="15">
        <f>+'[8]Undergrad FTF'!K78</f>
        <v>0</v>
      </c>
      <c r="L78" s="15">
        <f>+'[8]Undergrad FTF'!L78</f>
        <v>0</v>
      </c>
      <c r="M78" s="15">
        <f>+'[8]Undergrad FTF'!M78</f>
        <v>0</v>
      </c>
      <c r="N78" s="15">
        <f>+'[8]Undergrad FTF'!N78</f>
        <v>0</v>
      </c>
      <c r="O78" s="15">
        <f>+'[8]Undergrad FTF'!O78</f>
        <v>0</v>
      </c>
      <c r="P78" s="32"/>
      <c r="Q78" s="32"/>
    </row>
    <row r="79" spans="2:17" s="15" customFormat="1" ht="13" customHeight="1">
      <c r="J79" s="43">
        <f>+'[8]Undergrad FTF'!J79</f>
        <v>0</v>
      </c>
      <c r="K79" s="43"/>
      <c r="P79" s="32"/>
      <c r="Q79" s="32"/>
    </row>
    <row r="80" spans="2:17" s="15" customFormat="1" ht="13" customHeight="1">
      <c r="J80" s="43"/>
      <c r="K80" s="43"/>
      <c r="P80" s="32"/>
      <c r="Q80" s="32"/>
    </row>
    <row r="81" spans="10:17" s="15" customFormat="1" ht="13" customHeight="1">
      <c r="J81" s="43"/>
      <c r="K81" s="43"/>
      <c r="P81" s="32"/>
      <c r="Q81" s="32"/>
    </row>
    <row r="82" spans="10:17" s="15" customFormat="1" ht="13" customHeight="1">
      <c r="J82" s="43"/>
      <c r="K82" s="43"/>
      <c r="P82" s="32"/>
      <c r="Q82" s="32"/>
    </row>
    <row r="83" spans="10:17" s="15" customFormat="1" ht="13" customHeight="1">
      <c r="J83" s="43"/>
      <c r="K83" s="43"/>
      <c r="P83" s="32"/>
      <c r="Q83" s="32"/>
    </row>
    <row r="84" spans="10:17" s="15" customFormat="1" ht="13" customHeight="1">
      <c r="J84" s="43"/>
      <c r="K84" s="43"/>
      <c r="P84" s="32"/>
    </row>
    <row r="85" spans="10:17" s="15" customFormat="1" ht="13" customHeight="1"/>
    <row r="86" spans="10:17" s="15" customFormat="1" ht="13" customHeight="1"/>
    <row r="87" spans="10:17" s="15" customFormat="1" ht="13" customHeight="1"/>
    <row r="88" spans="10:17" s="15" customFormat="1" ht="13" customHeight="1"/>
    <row r="89" spans="10:17" s="15" customFormat="1" ht="13" customHeight="1"/>
    <row r="90" spans="10:17" s="15" customFormat="1" ht="13" customHeight="1"/>
    <row r="91" spans="10:17" s="15" customFormat="1" ht="13" customHeight="1"/>
    <row r="92" spans="10:17" s="15" customFormat="1" ht="13" customHeight="1"/>
    <row r="93" spans="10:17" s="15" customFormat="1" ht="13" customHeight="1"/>
    <row r="94" spans="10:17" s="15" customFormat="1" ht="13" customHeight="1"/>
    <row r="95" spans="10:17" s="15" customFormat="1" ht="13" customHeight="1"/>
    <row r="96" spans="10:17" s="15" customFormat="1" ht="13" customHeight="1"/>
    <row r="97" s="15" customFormat="1" ht="13" customHeight="1"/>
    <row r="98" s="15" customFormat="1" ht="13" customHeight="1"/>
    <row r="99" s="15" customFormat="1" ht="13" customHeight="1"/>
  </sheetData>
  <phoneticPr fontId="8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-0.499984740745262"/>
  </sheetPr>
  <dimension ref="A1:AN99"/>
  <sheetViews>
    <sheetView showZeros="0" zoomScale="80" zoomScaleNormal="80" workbookViewId="0">
      <pane xSplit="1" ySplit="3" topLeftCell="AF4" activePane="bottomRight" state="frozen"/>
      <selection pane="topRight" activeCell="B1" sqref="B1"/>
      <selection pane="bottomLeft" activeCell="A4" sqref="A4"/>
      <selection pane="bottomRight" activeCell="AN41" sqref="AN41"/>
    </sheetView>
  </sheetViews>
  <sheetFormatPr defaultColWidth="9.1796875" defaultRowHeight="13" customHeight="1"/>
  <cols>
    <col min="1" max="1" width="23.7265625" style="21" customWidth="1"/>
    <col min="2" max="30" width="12" style="30" customWidth="1"/>
    <col min="31" max="37" width="10.81640625" style="28" bestFit="1" customWidth="1"/>
    <col min="38" max="38" width="10.54296875" style="28" customWidth="1"/>
    <col min="39" max="39" width="10.81640625" style="28" bestFit="1" customWidth="1"/>
    <col min="40" max="40" width="10.81640625" style="28" customWidth="1"/>
    <col min="41" max="16384" width="9.1796875" style="28"/>
  </cols>
  <sheetData>
    <row r="1" spans="1:40" s="22" customFormat="1" ht="13" customHeight="1">
      <c r="A1" s="22" t="str">
        <f>+'[8]Undergrad Public'!A1</f>
        <v>Public Undergraduate Enrollment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40" s="26" customFormat="1" ht="13" customHeight="1">
      <c r="A2" s="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40" s="27" customFormat="1" ht="13" customHeight="1">
      <c r="A3" s="10"/>
      <c r="B3" s="82">
        <f>+'[9]Undergrad Public'!B3</f>
        <v>1976</v>
      </c>
      <c r="C3" s="82">
        <f>+'[9]Undergrad Public'!C3</f>
        <v>1978</v>
      </c>
      <c r="D3" s="82">
        <f>+'[9]Undergrad Public'!D3</f>
        <v>1980</v>
      </c>
      <c r="E3" s="82">
        <f>+'[9]Undergrad Public'!E3</f>
        <v>1982</v>
      </c>
      <c r="F3" s="82">
        <f>+'[9]Undergrad Public'!F3</f>
        <v>1984</v>
      </c>
      <c r="G3" s="82">
        <f>+'[9]Undergrad Public'!G3</f>
        <v>1986</v>
      </c>
      <c r="H3" s="82">
        <f>+'[9]Undergrad Public'!H3</f>
        <v>1987</v>
      </c>
      <c r="I3" s="82">
        <f>+'[9]Undergrad Public'!I3</f>
        <v>1988</v>
      </c>
      <c r="J3" s="82">
        <f>+'[9]Undergrad Public'!J3</f>
        <v>1989</v>
      </c>
      <c r="K3" s="82">
        <f>+'[9]Undergrad Public'!K3</f>
        <v>1990</v>
      </c>
      <c r="L3" s="82">
        <f>+'[9]Undergrad Public'!L3</f>
        <v>1991</v>
      </c>
      <c r="M3" s="82">
        <f>+'[9]Undergrad Public'!M3</f>
        <v>1992</v>
      </c>
      <c r="N3" s="82">
        <f>+'[9]Undergrad Public'!N3</f>
        <v>1993</v>
      </c>
      <c r="O3" s="82">
        <f>+'[9]Undergrad Public'!O3</f>
        <v>1994</v>
      </c>
      <c r="P3" s="83" t="str">
        <f>+'[9]Undergrad Public'!P3</f>
        <v>1995</v>
      </c>
      <c r="Q3" s="83">
        <f>+'[9]Undergrad Public'!Q3</f>
        <v>1996</v>
      </c>
      <c r="R3" s="83">
        <f>+'[9]Undergrad Public'!R3</f>
        <v>1997</v>
      </c>
      <c r="S3" s="83">
        <f>+'[9]Undergrad Public'!S3</f>
        <v>1998</v>
      </c>
      <c r="T3" s="83">
        <f>+'[9]Undergrad Public'!T3</f>
        <v>1999</v>
      </c>
      <c r="U3" s="83">
        <f>+'[9]Undergrad Public'!U3</f>
        <v>2000</v>
      </c>
      <c r="V3" s="83">
        <f>+'[9]Undergrad Public'!V3</f>
        <v>2001</v>
      </c>
      <c r="W3" s="83">
        <f>+'[9]Undergrad Public'!W3</f>
        <v>2002</v>
      </c>
      <c r="X3" s="83">
        <f>+'[9]Undergrad Public'!X3</f>
        <v>2003</v>
      </c>
      <c r="Y3" s="83">
        <f>+'[9]Undergrad Public'!Y3</f>
        <v>2004</v>
      </c>
      <c r="Z3" s="83">
        <f>+'[9]Undergrad Public'!Z3</f>
        <v>2005</v>
      </c>
      <c r="AA3" s="61">
        <v>2006</v>
      </c>
      <c r="AB3" s="61">
        <v>2007</v>
      </c>
      <c r="AC3" s="61">
        <v>2008</v>
      </c>
      <c r="AD3" s="64">
        <v>2009</v>
      </c>
      <c r="AE3" s="64">
        <v>2010</v>
      </c>
      <c r="AF3" s="64" t="s">
        <v>78</v>
      </c>
      <c r="AG3" s="64" t="s">
        <v>71</v>
      </c>
      <c r="AH3" s="64" t="s">
        <v>72</v>
      </c>
      <c r="AI3" s="64" t="s">
        <v>73</v>
      </c>
      <c r="AJ3" s="106" t="s">
        <v>74</v>
      </c>
      <c r="AK3" s="106" t="s">
        <v>75</v>
      </c>
      <c r="AL3" s="106" t="s">
        <v>76</v>
      </c>
      <c r="AM3" s="106" t="s">
        <v>77</v>
      </c>
      <c r="AN3" s="183" t="s">
        <v>79</v>
      </c>
    </row>
    <row r="4" spans="1:40" ht="13" customHeight="1">
      <c r="A4" s="11" t="str">
        <f>+'[8]Undergrad Public'!A4</f>
        <v>50 States and D.C.</v>
      </c>
      <c r="B4" s="84">
        <f>+'[9]Undergrad Public'!B4</f>
        <v>7672684</v>
      </c>
      <c r="C4" s="84">
        <f>+'[9]Undergrad Public'!C4</f>
        <v>7839003</v>
      </c>
      <c r="D4" s="84">
        <f>+'[9]Undergrad Public'!D4</f>
        <v>8496172</v>
      </c>
      <c r="E4" s="84">
        <f>+'[9]Undergrad Public'!E4</f>
        <v>8012838</v>
      </c>
      <c r="F4" s="84">
        <f>+'[9]Undergrad Public'!F4</f>
        <v>7584669</v>
      </c>
      <c r="G4" s="84">
        <f>+'[9]Undergrad Public'!G4</f>
        <v>8712845</v>
      </c>
      <c r="H4" s="84">
        <f>+'[9]Undergrad Public'!H4</f>
        <v>8865496</v>
      </c>
      <c r="I4" s="84">
        <f>+'[9]Undergrad Public'!I4</f>
        <v>9056028</v>
      </c>
      <c r="J4" s="84">
        <f>+'[9]Undergrad Public'!J4</f>
        <v>9372978</v>
      </c>
      <c r="K4" s="84">
        <f>+'[9]Undergrad Public'!K4</f>
        <v>9570553</v>
      </c>
      <c r="L4" s="84">
        <f>+'[9]Undergrad Public'!L4</f>
        <v>10098310</v>
      </c>
      <c r="M4" s="84">
        <f>+'[9]Undergrad Public'!M4</f>
        <v>10171219</v>
      </c>
      <c r="N4" s="65">
        <f>+'[9]Undergrad Public'!N4</f>
        <v>9963806</v>
      </c>
      <c r="O4" s="65">
        <f>+'[9]Undergrad Public'!O4</f>
        <v>9897970</v>
      </c>
      <c r="P4" s="65">
        <f>+'[9]Undergrad Public'!P4</f>
        <v>9819432</v>
      </c>
      <c r="Q4" s="84">
        <f>+'[9]Undergrad Public'!Q4</f>
        <v>9828292</v>
      </c>
      <c r="R4" s="65">
        <f>+'[9]Undergrad Public'!R4</f>
        <v>9948557</v>
      </c>
      <c r="S4" s="65">
        <f>+'[9]Undergrad Public'!S4</f>
        <v>9956438</v>
      </c>
      <c r="T4" s="65">
        <f>+'[9]Undergrad Public'!T4</f>
        <v>10118947</v>
      </c>
      <c r="U4" s="65">
        <f>+'[9]Undergrad Public'!U4</f>
        <v>10525847</v>
      </c>
      <c r="V4" s="65">
        <f>+'[9]Undergrad Public'!V4</f>
        <v>10971310</v>
      </c>
      <c r="W4" s="65">
        <f>+'[9]Undergrad Public'!W4</f>
        <v>11418435</v>
      </c>
      <c r="X4" s="65">
        <f>+'[9]Undergrad Public'!X4</f>
        <v>11506836</v>
      </c>
      <c r="Y4" s="65">
        <f>+'[9]Undergrad Public'!Y4</f>
        <v>11635826</v>
      </c>
      <c r="Z4" s="65">
        <f>+'[9]Undergrad Public'!Z4</f>
        <v>11682465</v>
      </c>
      <c r="AA4" s="65">
        <f>+'[9]Undergrad Public'!AA4</f>
        <v>11833086</v>
      </c>
      <c r="AB4" s="65">
        <f>+'[9]Undergrad Public'!AB4</f>
        <v>12122309</v>
      </c>
      <c r="AC4" s="65">
        <f>+'[9]Undergrad Public'!AC4</f>
        <v>12571943</v>
      </c>
      <c r="AD4" s="65">
        <f>+'[9]Undergrad Public'!AD4</f>
        <v>13430083</v>
      </c>
      <c r="AE4" s="65">
        <f>+'[9]Undergrad Public'!AE4</f>
        <v>13673959</v>
      </c>
      <c r="AF4" s="65">
        <f>+'[9]Undergrad Public'!AF4</f>
        <v>13670882</v>
      </c>
      <c r="AG4" s="65">
        <f>+'[9]Undergrad Public'!AG4</f>
        <v>13449896</v>
      </c>
      <c r="AH4" s="65">
        <f>+'[9]Undergrad Public'!AH4</f>
        <v>13317840</v>
      </c>
      <c r="AI4" s="65">
        <f>+'[9]Undergrad Public'!AI4</f>
        <v>13212499</v>
      </c>
      <c r="AJ4" s="66">
        <f>+'[9]Undergrad Public'!AJ4</f>
        <v>13111257</v>
      </c>
      <c r="AK4" s="66">
        <f>+'[9]Undergrad Public'!AK4</f>
        <v>13106182</v>
      </c>
      <c r="AL4" s="124">
        <f>+'[9]Undergrad Public'!AL4</f>
        <v>13063885</v>
      </c>
      <c r="AM4" s="124">
        <f>+'[9]Undergrad Public'!AM4</f>
        <v>13011564</v>
      </c>
      <c r="AN4" s="124">
        <f>+'[10]Undergrad Public'!AN4</f>
        <v>12971110</v>
      </c>
    </row>
    <row r="5" spans="1:40" ht="13" customHeight="1">
      <c r="A5" s="1" t="str">
        <f>+'[8]Undergrad Public'!A5</f>
        <v>SREB States</v>
      </c>
      <c r="B5" s="85">
        <f>+'[9]Undergrad Public'!B5</f>
        <v>2182417</v>
      </c>
      <c r="C5" s="85">
        <f>+'[9]Undergrad Public'!C5</f>
        <v>2286997</v>
      </c>
      <c r="D5" s="85">
        <f>+'[9]Undergrad Public'!D5</f>
        <v>2333092</v>
      </c>
      <c r="E5" s="85">
        <f>+'[9]Undergrad Public'!E5</f>
        <v>2380566</v>
      </c>
      <c r="F5" s="85">
        <f>+'[9]Undergrad Public'!F5</f>
        <v>2343332</v>
      </c>
      <c r="G5" s="85">
        <f>+'[9]Undergrad Public'!G5</f>
        <v>2658822</v>
      </c>
      <c r="H5" s="85">
        <f>+'[9]Undergrad Public'!H5</f>
        <v>2748292</v>
      </c>
      <c r="I5" s="85">
        <f>+'[9]Undergrad Public'!I5</f>
        <v>2858009</v>
      </c>
      <c r="J5" s="85">
        <f>+'[9]Undergrad Public'!J5</f>
        <v>3015271</v>
      </c>
      <c r="K5" s="85">
        <f>+'[9]Undergrad Public'!K5</f>
        <v>3067448</v>
      </c>
      <c r="L5" s="85">
        <f>+'[9]Undergrad Public'!L5</f>
        <v>3284540</v>
      </c>
      <c r="M5" s="85">
        <f>+'[9]Undergrad Public'!M5</f>
        <v>3346130</v>
      </c>
      <c r="N5" s="85">
        <f>+'[9]Undergrad Public'!N5</f>
        <v>3342842</v>
      </c>
      <c r="O5" s="85">
        <f>+'[9]Undergrad Public'!O5</f>
        <v>3339845</v>
      </c>
      <c r="P5" s="85">
        <f>+'[9]Undergrad Public'!P5</f>
        <v>3330781</v>
      </c>
      <c r="Q5" s="85">
        <f>+'[9]Undergrad Public'!Q5</f>
        <v>3323416</v>
      </c>
      <c r="R5" s="85">
        <f>+'[9]Undergrad Public'!R5</f>
        <v>3373548</v>
      </c>
      <c r="S5" s="85">
        <f>+'[9]Undergrad Public'!S5</f>
        <v>3396376</v>
      </c>
      <c r="T5" s="85">
        <f>+'[9]Undergrad Public'!T5</f>
        <v>3445186</v>
      </c>
      <c r="U5" s="85">
        <f>+'[9]Undergrad Public'!U5</f>
        <v>3543169</v>
      </c>
      <c r="V5" s="85">
        <f>+'[9]Undergrad Public'!V5</f>
        <v>3720875</v>
      </c>
      <c r="W5" s="85">
        <f>+'[9]Undergrad Public'!W5</f>
        <v>3900939</v>
      </c>
      <c r="X5" s="85">
        <f>+'[9]Undergrad Public'!X5</f>
        <v>4030075</v>
      </c>
      <c r="Y5" s="85">
        <f>+'[9]Undergrad Public'!Y5</f>
        <v>4100385</v>
      </c>
      <c r="Z5" s="85">
        <f>+'[9]Undergrad Public'!Z5</f>
        <v>4113603</v>
      </c>
      <c r="AA5" s="85">
        <f>+'[9]Undergrad Public'!AA5</f>
        <v>4174981</v>
      </c>
      <c r="AB5" s="85">
        <f>+'[9]Undergrad Public'!AB5</f>
        <v>4278756</v>
      </c>
      <c r="AC5" s="85">
        <f>+'[9]Undergrad Public'!AC5</f>
        <v>4441473</v>
      </c>
      <c r="AD5" s="85">
        <f>+'[9]Undergrad Public'!AD5</f>
        <v>4841932</v>
      </c>
      <c r="AE5" s="85">
        <f>+'[9]Undergrad Public'!AE5</f>
        <v>4988284</v>
      </c>
      <c r="AF5" s="85">
        <f>+'[9]Undergrad Public'!AF5</f>
        <v>5034733</v>
      </c>
      <c r="AG5" s="85">
        <f>+'[9]Undergrad Public'!AG5</f>
        <v>4965196</v>
      </c>
      <c r="AH5" s="85">
        <f>+'[9]Undergrad Public'!AH5</f>
        <v>4894434</v>
      </c>
      <c r="AI5" s="85">
        <f>+'[9]Undergrad Public'!AI5</f>
        <v>4866148</v>
      </c>
      <c r="AJ5" s="99">
        <f>+'[9]Undergrad Public'!AJ5</f>
        <v>4845569</v>
      </c>
      <c r="AK5" s="99">
        <f>+'[9]Undergrad Public'!AK5</f>
        <v>4880724</v>
      </c>
      <c r="AL5" s="99">
        <f>+'[9]Undergrad Public'!AL5</f>
        <v>4906203</v>
      </c>
      <c r="AM5" s="99">
        <f>+'[9]Undergrad Public'!AM5</f>
        <v>4909372</v>
      </c>
      <c r="AN5" s="99">
        <f>+'[10]Undergrad Public'!AN5</f>
        <v>4911127</v>
      </c>
    </row>
    <row r="6" spans="1:40" s="29" customFormat="1" ht="13" customHeight="1">
      <c r="A6" s="3" t="str">
        <f>+'[8]Undergrad Public'!A6</f>
        <v xml:space="preserve">   as a percent of U.S.</v>
      </c>
      <c r="B6" s="86">
        <f>+'[9]Undergrad Public'!B6</f>
        <v>28.443983878392487</v>
      </c>
      <c r="C6" s="86">
        <f>+'[9]Undergrad Public'!C6</f>
        <v>29.17459018704292</v>
      </c>
      <c r="D6" s="86">
        <f>+'[9]Undergrad Public'!D6</f>
        <v>27.460508097058302</v>
      </c>
      <c r="E6" s="86">
        <f>+'[9]Undergrad Public'!E6</f>
        <v>29.709398842207968</v>
      </c>
      <c r="F6" s="86">
        <f>+'[9]Undergrad Public'!F6</f>
        <v>30.895639611959336</v>
      </c>
      <c r="G6" s="86">
        <f>+'[9]Undergrad Public'!G6</f>
        <v>30.516117295785705</v>
      </c>
      <c r="H6" s="86">
        <f>+'[9]Undergrad Public'!H6</f>
        <v>30.999867350907383</v>
      </c>
      <c r="I6" s="86">
        <f>+'[9]Undergrad Public'!I6</f>
        <v>31.559189083779334</v>
      </c>
      <c r="J6" s="86">
        <f>+'[9]Undergrad Public'!J6</f>
        <v>32.169829055397337</v>
      </c>
      <c r="K6" s="86">
        <f>+'[9]Undergrad Public'!K6</f>
        <v>32.050896118541949</v>
      </c>
      <c r="L6" s="86">
        <f>+'[9]Undergrad Public'!L6</f>
        <v>32.525640428943056</v>
      </c>
      <c r="M6" s="86">
        <f>+'[9]Undergrad Public'!M6</f>
        <v>32.898023334272914</v>
      </c>
      <c r="N6" s="86">
        <f>+'[9]Undergrad Public'!N6</f>
        <v>33.549850328278168</v>
      </c>
      <c r="O6" s="86">
        <f>+'[9]Undergrad Public'!O6</f>
        <v>33.742727044030239</v>
      </c>
      <c r="P6" s="86">
        <f>+'[9]Undergrad Public'!P6</f>
        <v>33.920302111160808</v>
      </c>
      <c r="Q6" s="86">
        <f>+'[9]Undergrad Public'!Q6</f>
        <v>33.814786943652059</v>
      </c>
      <c r="R6" s="86">
        <f>+'[9]Undergrad Public'!R6</f>
        <v>33.909922815942053</v>
      </c>
      <c r="S6" s="86">
        <f>+'[9]Undergrad Public'!S6</f>
        <v>34.112360263781085</v>
      </c>
      <c r="T6" s="86">
        <f>+'[9]Undergrad Public'!T6</f>
        <v>34.046882546177976</v>
      </c>
      <c r="U6" s="86">
        <f>+'[9]Undergrad Public'!U6</f>
        <v>33.661604619561729</v>
      </c>
      <c r="V6" s="86">
        <f>+'[9]Undergrad Public'!V6</f>
        <v>33.914591785301845</v>
      </c>
      <c r="W6" s="86">
        <f>+'[9]Undergrad Public'!W6</f>
        <v>34.163517154496212</v>
      </c>
      <c r="X6" s="86">
        <f>+'[9]Undergrad Public'!X6</f>
        <v>35.023311360307908</v>
      </c>
      <c r="Y6" s="86">
        <f>+'[9]Undergrad Public'!Y6</f>
        <v>35.239311760076163</v>
      </c>
      <c r="Z6" s="86">
        <f>+'[9]Undergrad Public'!Z6</f>
        <v>35.211772515475118</v>
      </c>
      <c r="AA6" s="86">
        <f>+'[9]Undergrad Public'!AA6</f>
        <v>35.282267026538975</v>
      </c>
      <c r="AB6" s="86">
        <f>+'[9]Undergrad Public'!AB6</f>
        <v>35.296542927589122</v>
      </c>
      <c r="AC6" s="86">
        <f>+'[9]Undergrad Public'!AC6</f>
        <v>35.328453207272737</v>
      </c>
      <c r="AD6" s="86">
        <f>+'[9]Undergrad Public'!AD6</f>
        <v>36.052882175039421</v>
      </c>
      <c r="AE6" s="86">
        <f>+'[9]Undergrad Public'!AE6</f>
        <v>36.480173737540092</v>
      </c>
      <c r="AF6" s="86">
        <f>+'[9]Undergrad Public'!AF6</f>
        <v>36.828150517281912</v>
      </c>
      <c r="AG6" s="86">
        <f>+'[9]Undergrad Public'!AG6</f>
        <v>36.916240839334371</v>
      </c>
      <c r="AH6" s="86">
        <f>+'[9]Undergrad Public'!AH6</f>
        <v>36.750959615072716</v>
      </c>
      <c r="AI6" s="86">
        <f>+'[9]Undergrad Public'!AI6</f>
        <v>36.829883582204999</v>
      </c>
      <c r="AJ6" s="66">
        <f>+'[9]Undergrad Public'!AJ6</f>
        <v>36.957318432549982</v>
      </c>
      <c r="AK6" s="66">
        <f>+'[9]Undergrad Public'!AK6</f>
        <v>37.239861311249911</v>
      </c>
      <c r="AL6" s="124">
        <f>+'[9]Undergrad Public'!AL6</f>
        <v>37.555466846194676</v>
      </c>
      <c r="AM6" s="124">
        <f>+'[9]Undergrad Public'!AM6</f>
        <v>37.730836969329744</v>
      </c>
      <c r="AN6" s="124">
        <f>+'[10]Undergrad Public'!AN6</f>
        <v>37.862041105194542</v>
      </c>
    </row>
    <row r="7" spans="1:40" s="30" customFormat="1" ht="13" customHeight="1">
      <c r="A7" s="1" t="str">
        <f>+'[8]Undergrad Public'!A7</f>
        <v>Alabama</v>
      </c>
      <c r="B7" s="87">
        <f>+'[9]Undergrad Public'!B7</f>
        <v>117903</v>
      </c>
      <c r="C7" s="87">
        <f>+'[9]Undergrad Public'!C7</f>
        <v>121331</v>
      </c>
      <c r="D7" s="87">
        <f>+'[9]Undergrad Public'!D7</f>
        <v>125787</v>
      </c>
      <c r="E7" s="87">
        <f>+'[9]Undergrad Public'!E7</f>
        <v>130103</v>
      </c>
      <c r="F7" s="87">
        <f>+'[9]Undergrad Public'!F7</f>
        <v>129450</v>
      </c>
      <c r="G7" s="87">
        <f>+'[9]Undergrad Public'!G7</f>
        <v>141832</v>
      </c>
      <c r="H7" s="87">
        <f>+'[9]Undergrad Public'!H7</f>
        <v>145013</v>
      </c>
      <c r="I7" s="87">
        <f>+'[9]Undergrad Public'!I7</f>
        <v>157645</v>
      </c>
      <c r="J7" s="87">
        <f>+'[9]Undergrad Public'!J7</f>
        <v>166613</v>
      </c>
      <c r="K7" s="87">
        <f>+'[9]Undergrad Public'!K7</f>
        <v>174773</v>
      </c>
      <c r="L7" s="87">
        <f>+'[9]Undergrad Public'!L7</f>
        <v>180700</v>
      </c>
      <c r="M7" s="87">
        <f>+'[9]Undergrad Public'!M7</f>
        <v>184878</v>
      </c>
      <c r="N7" s="87">
        <f>+'[9]Undergrad Public'!N7</f>
        <v>187261</v>
      </c>
      <c r="O7" s="87">
        <f>+'[9]Undergrad Public'!O7</f>
        <v>182503</v>
      </c>
      <c r="P7" s="87">
        <f>+'[9]Undergrad Public'!P7</f>
        <v>179073</v>
      </c>
      <c r="Q7" s="87">
        <f>+'[9]Undergrad Public'!Q7</f>
        <v>173387</v>
      </c>
      <c r="R7" s="87">
        <f>+'[9]Undergrad Public'!R7</f>
        <v>171121</v>
      </c>
      <c r="S7" s="87">
        <f>+'[9]Undergrad Public'!S7</f>
        <v>167238</v>
      </c>
      <c r="T7" s="87">
        <f>+'[9]Undergrad Public'!T7</f>
        <v>169481</v>
      </c>
      <c r="U7" s="71">
        <f>+'[9]Undergrad Public'!U7</f>
        <v>178163</v>
      </c>
      <c r="V7" s="87">
        <f>+'[9]Undergrad Public'!V7</f>
        <v>180535</v>
      </c>
      <c r="W7" s="87">
        <f>+'[9]Undergrad Public'!W7</f>
        <v>187711</v>
      </c>
      <c r="X7" s="71">
        <f>+'[9]Undergrad Public'!X7</f>
        <v>193389</v>
      </c>
      <c r="Y7" s="87">
        <f>+'[9]Undergrad Public'!Y7</f>
        <v>193216</v>
      </c>
      <c r="Z7" s="71">
        <f>+'[9]Undergrad Public'!Z7</f>
        <v>194753</v>
      </c>
      <c r="AA7" s="71">
        <f>+'[9]Undergrad Public'!AA7</f>
        <v>196633</v>
      </c>
      <c r="AB7" s="71">
        <f>+'[9]Undergrad Public'!AB7</f>
        <v>202873</v>
      </c>
      <c r="AC7" s="71">
        <f>+'[9]Undergrad Public'!AC7</f>
        <v>209442</v>
      </c>
      <c r="AD7" s="87">
        <f>+'[9]Undergrad Public'!AD7</f>
        <v>223645</v>
      </c>
      <c r="AE7" s="87">
        <f>+'[9]Undergrad Public'!AE7</f>
        <v>230815</v>
      </c>
      <c r="AF7" s="87">
        <f>+'[9]Undergrad Public'!AF7</f>
        <v>224643</v>
      </c>
      <c r="AG7" s="87">
        <f>+'[9]Undergrad Public'!AG7</f>
        <v>216535</v>
      </c>
      <c r="AH7" s="87">
        <f>+'[9]Undergrad Public'!AH7</f>
        <v>213669</v>
      </c>
      <c r="AI7" s="87">
        <f>+'[9]Undergrad Public'!AI7</f>
        <v>212458</v>
      </c>
      <c r="AJ7" s="68">
        <f>+'[9]Undergrad Public'!AJ7</f>
        <v>212968</v>
      </c>
      <c r="AK7" s="68">
        <f>+'[9]Undergrad Public'!AK7</f>
        <v>216115</v>
      </c>
      <c r="AL7" s="125">
        <f>+'[9]Undergrad Public'!AL7</f>
        <v>217755</v>
      </c>
      <c r="AM7" s="125">
        <f>+'[9]Undergrad Public'!AM7</f>
        <v>217610</v>
      </c>
      <c r="AN7" s="125">
        <f>+'[10]Undergrad Public'!AN7</f>
        <v>216326</v>
      </c>
    </row>
    <row r="8" spans="1:40" s="30" customFormat="1" ht="13" customHeight="1">
      <c r="A8" s="1" t="str">
        <f>+'[8]Undergrad Public'!A8</f>
        <v>Arkansas</v>
      </c>
      <c r="B8" s="87">
        <f>+'[9]Undergrad Public'!B8</f>
        <v>50858</v>
      </c>
      <c r="C8" s="87">
        <f>+'[9]Undergrad Public'!C8</f>
        <v>54554</v>
      </c>
      <c r="D8" s="87">
        <f>+'[9]Undergrad Public'!D8</f>
        <v>58206</v>
      </c>
      <c r="E8" s="87">
        <f>+'[9]Undergrad Public'!E8</f>
        <v>58039</v>
      </c>
      <c r="F8" s="87">
        <f>+'[9]Undergrad Public'!F8</f>
        <v>55163</v>
      </c>
      <c r="G8" s="87">
        <f>+'[9]Undergrad Public'!G8</f>
        <v>60878</v>
      </c>
      <c r="H8" s="87">
        <f>+'[9]Undergrad Public'!H8</f>
        <v>61554</v>
      </c>
      <c r="I8" s="87">
        <f>+'[9]Undergrad Public'!I8</f>
        <v>65107</v>
      </c>
      <c r="J8" s="87">
        <f>+'[9]Undergrad Public'!J8</f>
        <v>68725</v>
      </c>
      <c r="K8" s="87">
        <f>+'[9]Undergrad Public'!K8</f>
        <v>70932</v>
      </c>
      <c r="L8" s="87">
        <f>+'[9]Undergrad Public'!L8</f>
        <v>73733</v>
      </c>
      <c r="M8" s="87">
        <f>+'[9]Undergrad Public'!M8</f>
        <v>76836</v>
      </c>
      <c r="N8" s="87">
        <f>+'[9]Undergrad Public'!N8</f>
        <v>78986</v>
      </c>
      <c r="O8" s="87">
        <f>+'[9]Undergrad Public'!O8</f>
        <v>76743</v>
      </c>
      <c r="P8" s="87">
        <f>+'[9]Undergrad Public'!P8</f>
        <v>77654</v>
      </c>
      <c r="Q8" s="87">
        <f>+'[9]Undergrad Public'!Q8</f>
        <v>79878</v>
      </c>
      <c r="R8" s="87">
        <f>+'[9]Undergrad Public'!R8</f>
        <v>91440</v>
      </c>
      <c r="S8" s="87">
        <f>+'[9]Undergrad Public'!S8</f>
        <v>92688</v>
      </c>
      <c r="T8" s="87">
        <f>+'[9]Undergrad Public'!T8</f>
        <v>93741</v>
      </c>
      <c r="U8" s="71">
        <f>+'[9]Undergrad Public'!U8</f>
        <v>91678</v>
      </c>
      <c r="V8" s="87">
        <f>+'[9]Undergrad Public'!V8</f>
        <v>99250</v>
      </c>
      <c r="W8" s="87">
        <f>+'[9]Undergrad Public'!W8</f>
        <v>103581</v>
      </c>
      <c r="X8" s="71">
        <f>+'[9]Undergrad Public'!X8</f>
        <v>109358</v>
      </c>
      <c r="Y8" s="87">
        <f>+'[9]Undergrad Public'!Y8</f>
        <v>112831</v>
      </c>
      <c r="Z8" s="71">
        <f>+'[9]Undergrad Public'!Z8</f>
        <v>116375</v>
      </c>
      <c r="AA8" s="71">
        <f>+'[9]Undergrad Public'!AA8</f>
        <v>118766</v>
      </c>
      <c r="AB8" s="71">
        <f>+'[9]Undergrad Public'!AB8</f>
        <v>122393</v>
      </c>
      <c r="AC8" s="71">
        <f>+'[9]Undergrad Public'!AC8</f>
        <v>127004</v>
      </c>
      <c r="AD8" s="87">
        <f>+'[9]Undergrad Public'!AD8</f>
        <v>135191</v>
      </c>
      <c r="AE8" s="87">
        <f>+'[9]Undergrad Public'!AE8</f>
        <v>140239</v>
      </c>
      <c r="AF8" s="87">
        <f>+'[9]Undergrad Public'!AF8</f>
        <v>142816</v>
      </c>
      <c r="AG8" s="87">
        <f>+'[9]Undergrad Public'!AG8</f>
        <v>141323</v>
      </c>
      <c r="AH8" s="87">
        <f>+'[9]Undergrad Public'!AH8</f>
        <v>137645</v>
      </c>
      <c r="AI8" s="87">
        <f>+'[9]Undergrad Public'!AI8</f>
        <v>135303</v>
      </c>
      <c r="AJ8" s="68">
        <f>+'[9]Undergrad Public'!AJ8</f>
        <v>132725</v>
      </c>
      <c r="AK8" s="68">
        <f>+'[9]Undergrad Public'!AK8</f>
        <v>130299</v>
      </c>
      <c r="AL8" s="125">
        <f>+'[9]Undergrad Public'!AL8</f>
        <v>127926</v>
      </c>
      <c r="AM8" s="125">
        <f>+'[9]Undergrad Public'!AM8</f>
        <v>124058</v>
      </c>
      <c r="AN8" s="125">
        <f>+'[10]Undergrad Public'!AN8</f>
        <v>123098</v>
      </c>
    </row>
    <row r="9" spans="1:40" s="30" customFormat="1" ht="13" customHeight="1">
      <c r="A9" s="1" t="str">
        <f>+'[8]Undergrad Public'!A9</f>
        <v>Delaware</v>
      </c>
      <c r="B9" s="87">
        <f>+'[9]Undergrad Public'!B9</f>
        <v>0</v>
      </c>
      <c r="C9" s="87">
        <f>+'[9]Undergrad Public'!C9</f>
        <v>0</v>
      </c>
      <c r="D9" s="87">
        <f>+'[9]Undergrad Public'!D9</f>
        <v>0</v>
      </c>
      <c r="E9" s="87">
        <f>+'[9]Undergrad Public'!E9</f>
        <v>0</v>
      </c>
      <c r="F9" s="87">
        <f>+'[9]Undergrad Public'!F9</f>
        <v>0</v>
      </c>
      <c r="G9" s="87">
        <f>+'[9]Undergrad Public'!G9</f>
        <v>26570</v>
      </c>
      <c r="H9" s="87">
        <f>+'[9]Undergrad Public'!H9</f>
        <v>0</v>
      </c>
      <c r="I9" s="87">
        <f>+'[9]Undergrad Public'!I9</f>
        <v>0</v>
      </c>
      <c r="J9" s="87">
        <f>+'[9]Undergrad Public'!J9</f>
        <v>0</v>
      </c>
      <c r="K9" s="87">
        <f>+'[9]Undergrad Public'!K9</f>
        <v>0</v>
      </c>
      <c r="L9" s="87">
        <f>+'[9]Undergrad Public'!L9</f>
        <v>32386</v>
      </c>
      <c r="M9" s="87">
        <f>+'[9]Undergrad Public'!M9</f>
        <v>32227</v>
      </c>
      <c r="N9" s="87">
        <f>+'[9]Undergrad Public'!N9</f>
        <v>32438</v>
      </c>
      <c r="O9" s="87">
        <f>+'[9]Undergrad Public'!O9</f>
        <v>32839</v>
      </c>
      <c r="P9" s="87">
        <f>+'[9]Undergrad Public'!P9</f>
        <v>32707</v>
      </c>
      <c r="Q9" s="87">
        <f>+'[9]Undergrad Public'!Q9</f>
        <v>32995</v>
      </c>
      <c r="R9" s="87">
        <f>+'[9]Undergrad Public'!R9</f>
        <v>32982</v>
      </c>
      <c r="S9" s="87">
        <f>+'[9]Undergrad Public'!S9</f>
        <v>33970</v>
      </c>
      <c r="T9" s="87">
        <f>+'[9]Undergrad Public'!T9</f>
        <v>33538</v>
      </c>
      <c r="U9" s="71">
        <f>+'[9]Undergrad Public'!U9</f>
        <v>30984</v>
      </c>
      <c r="V9" s="87">
        <f>+'[9]Undergrad Public'!V9</f>
        <v>33309</v>
      </c>
      <c r="W9" s="87">
        <f>+'[9]Undergrad Public'!W9</f>
        <v>33936</v>
      </c>
      <c r="X9" s="71">
        <f>+'[9]Undergrad Public'!X9</f>
        <v>34134</v>
      </c>
      <c r="Y9" s="87">
        <f>+'[9]Undergrad Public'!Y9</f>
        <v>34652</v>
      </c>
      <c r="Z9" s="71">
        <f>+'[9]Undergrad Public'!Z9</f>
        <v>34966</v>
      </c>
      <c r="AA9" s="71">
        <f>+'[9]Undergrad Public'!AA9</f>
        <v>34285</v>
      </c>
      <c r="AB9" s="71">
        <f>+'[9]Undergrad Public'!AB9</f>
        <v>35305</v>
      </c>
      <c r="AC9" s="71">
        <f>+'[9]Undergrad Public'!AC9</f>
        <v>35129</v>
      </c>
      <c r="AD9" s="87">
        <f>+'[9]Undergrad Public'!AD9</f>
        <v>36407</v>
      </c>
      <c r="AE9" s="87">
        <f>+'[9]Undergrad Public'!AE9</f>
        <v>36353</v>
      </c>
      <c r="AF9" s="87">
        <f>+'[9]Undergrad Public'!AF9</f>
        <v>36671</v>
      </c>
      <c r="AG9" s="87">
        <f>+'[9]Undergrad Public'!AG9</f>
        <v>37012</v>
      </c>
      <c r="AH9" s="87">
        <f>+'[9]Undergrad Public'!AH9</f>
        <v>36869</v>
      </c>
      <c r="AI9" s="87">
        <f>+'[9]Undergrad Public'!AI9</f>
        <v>36898</v>
      </c>
      <c r="AJ9" s="68">
        <f>+'[9]Undergrad Public'!AJ9</f>
        <v>36514</v>
      </c>
      <c r="AK9" s="68">
        <f>+'[9]Undergrad Public'!AK9</f>
        <v>37687</v>
      </c>
      <c r="AL9" s="125">
        <f>+'[9]Undergrad Public'!AL9</f>
        <v>37995</v>
      </c>
      <c r="AM9" s="125">
        <f>+'[9]Undergrad Public'!AM9</f>
        <v>38059</v>
      </c>
      <c r="AN9" s="125">
        <f>+'[10]Undergrad Public'!AN9</f>
        <v>37653</v>
      </c>
    </row>
    <row r="10" spans="1:40" s="30" customFormat="1" ht="13" customHeight="1">
      <c r="A10" s="1" t="str">
        <f>+'[8]Undergrad Public'!A10</f>
        <v>Florida</v>
      </c>
      <c r="B10" s="87">
        <f>+'[9]Undergrad Public'!B10</f>
        <v>261613</v>
      </c>
      <c r="C10" s="87">
        <f>+'[9]Undergrad Public'!C10</f>
        <v>285503</v>
      </c>
      <c r="D10" s="87">
        <f>+'[9]Undergrad Public'!D10</f>
        <v>307808</v>
      </c>
      <c r="E10" s="87">
        <f>+'[9]Undergrad Public'!E10</f>
        <v>291948</v>
      </c>
      <c r="F10" s="87">
        <f>+'[9]Undergrad Public'!F10</f>
        <v>280449</v>
      </c>
      <c r="G10" s="87">
        <f>+'[9]Undergrad Public'!G10</f>
        <v>352989</v>
      </c>
      <c r="H10" s="87">
        <f>+'[9]Undergrad Public'!H10</f>
        <v>372979</v>
      </c>
      <c r="I10" s="87">
        <f>+'[9]Undergrad Public'!I10</f>
        <v>386874</v>
      </c>
      <c r="J10" s="87">
        <f>+'[9]Undergrad Public'!J10</f>
        <v>444480</v>
      </c>
      <c r="K10" s="87">
        <f>+'[9]Undergrad Public'!K10</f>
        <v>401641</v>
      </c>
      <c r="L10" s="87">
        <f>+'[9]Undergrad Public'!L10</f>
        <v>466660</v>
      </c>
      <c r="M10" s="87">
        <f>+'[9]Undergrad Public'!M10</f>
        <v>471242</v>
      </c>
      <c r="N10" s="87">
        <f>+'[9]Undergrad Public'!N10</f>
        <v>476985</v>
      </c>
      <c r="O10" s="87">
        <f>+'[9]Undergrad Public'!O10</f>
        <v>484380</v>
      </c>
      <c r="P10" s="87">
        <f>+'[9]Undergrad Public'!P10</f>
        <v>486639</v>
      </c>
      <c r="Q10" s="87">
        <f>+'[9]Undergrad Public'!Q10</f>
        <v>486171</v>
      </c>
      <c r="R10" s="87">
        <f>+'[9]Undergrad Public'!R10</f>
        <v>490496</v>
      </c>
      <c r="S10" s="87">
        <f>+'[9]Undergrad Public'!S10</f>
        <v>487818</v>
      </c>
      <c r="T10" s="87">
        <f>+'[9]Undergrad Public'!T10</f>
        <v>494065</v>
      </c>
      <c r="U10" s="71">
        <f>+'[9]Undergrad Public'!U10</f>
        <v>508878</v>
      </c>
      <c r="V10" s="87">
        <f>+'[9]Undergrad Public'!V10</f>
        <v>539593</v>
      </c>
      <c r="W10" s="87">
        <f>+'[9]Undergrad Public'!W10</f>
        <v>565831</v>
      </c>
      <c r="X10" s="71">
        <f>+'[9]Undergrad Public'!X10</f>
        <v>589843</v>
      </c>
      <c r="Y10" s="87">
        <f>+'[9]Undergrad Public'!Y10</f>
        <v>594951</v>
      </c>
      <c r="Z10" s="71">
        <f>+'[9]Undergrad Public'!Z10</f>
        <v>593134</v>
      </c>
      <c r="AA10" s="71">
        <f>+'[9]Undergrad Public'!AA10</f>
        <v>594432</v>
      </c>
      <c r="AB10" s="71">
        <f>+'[9]Undergrad Public'!AB10</f>
        <v>622829</v>
      </c>
      <c r="AC10" s="71">
        <f>+'[9]Undergrad Public'!AC10</f>
        <v>647185</v>
      </c>
      <c r="AD10" s="87">
        <f>+'[9]Undergrad Public'!AD10</f>
        <v>719084</v>
      </c>
      <c r="AE10" s="87">
        <f>+'[9]Undergrad Public'!AE10</f>
        <v>724507</v>
      </c>
      <c r="AF10" s="87">
        <f>+'[9]Undergrad Public'!AF10</f>
        <v>737539</v>
      </c>
      <c r="AG10" s="87">
        <f>+'[9]Undergrad Public'!AG10</f>
        <v>738862</v>
      </c>
      <c r="AH10" s="87">
        <f>+'[9]Undergrad Public'!AH10</f>
        <v>730678</v>
      </c>
      <c r="AI10" s="87">
        <f>+'[9]Undergrad Public'!AI10</f>
        <v>729426</v>
      </c>
      <c r="AJ10" s="68">
        <f>+'[9]Undergrad Public'!AJ10</f>
        <v>726341</v>
      </c>
      <c r="AK10" s="68">
        <f>+'[9]Undergrad Public'!AK10</f>
        <v>726134</v>
      </c>
      <c r="AL10" s="125">
        <f>+'[9]Undergrad Public'!AL10</f>
        <v>725204</v>
      </c>
      <c r="AM10" s="125">
        <f>+'[9]Undergrad Public'!AM10</f>
        <v>726693</v>
      </c>
      <c r="AN10" s="125">
        <f>+'[10]Undergrad Public'!AN10</f>
        <v>722291</v>
      </c>
    </row>
    <row r="11" spans="1:40" s="30" customFormat="1" ht="13" customHeight="1">
      <c r="A11" s="1" t="str">
        <f>+'[8]Undergrad Public'!A11</f>
        <v>Georgia</v>
      </c>
      <c r="B11" s="87">
        <f>+'[9]Undergrad Public'!B11</f>
        <v>116368</v>
      </c>
      <c r="C11" s="87">
        <f>+'[9]Undergrad Public'!C11</f>
        <v>116744</v>
      </c>
      <c r="D11" s="87">
        <f>+'[9]Undergrad Public'!D11</f>
        <v>118638</v>
      </c>
      <c r="E11" s="87">
        <f>+'[9]Undergrad Public'!E11</f>
        <v>124332</v>
      </c>
      <c r="F11" s="87">
        <f>+'[9]Undergrad Public'!F11</f>
        <v>118892</v>
      </c>
      <c r="G11" s="87">
        <f>+'[9]Undergrad Public'!G11</f>
        <v>123960</v>
      </c>
      <c r="H11" s="87">
        <f>+'[9]Undergrad Public'!H11</f>
        <v>153505</v>
      </c>
      <c r="I11" s="87">
        <f>+'[9]Undergrad Public'!I11</f>
        <v>153381</v>
      </c>
      <c r="J11" s="87">
        <f>+'[9]Undergrad Public'!J11</f>
        <v>161208</v>
      </c>
      <c r="K11" s="87">
        <f>+'[9]Undergrad Public'!K11</f>
        <v>169896</v>
      </c>
      <c r="L11" s="87">
        <f>+'[9]Undergrad Public'!L11</f>
        <v>190874</v>
      </c>
      <c r="M11" s="87">
        <f>+'[9]Undergrad Public'!M11</f>
        <v>203339</v>
      </c>
      <c r="N11" s="87">
        <f>+'[9]Undergrad Public'!N11</f>
        <v>210177</v>
      </c>
      <c r="O11" s="87">
        <f>+'[9]Undergrad Public'!O11</f>
        <v>213503</v>
      </c>
      <c r="P11" s="87">
        <f>+'[9]Undergrad Public'!P11</f>
        <v>217773</v>
      </c>
      <c r="Q11" s="87">
        <f>+'[9]Undergrad Public'!Q11</f>
        <v>218359</v>
      </c>
      <c r="R11" s="87">
        <f>+'[9]Undergrad Public'!R11</f>
        <v>222489</v>
      </c>
      <c r="S11" s="87">
        <f>+'[9]Undergrad Public'!S11</f>
        <v>220764</v>
      </c>
      <c r="T11" s="87">
        <f>+'[9]Undergrad Public'!T11</f>
        <v>228738</v>
      </c>
      <c r="U11" s="71">
        <f>+'[9]Undergrad Public'!U11</f>
        <v>240639</v>
      </c>
      <c r="V11" s="87">
        <f>+'[9]Undergrad Public'!V11</f>
        <v>265521</v>
      </c>
      <c r="W11" s="87">
        <f>+'[9]Undergrad Public'!W11</f>
        <v>281526</v>
      </c>
      <c r="X11" s="71">
        <f>+'[9]Undergrad Public'!X11</f>
        <v>293062</v>
      </c>
      <c r="Y11" s="87">
        <f>+'[9]Undergrad Public'!Y11</f>
        <v>300565</v>
      </c>
      <c r="Z11" s="71">
        <f>+'[9]Undergrad Public'!Z11</f>
        <v>307511</v>
      </c>
      <c r="AA11" s="71">
        <f>+'[9]Undergrad Public'!AA11</f>
        <v>311068</v>
      </c>
      <c r="AB11" s="71">
        <f>+'[9]Undergrad Public'!AB11</f>
        <v>322625</v>
      </c>
      <c r="AC11" s="71">
        <f>+'[9]Undergrad Public'!AC11</f>
        <v>337113</v>
      </c>
      <c r="AD11" s="87">
        <f>+'[9]Undergrad Public'!AD11</f>
        <v>377137</v>
      </c>
      <c r="AE11" s="87">
        <f>+'[9]Undergrad Public'!AE11</f>
        <v>395405</v>
      </c>
      <c r="AF11" s="87">
        <f>+'[9]Undergrad Public'!AF11</f>
        <v>388358</v>
      </c>
      <c r="AG11" s="87">
        <f>+'[9]Undergrad Public'!AG11</f>
        <v>382476</v>
      </c>
      <c r="AH11" s="87">
        <f>+'[9]Undergrad Public'!AH11</f>
        <v>373957</v>
      </c>
      <c r="AI11" s="87">
        <f>+'[9]Undergrad Public'!AI11</f>
        <v>372283</v>
      </c>
      <c r="AJ11" s="68">
        <f>+'[9]Undergrad Public'!AJ11</f>
        <v>374330</v>
      </c>
      <c r="AK11" s="68">
        <f>+'[9]Undergrad Public'!AK11</f>
        <v>376377</v>
      </c>
      <c r="AL11" s="125">
        <f>+'[9]Undergrad Public'!AL11</f>
        <v>379683</v>
      </c>
      <c r="AM11" s="125">
        <f>+'[9]Undergrad Public'!AM11</f>
        <v>383200</v>
      </c>
      <c r="AN11" s="125">
        <f>+'[10]Undergrad Public'!AN11</f>
        <v>387725</v>
      </c>
    </row>
    <row r="12" spans="1:40" s="30" customFormat="1" ht="13" customHeight="1">
      <c r="A12" s="1" t="str">
        <f>+'[8]Undergrad Public'!A12</f>
        <v>Kentucky</v>
      </c>
      <c r="B12" s="87">
        <f>+'[9]Undergrad Public'!B12</f>
        <v>87905</v>
      </c>
      <c r="C12" s="87">
        <f>+'[9]Undergrad Public'!C12</f>
        <v>86263</v>
      </c>
      <c r="D12" s="87">
        <f>+'[9]Undergrad Public'!D12</f>
        <v>93843</v>
      </c>
      <c r="E12" s="87">
        <f>+'[9]Undergrad Public'!E12</f>
        <v>91626</v>
      </c>
      <c r="F12" s="87">
        <f>+'[9]Undergrad Public'!F12</f>
        <v>86863</v>
      </c>
      <c r="G12" s="87">
        <f>+'[9]Undergrad Public'!G12</f>
        <v>99163</v>
      </c>
      <c r="H12" s="87">
        <f>+'[9]Undergrad Public'!H12</f>
        <v>105025</v>
      </c>
      <c r="I12" s="87">
        <f>+'[9]Undergrad Public'!I12</f>
        <v>111989</v>
      </c>
      <c r="J12" s="87">
        <f>+'[9]Undergrad Public'!J12</f>
        <v>119541</v>
      </c>
      <c r="K12" s="87">
        <f>+'[9]Undergrad Public'!K12</f>
        <v>129279</v>
      </c>
      <c r="L12" s="87">
        <f>+'[9]Undergrad Public'!L12</f>
        <v>136939</v>
      </c>
      <c r="M12" s="87">
        <f>+'[9]Undergrad Public'!M12</f>
        <v>138577</v>
      </c>
      <c r="N12" s="87">
        <f>+'[9]Undergrad Public'!N12</f>
        <v>136974</v>
      </c>
      <c r="O12" s="87">
        <f>+'[9]Undergrad Public'!O12</f>
        <v>131985</v>
      </c>
      <c r="P12" s="87">
        <f>+'[9]Undergrad Public'!P12</f>
        <v>128633</v>
      </c>
      <c r="Q12" s="87">
        <f>+'[9]Undergrad Public'!Q12</f>
        <v>126995</v>
      </c>
      <c r="R12" s="87">
        <f>+'[9]Undergrad Public'!R12</f>
        <v>125471</v>
      </c>
      <c r="S12" s="87">
        <f>+'[9]Undergrad Public'!S12</f>
        <v>125811</v>
      </c>
      <c r="T12" s="87">
        <f>+'[9]Undergrad Public'!T12</f>
        <v>126663</v>
      </c>
      <c r="U12" s="71">
        <f>+'[9]Undergrad Public'!U12</f>
        <v>133618</v>
      </c>
      <c r="V12" s="87">
        <f>+'[9]Undergrad Public'!V12</f>
        <v>156640</v>
      </c>
      <c r="W12" s="87">
        <f>+'[9]Undergrad Public'!W12</f>
        <v>165457</v>
      </c>
      <c r="X12" s="71">
        <f>+'[9]Undergrad Public'!X12</f>
        <v>173153</v>
      </c>
      <c r="Y12" s="87">
        <f>+'[9]Undergrad Public'!Y12</f>
        <v>174578</v>
      </c>
      <c r="Z12" s="71">
        <f>+'[9]Undergrad Public'!Z12</f>
        <v>178596</v>
      </c>
      <c r="AA12" s="71">
        <f>+'[9]Undergrad Public'!AA12</f>
        <v>181245</v>
      </c>
      <c r="AB12" s="71">
        <f>+'[9]Undergrad Public'!AB12</f>
        <v>188078</v>
      </c>
      <c r="AC12" s="71">
        <f>+'[9]Undergrad Public'!AC12</f>
        <v>185812</v>
      </c>
      <c r="AD12" s="87">
        <f>+'[9]Undergrad Public'!AD12</f>
        <v>197793</v>
      </c>
      <c r="AE12" s="87">
        <f>+'[9]Undergrad Public'!AE12</f>
        <v>205826</v>
      </c>
      <c r="AF12" s="87">
        <f>+'[9]Undergrad Public'!AF12</f>
        <v>209021</v>
      </c>
      <c r="AG12" s="87">
        <f>+'[9]Undergrad Public'!AG12</f>
        <v>200102</v>
      </c>
      <c r="AH12" s="87">
        <f>+'[9]Undergrad Public'!AH12</f>
        <v>195144</v>
      </c>
      <c r="AI12" s="87">
        <f>+'[9]Undergrad Public'!AI12</f>
        <v>190092</v>
      </c>
      <c r="AJ12" s="68">
        <f>+'[9]Undergrad Public'!AJ12</f>
        <v>182947</v>
      </c>
      <c r="AK12" s="68">
        <f>+'[9]Undergrad Public'!AK12</f>
        <v>182322</v>
      </c>
      <c r="AL12" s="125">
        <f>+'[9]Undergrad Public'!AL12</f>
        <v>179632</v>
      </c>
      <c r="AM12" s="125">
        <f>+'[9]Undergrad Public'!AM12</f>
        <v>176907</v>
      </c>
      <c r="AN12" s="125">
        <f>+'[10]Undergrad Public'!AN12</f>
        <v>175993</v>
      </c>
    </row>
    <row r="13" spans="1:40" s="30" customFormat="1" ht="13" customHeight="1">
      <c r="A13" s="1" t="str">
        <f>+'[8]Undergrad Public'!A13</f>
        <v>Louisiana</v>
      </c>
      <c r="B13" s="87">
        <f>+'[9]Undergrad Public'!B13</f>
        <v>115865</v>
      </c>
      <c r="C13" s="87">
        <f>+'[9]Undergrad Public'!C13</f>
        <v>113448</v>
      </c>
      <c r="D13" s="87">
        <f>+'[9]Undergrad Public'!D13</f>
        <v>119177</v>
      </c>
      <c r="E13" s="87">
        <f>+'[9]Undergrad Public'!E13</f>
        <v>127671</v>
      </c>
      <c r="F13" s="87">
        <f>+'[9]Undergrad Public'!F13</f>
        <v>124301</v>
      </c>
      <c r="G13" s="87">
        <f>+'[9]Undergrad Public'!G13</f>
        <v>127665</v>
      </c>
      <c r="H13" s="87">
        <f>+'[9]Undergrad Public'!H13</f>
        <v>129253</v>
      </c>
      <c r="I13" s="87">
        <f>+'[9]Undergrad Public'!I13</f>
        <v>130672</v>
      </c>
      <c r="J13" s="87">
        <f>+'[9]Undergrad Public'!J13</f>
        <v>133340</v>
      </c>
      <c r="K13" s="87">
        <f>+'[9]Undergrad Public'!K13</f>
        <v>139239</v>
      </c>
      <c r="L13" s="87">
        <f>+'[9]Undergrad Public'!L13</f>
        <v>148171</v>
      </c>
      <c r="M13" s="87">
        <f>+'[9]Undergrad Public'!M13</f>
        <v>154512</v>
      </c>
      <c r="N13" s="87">
        <f>+'[9]Undergrad Public'!N13</f>
        <v>151259</v>
      </c>
      <c r="O13" s="87">
        <f>+'[9]Undergrad Public'!O13</f>
        <v>152312</v>
      </c>
      <c r="P13" s="87">
        <f>+'[9]Undergrad Public'!P13</f>
        <v>151350</v>
      </c>
      <c r="Q13" s="87">
        <f>+'[9]Undergrad Public'!Q13</f>
        <v>151275</v>
      </c>
      <c r="R13" s="87">
        <f>+'[9]Undergrad Public'!R13</f>
        <v>165741</v>
      </c>
      <c r="S13" s="87">
        <f>+'[9]Undergrad Public'!S13</f>
        <v>166635</v>
      </c>
      <c r="T13" s="87">
        <f>+'[9]Undergrad Public'!T13</f>
        <v>165362</v>
      </c>
      <c r="U13" s="71">
        <f>+'[9]Undergrad Public'!U13</f>
        <v>165911</v>
      </c>
      <c r="V13" s="87">
        <f>+'[9]Undergrad Public'!V13</f>
        <v>171101</v>
      </c>
      <c r="W13" s="87">
        <f>+'[9]Undergrad Public'!W13</f>
        <v>172633</v>
      </c>
      <c r="X13" s="71">
        <f>+'[9]Undergrad Public'!X13</f>
        <v>182112</v>
      </c>
      <c r="Y13" s="87">
        <f>+'[9]Undergrad Public'!Y13</f>
        <v>182196</v>
      </c>
      <c r="Z13" s="71">
        <f>+'[9]Undergrad Public'!Z13</f>
        <v>158291</v>
      </c>
      <c r="AA13" s="71">
        <f>+'[9]Undergrad Public'!AA13</f>
        <v>169997</v>
      </c>
      <c r="AB13" s="71">
        <f>+'[9]Undergrad Public'!AB13</f>
        <v>170877</v>
      </c>
      <c r="AC13" s="71">
        <f>+'[9]Undergrad Public'!AC13</f>
        <v>180343</v>
      </c>
      <c r="AD13" s="87">
        <f>+'[9]Undergrad Public'!AD13</f>
        <v>191751</v>
      </c>
      <c r="AE13" s="87">
        <f>+'[9]Undergrad Public'!AE13</f>
        <v>200214</v>
      </c>
      <c r="AF13" s="87">
        <f>+'[9]Undergrad Public'!AF13</f>
        <v>201419</v>
      </c>
      <c r="AG13" s="87">
        <f>+'[9]Undergrad Public'!AG13</f>
        <v>197648</v>
      </c>
      <c r="AH13" s="87">
        <f>+'[9]Undergrad Public'!AH13</f>
        <v>193160</v>
      </c>
      <c r="AI13" s="87">
        <f>+'[9]Undergrad Public'!AI13</f>
        <v>188271</v>
      </c>
      <c r="AJ13" s="68">
        <f>+'[9]Undergrad Public'!AJ13</f>
        <v>188258</v>
      </c>
      <c r="AK13" s="68">
        <f>+'[9]Undergrad Public'!AK13</f>
        <v>186093</v>
      </c>
      <c r="AL13" s="125">
        <f>+'[9]Undergrad Public'!AL13</f>
        <v>186785</v>
      </c>
      <c r="AM13" s="125">
        <f>+'[9]Undergrad Public'!AM13</f>
        <v>184973</v>
      </c>
      <c r="AN13" s="125">
        <f>+'[10]Undergrad Public'!AN13</f>
        <v>185195</v>
      </c>
    </row>
    <row r="14" spans="1:40" s="30" customFormat="1" ht="13" customHeight="1">
      <c r="A14" s="1" t="str">
        <f>+'[8]Undergrad Public'!A14</f>
        <v>Maryland</v>
      </c>
      <c r="B14" s="87">
        <f>+'[9]Undergrad Public'!B14</f>
        <v>161732</v>
      </c>
      <c r="C14" s="87">
        <f>+'[9]Undergrad Public'!C14</f>
        <v>167676</v>
      </c>
      <c r="D14" s="87">
        <f>+'[9]Undergrad Public'!D14</f>
        <v>181252</v>
      </c>
      <c r="E14" s="87">
        <f>+'[9]Undergrad Public'!E14</f>
        <v>182582</v>
      </c>
      <c r="F14" s="87">
        <f>+'[9]Undergrad Public'!F14</f>
        <v>171786</v>
      </c>
      <c r="G14" s="87">
        <f>+'[9]Undergrad Public'!G14</f>
        <v>179388</v>
      </c>
      <c r="H14" s="87">
        <f>+'[9]Undergrad Public'!H14</f>
        <v>182687</v>
      </c>
      <c r="I14" s="87">
        <f>+'[9]Undergrad Public'!I14</f>
        <v>189130</v>
      </c>
      <c r="J14" s="87">
        <f>+'[9]Undergrad Public'!J14</f>
        <v>193200</v>
      </c>
      <c r="K14" s="87">
        <f>+'[9]Undergrad Public'!K14</f>
        <v>196057</v>
      </c>
      <c r="L14" s="87">
        <f>+'[9]Undergrad Public'!L14</f>
        <v>202683</v>
      </c>
      <c r="M14" s="87">
        <f>+'[9]Undergrad Public'!M14</f>
        <v>201039</v>
      </c>
      <c r="N14" s="87">
        <f>+'[9]Undergrad Public'!N14</f>
        <v>199277</v>
      </c>
      <c r="O14" s="87">
        <f>+'[9]Undergrad Public'!O14</f>
        <v>196203</v>
      </c>
      <c r="P14" s="87">
        <f>+'[9]Undergrad Public'!P14</f>
        <v>194618</v>
      </c>
      <c r="Q14" s="87">
        <f>+'[9]Undergrad Public'!Q14</f>
        <v>189637</v>
      </c>
      <c r="R14" s="87">
        <f>+'[9]Undergrad Public'!R14</f>
        <v>189373</v>
      </c>
      <c r="S14" s="87">
        <f>+'[9]Undergrad Public'!S14</f>
        <v>191066</v>
      </c>
      <c r="T14" s="87">
        <f>+'[9]Undergrad Public'!T14</f>
        <v>192517</v>
      </c>
      <c r="U14" s="71">
        <f>+'[9]Undergrad Public'!U14</f>
        <v>193712</v>
      </c>
      <c r="V14" s="87">
        <f>+'[9]Undergrad Public'!V14</f>
        <v>204522</v>
      </c>
      <c r="W14" s="87">
        <f>+'[9]Undergrad Public'!W14</f>
        <v>212750</v>
      </c>
      <c r="X14" s="71">
        <f>+'[9]Undergrad Public'!X14</f>
        <v>217023</v>
      </c>
      <c r="Y14" s="87">
        <f>+'[9]Undergrad Public'!Y14</f>
        <v>220717</v>
      </c>
      <c r="Z14" s="71">
        <f>+'[9]Undergrad Public'!Z14</f>
        <v>219934</v>
      </c>
      <c r="AA14" s="71">
        <f>+'[9]Undergrad Public'!AA14</f>
        <v>222725</v>
      </c>
      <c r="AB14" s="71">
        <f>+'[9]Undergrad Public'!AB14</f>
        <v>230165</v>
      </c>
      <c r="AC14" s="71">
        <f>+'[9]Undergrad Public'!AC14</f>
        <v>238735</v>
      </c>
      <c r="AD14" s="87">
        <f>+'[9]Undergrad Public'!AD14</f>
        <v>254143</v>
      </c>
      <c r="AE14" s="87">
        <f>+'[9]Undergrad Public'!AE14</f>
        <v>264563</v>
      </c>
      <c r="AF14" s="87">
        <f>+'[9]Undergrad Public'!AF14</f>
        <v>268528</v>
      </c>
      <c r="AG14" s="87">
        <f>+'[9]Undergrad Public'!AG14</f>
        <v>265180</v>
      </c>
      <c r="AH14" s="87">
        <f>+'[9]Undergrad Public'!AH14</f>
        <v>258014</v>
      </c>
      <c r="AI14" s="87">
        <f>+'[9]Undergrad Public'!AI14</f>
        <v>262022</v>
      </c>
      <c r="AJ14" s="68">
        <f>+'[9]Undergrad Public'!AJ14</f>
        <v>260457</v>
      </c>
      <c r="AK14" s="68">
        <f>+'[9]Undergrad Public'!AK14</f>
        <v>262794</v>
      </c>
      <c r="AL14" s="125">
        <f>+'[9]Undergrad Public'!AL14</f>
        <v>260371</v>
      </c>
      <c r="AM14" s="125">
        <f>+'[9]Undergrad Public'!AM14</f>
        <v>259256</v>
      </c>
      <c r="AN14" s="125">
        <f>+'[10]Undergrad Public'!AN14</f>
        <v>253636</v>
      </c>
    </row>
    <row r="15" spans="1:40" s="30" customFormat="1" ht="13" customHeight="1">
      <c r="A15" s="1" t="str">
        <f>+'[8]Undergrad Public'!A15</f>
        <v>Mississippi</v>
      </c>
      <c r="B15" s="87">
        <f>+'[9]Undergrad Public'!B15</f>
        <v>76644</v>
      </c>
      <c r="C15" s="87">
        <f>+'[9]Undergrad Public'!C15</f>
        <v>76280</v>
      </c>
      <c r="D15" s="87">
        <f>+'[9]Undergrad Public'!D15</f>
        <v>80498</v>
      </c>
      <c r="E15" s="87">
        <f>+'[9]Undergrad Public'!E15</f>
        <v>84801</v>
      </c>
      <c r="F15" s="87">
        <f>+'[9]Undergrad Public'!F15</f>
        <v>81931</v>
      </c>
      <c r="G15" s="87">
        <f>+'[9]Undergrad Public'!G15</f>
        <v>81674</v>
      </c>
      <c r="H15" s="87">
        <f>+'[9]Undergrad Public'!H15</f>
        <v>84856</v>
      </c>
      <c r="I15" s="87">
        <f>+'[9]Undergrad Public'!I15</f>
        <v>90873</v>
      </c>
      <c r="J15" s="87">
        <f>+'[9]Undergrad Public'!J15</f>
        <v>93059</v>
      </c>
      <c r="K15" s="87">
        <f>+'[9]Undergrad Public'!K15</f>
        <v>98617</v>
      </c>
      <c r="L15" s="87">
        <f>+'[9]Undergrad Public'!L15</f>
        <v>100926</v>
      </c>
      <c r="M15" s="87">
        <f>+'[9]Undergrad Public'!M15</f>
        <v>99843</v>
      </c>
      <c r="N15" s="87">
        <f>+'[9]Undergrad Public'!N15</f>
        <v>99137</v>
      </c>
      <c r="O15" s="87">
        <f>+'[9]Undergrad Public'!O15</f>
        <v>97507</v>
      </c>
      <c r="P15" s="87">
        <f>+'[9]Undergrad Public'!P15</f>
        <v>99430</v>
      </c>
      <c r="Q15" s="87">
        <f>+'[9]Undergrad Public'!Q15</f>
        <v>103170</v>
      </c>
      <c r="R15" s="87">
        <f>+'[9]Undergrad Public'!R15</f>
        <v>106963</v>
      </c>
      <c r="S15" s="87">
        <f>+'[9]Undergrad Public'!S15</f>
        <v>109350</v>
      </c>
      <c r="T15" s="87">
        <f>+'[9]Undergrad Public'!T15</f>
        <v>109458</v>
      </c>
      <c r="U15" s="71">
        <f>+'[9]Undergrad Public'!U15</f>
        <v>113265</v>
      </c>
      <c r="V15" s="87">
        <f>+'[9]Undergrad Public'!V15</f>
        <v>113348</v>
      </c>
      <c r="W15" s="87">
        <f>+'[9]Undergrad Public'!W15</f>
        <v>121179</v>
      </c>
      <c r="X15" s="71">
        <f>+'[9]Undergrad Public'!X15</f>
        <v>120943</v>
      </c>
      <c r="Y15" s="87">
        <f>+'[9]Undergrad Public'!Y15</f>
        <v>123481</v>
      </c>
      <c r="Z15" s="71">
        <f>+'[9]Undergrad Public'!Z15</f>
        <v>121884</v>
      </c>
      <c r="AA15" s="71">
        <f>+'[9]Undergrad Public'!AA15</f>
        <v>123034</v>
      </c>
      <c r="AB15" s="71">
        <f>+'[9]Undergrad Public'!AB15</f>
        <v>125974</v>
      </c>
      <c r="AC15" s="71">
        <f>+'[9]Undergrad Public'!AC15</f>
        <v>129633</v>
      </c>
      <c r="AD15" s="87">
        <f>+'[9]Undergrad Public'!AD15</f>
        <v>139937</v>
      </c>
      <c r="AE15" s="87">
        <f>+'[9]Undergrad Public'!AE15</f>
        <v>143056</v>
      </c>
      <c r="AF15" s="87">
        <f>+'[9]Undergrad Public'!AF15</f>
        <v>144163</v>
      </c>
      <c r="AG15" s="87">
        <f>+'[9]Undergrad Public'!AG15</f>
        <v>141605</v>
      </c>
      <c r="AH15" s="87">
        <f>+'[9]Undergrad Public'!AH15</f>
        <v>138512</v>
      </c>
      <c r="AI15" s="87">
        <f>+'[9]Undergrad Public'!AI15</f>
        <v>137021</v>
      </c>
      <c r="AJ15" s="68">
        <f>+'[9]Undergrad Public'!AJ15</f>
        <v>138411</v>
      </c>
      <c r="AK15" s="68">
        <f>+'[9]Undergrad Public'!AK15</f>
        <v>138113</v>
      </c>
      <c r="AL15" s="125">
        <f>+'[9]Undergrad Public'!AL15</f>
        <v>137716</v>
      </c>
      <c r="AM15" s="125">
        <f>+'[9]Undergrad Public'!AM15</f>
        <v>136456</v>
      </c>
      <c r="AN15" s="125">
        <f>+'[10]Undergrad Public'!AN15</f>
        <v>134425</v>
      </c>
    </row>
    <row r="16" spans="1:40" s="30" customFormat="1" ht="13" customHeight="1">
      <c r="A16" s="1" t="str">
        <f>+'[8]Undergrad Public'!A16</f>
        <v>North Carolina</v>
      </c>
      <c r="B16" s="87">
        <f>+'[9]Undergrad Public'!B16</f>
        <v>174053</v>
      </c>
      <c r="C16" s="87">
        <f>+'[9]Undergrad Public'!C16</f>
        <v>184078</v>
      </c>
      <c r="D16" s="87">
        <f>+'[9]Undergrad Public'!D16</f>
        <v>205619</v>
      </c>
      <c r="E16" s="87">
        <f>+'[9]Undergrad Public'!E16</f>
        <v>191325</v>
      </c>
      <c r="F16" s="87">
        <f>+'[9]Undergrad Public'!F16</f>
        <v>194662</v>
      </c>
      <c r="G16" s="87">
        <f>+'[9]Undergrad Public'!G16</f>
        <v>238595</v>
      </c>
      <c r="H16" s="87">
        <f>+'[9]Undergrad Public'!H16</f>
        <v>234607</v>
      </c>
      <c r="I16" s="87">
        <f>+'[9]Undergrad Public'!I16</f>
        <v>242202</v>
      </c>
      <c r="J16" s="87">
        <f>+'[9]Undergrad Public'!J16</f>
        <v>251031</v>
      </c>
      <c r="K16" s="87">
        <f>+'[9]Undergrad Public'!K16</f>
        <v>259083</v>
      </c>
      <c r="L16" s="87">
        <f>+'[9]Undergrad Public'!L16</f>
        <v>278505</v>
      </c>
      <c r="M16" s="87">
        <f>+'[9]Undergrad Public'!M16</f>
        <v>287368</v>
      </c>
      <c r="N16" s="87">
        <f>+'[9]Undergrad Public'!N16</f>
        <v>274413</v>
      </c>
      <c r="O16" s="87">
        <f>+'[9]Undergrad Public'!O16</f>
        <v>273034</v>
      </c>
      <c r="P16" s="87">
        <f>+'[9]Undergrad Public'!P16</f>
        <v>272390</v>
      </c>
      <c r="Q16" s="87">
        <f>+'[9]Undergrad Public'!Q16</f>
        <v>272790</v>
      </c>
      <c r="R16" s="87">
        <f>+'[9]Undergrad Public'!R16</f>
        <v>271104</v>
      </c>
      <c r="S16" s="87">
        <f>+'[9]Undergrad Public'!S16</f>
        <v>283092</v>
      </c>
      <c r="T16" s="87">
        <f>+'[9]Undergrad Public'!T16</f>
        <v>289704</v>
      </c>
      <c r="U16" s="71">
        <f>+'[9]Undergrad Public'!U16</f>
        <v>297332</v>
      </c>
      <c r="V16" s="87">
        <f>+'[9]Undergrad Public'!V16</f>
        <v>316459</v>
      </c>
      <c r="W16" s="87">
        <f>+'[9]Undergrad Public'!W16</f>
        <v>331225</v>
      </c>
      <c r="X16" s="71">
        <f>+'[9]Undergrad Public'!X16</f>
        <v>345526</v>
      </c>
      <c r="Y16" s="87">
        <f>+'[9]Undergrad Public'!Y16</f>
        <v>349563</v>
      </c>
      <c r="Z16" s="71">
        <f>+'[9]Undergrad Public'!Z16</f>
        <v>355536</v>
      </c>
      <c r="AA16" s="71">
        <f>+'[9]Undergrad Public'!AA16</f>
        <v>363879</v>
      </c>
      <c r="AB16" s="71">
        <f>+'[9]Undergrad Public'!AB16</f>
        <v>367139</v>
      </c>
      <c r="AC16" s="71">
        <f>+'[9]Undergrad Public'!AC16</f>
        <v>389756</v>
      </c>
      <c r="AD16" s="87">
        <f>+'[9]Undergrad Public'!AD16</f>
        <v>424191</v>
      </c>
      <c r="AE16" s="87">
        <f>+'[9]Undergrad Public'!AE16</f>
        <v>429152</v>
      </c>
      <c r="AF16" s="87">
        <f>+'[9]Undergrad Public'!AF16</f>
        <v>425489</v>
      </c>
      <c r="AG16" s="87">
        <f>+'[9]Undergrad Public'!AG16</f>
        <v>420434</v>
      </c>
      <c r="AH16" s="87">
        <f>+'[9]Undergrad Public'!AH16</f>
        <v>415307</v>
      </c>
      <c r="AI16" s="87">
        <f>+'[9]Undergrad Public'!AI16</f>
        <v>410954</v>
      </c>
      <c r="AJ16" s="68">
        <f>+'[9]Undergrad Public'!AJ16</f>
        <v>403516</v>
      </c>
      <c r="AK16" s="68">
        <f>+'[9]Undergrad Public'!AK16</f>
        <v>404100</v>
      </c>
      <c r="AL16" s="125">
        <f>+'[9]Undergrad Public'!AL16</f>
        <v>407640</v>
      </c>
      <c r="AM16" s="125">
        <f>+'[9]Undergrad Public'!AM16</f>
        <v>409025</v>
      </c>
      <c r="AN16" s="125">
        <f>+'[10]Undergrad Public'!AN16</f>
        <v>414621</v>
      </c>
    </row>
    <row r="17" spans="1:40" s="30" customFormat="1" ht="13" customHeight="1">
      <c r="A17" s="1" t="str">
        <f>+'[8]Undergrad Public'!A17</f>
        <v>Oklahoma</v>
      </c>
      <c r="B17" s="87">
        <f>+'[9]Undergrad Public'!B17</f>
        <v>103342</v>
      </c>
      <c r="C17" s="87">
        <f>+'[9]Undergrad Public'!C17</f>
        <v>106512</v>
      </c>
      <c r="D17" s="87" t="str">
        <f>+'[9]Undergrad Public'!D17</f>
        <v>NA</v>
      </c>
      <c r="E17" s="87">
        <f>+'[9]Undergrad Public'!E17</f>
        <v>113032</v>
      </c>
      <c r="F17" s="87">
        <f>+'[9]Undergrad Public'!F17</f>
        <v>111809</v>
      </c>
      <c r="G17" s="87">
        <f>+'[9]Undergrad Public'!G17</f>
        <v>127605</v>
      </c>
      <c r="H17" s="87">
        <f>+'[9]Undergrad Public'!H17</f>
        <v>128337</v>
      </c>
      <c r="I17" s="87">
        <f>+'[9]Undergrad Public'!I17</f>
        <v>131017</v>
      </c>
      <c r="J17" s="87">
        <f>+'[9]Undergrad Public'!J17</f>
        <v>131018</v>
      </c>
      <c r="K17" s="87">
        <f>+'[9]Undergrad Public'!K17</f>
        <v>130613</v>
      </c>
      <c r="L17" s="87">
        <f>+'[9]Undergrad Public'!L17</f>
        <v>139277</v>
      </c>
      <c r="M17" s="87">
        <f>+'[9]Undergrad Public'!M17</f>
        <v>137505</v>
      </c>
      <c r="N17" s="87">
        <f>+'[9]Undergrad Public'!N17</f>
        <v>139847</v>
      </c>
      <c r="O17" s="87">
        <f>+'[9]Undergrad Public'!O17</f>
        <v>140615</v>
      </c>
      <c r="P17" s="87">
        <f>+'[9]Undergrad Public'!P17</f>
        <v>137601</v>
      </c>
      <c r="Q17" s="87">
        <f>+'[9]Undergrad Public'!Q17</f>
        <v>134805</v>
      </c>
      <c r="R17" s="87">
        <f>+'[9]Undergrad Public'!R17</f>
        <v>134872</v>
      </c>
      <c r="S17" s="87">
        <f>+'[9]Undergrad Public'!S17</f>
        <v>135676</v>
      </c>
      <c r="T17" s="87">
        <f>+'[9]Undergrad Public'!T17</f>
        <v>136252</v>
      </c>
      <c r="U17" s="71">
        <f>+'[9]Undergrad Public'!U17</f>
        <v>137265</v>
      </c>
      <c r="V17" s="87">
        <f>+'[9]Undergrad Public'!V17</f>
        <v>143329</v>
      </c>
      <c r="W17" s="87">
        <f>+'[9]Undergrad Public'!W17</f>
        <v>150959</v>
      </c>
      <c r="X17" s="71">
        <f>+'[9]Undergrad Public'!X17</f>
        <v>158647</v>
      </c>
      <c r="Y17" s="87">
        <f>+'[9]Undergrad Public'!Y17</f>
        <v>159672</v>
      </c>
      <c r="Z17" s="71">
        <f>+'[9]Undergrad Public'!Z17</f>
        <v>159797</v>
      </c>
      <c r="AA17" s="71">
        <f>+'[9]Undergrad Public'!AA17</f>
        <v>158805</v>
      </c>
      <c r="AB17" s="71">
        <f>+'[9]Undergrad Public'!AB17</f>
        <v>157916</v>
      </c>
      <c r="AC17" s="71">
        <f>+'[9]Undergrad Public'!AC17</f>
        <v>158406</v>
      </c>
      <c r="AD17" s="87">
        <f>+'[9]Undergrad Public'!AD17</f>
        <v>179622</v>
      </c>
      <c r="AE17" s="87">
        <f>+'[9]Undergrad Public'!AE17</f>
        <v>176155</v>
      </c>
      <c r="AF17" s="87">
        <f>+'[9]Undergrad Public'!AF17</f>
        <v>175798</v>
      </c>
      <c r="AG17" s="87">
        <f>+'[9]Undergrad Public'!AG17</f>
        <v>173639</v>
      </c>
      <c r="AH17" s="87">
        <f>+'[9]Undergrad Public'!AH17</f>
        <v>165890</v>
      </c>
      <c r="AI17" s="87">
        <f>+'[9]Undergrad Public'!AI17</f>
        <v>161766</v>
      </c>
      <c r="AJ17" s="68">
        <f>+'[9]Undergrad Public'!AJ17</f>
        <v>158646</v>
      </c>
      <c r="AK17" s="68">
        <f>+'[9]Undergrad Public'!AK17</f>
        <v>157278</v>
      </c>
      <c r="AL17" s="125">
        <f>+'[9]Undergrad Public'!AL17</f>
        <v>154146</v>
      </c>
      <c r="AM17" s="125">
        <f>+'[9]Undergrad Public'!AM17</f>
        <v>150793</v>
      </c>
      <c r="AN17" s="125">
        <f>+'[10]Undergrad Public'!AN17</f>
        <v>147322</v>
      </c>
    </row>
    <row r="18" spans="1:40" s="30" customFormat="1" ht="13" customHeight="1">
      <c r="A18" s="1" t="str">
        <f>+'[8]Undergrad Public'!A18</f>
        <v>South Carolina</v>
      </c>
      <c r="B18" s="87">
        <f>+'[9]Undergrad Public'!B18</f>
        <v>81618</v>
      </c>
      <c r="C18" s="87">
        <f>+'[9]Undergrad Public'!C18</f>
        <v>88364</v>
      </c>
      <c r="D18" s="87">
        <f>+'[9]Undergrad Public'!D18</f>
        <v>93964</v>
      </c>
      <c r="E18" s="87">
        <f>+'[9]Undergrad Public'!E18</f>
        <v>91760</v>
      </c>
      <c r="F18" s="87">
        <f>+'[9]Undergrad Public'!F18</f>
        <v>82641</v>
      </c>
      <c r="G18" s="87">
        <f>+'[9]Undergrad Public'!G18</f>
        <v>92536</v>
      </c>
      <c r="H18" s="87">
        <f>+'[9]Undergrad Public'!H18</f>
        <v>95387</v>
      </c>
      <c r="I18" s="87">
        <f>+'[9]Undergrad Public'!I18</f>
        <v>101652</v>
      </c>
      <c r="J18" s="87">
        <f>+'[9]Undergrad Public'!J18</f>
        <v>100365</v>
      </c>
      <c r="K18" s="87">
        <f>+'[9]Undergrad Public'!K18</f>
        <v>114151</v>
      </c>
      <c r="L18" s="87">
        <f>+'[9]Undergrad Public'!L18</f>
        <v>118221</v>
      </c>
      <c r="M18" s="87">
        <f>+'[9]Undergrad Public'!M18</f>
        <v>124385</v>
      </c>
      <c r="N18" s="87">
        <f>+'[9]Undergrad Public'!N18</f>
        <v>125911</v>
      </c>
      <c r="O18" s="87">
        <f>+'[9]Undergrad Public'!O18</f>
        <v>125742</v>
      </c>
      <c r="P18" s="87">
        <f>+'[9]Undergrad Public'!P18</f>
        <v>125825</v>
      </c>
      <c r="Q18" s="87">
        <f>+'[9]Undergrad Public'!Q18</f>
        <v>126001</v>
      </c>
      <c r="R18" s="87">
        <f>+'[9]Undergrad Public'!R18</f>
        <v>126982</v>
      </c>
      <c r="S18" s="87">
        <f>+'[9]Undergrad Public'!S18</f>
        <v>129958</v>
      </c>
      <c r="T18" s="87">
        <f>+'[9]Undergrad Public'!T18</f>
        <v>132475</v>
      </c>
      <c r="U18" s="71">
        <f>+'[9]Undergrad Public'!U18</f>
        <v>134389</v>
      </c>
      <c r="V18" s="87">
        <f>+'[9]Undergrad Public'!V18</f>
        <v>138785</v>
      </c>
      <c r="W18" s="87">
        <f>+'[9]Undergrad Public'!W18</f>
        <v>145852</v>
      </c>
      <c r="X18" s="71">
        <f>+'[9]Undergrad Public'!X18</f>
        <v>150826</v>
      </c>
      <c r="Y18" s="87">
        <f>+'[9]Undergrad Public'!Y18</f>
        <v>152621</v>
      </c>
      <c r="Z18" s="71">
        <f>+'[9]Undergrad Public'!Z18</f>
        <v>154204</v>
      </c>
      <c r="AA18" s="71">
        <f>+'[9]Undergrad Public'!AA18</f>
        <v>155970</v>
      </c>
      <c r="AB18" s="71">
        <f>+'[9]Undergrad Public'!AB18</f>
        <v>160588</v>
      </c>
      <c r="AC18" s="71">
        <f>+'[9]Undergrad Public'!AC18</f>
        <v>167766</v>
      </c>
      <c r="AD18" s="87">
        <f>+'[9]Undergrad Public'!AD18</f>
        <v>180804</v>
      </c>
      <c r="AE18" s="87">
        <f>+'[9]Undergrad Public'!AE18</f>
        <v>185572</v>
      </c>
      <c r="AF18" s="87">
        <f>+'[9]Undergrad Public'!AF18</f>
        <v>188775</v>
      </c>
      <c r="AG18" s="87">
        <f>+'[9]Undergrad Public'!AG18</f>
        <v>189392</v>
      </c>
      <c r="AH18" s="87">
        <f>+'[9]Undergrad Public'!AH18</f>
        <v>188088</v>
      </c>
      <c r="AI18" s="87">
        <f>+'[9]Undergrad Public'!AI18</f>
        <v>185617</v>
      </c>
      <c r="AJ18" s="68">
        <f>+'[9]Undergrad Public'!AJ18</f>
        <v>181885</v>
      </c>
      <c r="AK18" s="68">
        <f>+'[9]Undergrad Public'!AK18</f>
        <v>179618</v>
      </c>
      <c r="AL18" s="125">
        <f>+'[9]Undergrad Public'!AL18</f>
        <v>179741</v>
      </c>
      <c r="AM18" s="125">
        <f>+'[9]Undergrad Public'!AM18</f>
        <v>175543</v>
      </c>
      <c r="AN18" s="125">
        <f>+'[10]Undergrad Public'!AN18</f>
        <v>176284</v>
      </c>
    </row>
    <row r="19" spans="1:40" s="30" customFormat="1" ht="13" customHeight="1">
      <c r="A19" s="1" t="str">
        <f>+'[8]Undergrad Public'!A19</f>
        <v>Tennessee</v>
      </c>
      <c r="B19" s="87">
        <f>+'[9]Undergrad Public'!B19</f>
        <v>119605</v>
      </c>
      <c r="C19" s="87">
        <f>+'[9]Undergrad Public'!C19</f>
        <v>127090</v>
      </c>
      <c r="D19" s="87">
        <f>+'[9]Undergrad Public'!D19</f>
        <v>135634</v>
      </c>
      <c r="E19" s="87">
        <f>+'[9]Undergrad Public'!E19</f>
        <v>131821</v>
      </c>
      <c r="F19" s="87">
        <f>+'[9]Undergrad Public'!F19</f>
        <v>125157</v>
      </c>
      <c r="G19" s="87">
        <f>+'[9]Undergrad Public'!G19</f>
        <v>130632</v>
      </c>
      <c r="H19" s="87">
        <f>+'[9]Undergrad Public'!H19</f>
        <v>135016</v>
      </c>
      <c r="I19" s="87">
        <f>+'[9]Undergrad Public'!I19</f>
        <v>137230</v>
      </c>
      <c r="J19" s="87">
        <f>+'[9]Undergrad Public'!J19</f>
        <v>148103</v>
      </c>
      <c r="K19" s="87">
        <f>+'[9]Undergrad Public'!K19</f>
        <v>155617</v>
      </c>
      <c r="L19" s="87">
        <f>+'[9]Undergrad Public'!L19</f>
        <v>166340</v>
      </c>
      <c r="M19" s="87">
        <f>+'[9]Undergrad Public'!M19</f>
        <v>171299</v>
      </c>
      <c r="N19" s="87">
        <f>+'[9]Undergrad Public'!N19</f>
        <v>172087</v>
      </c>
      <c r="O19" s="87">
        <f>+'[9]Undergrad Public'!O19</f>
        <v>168981</v>
      </c>
      <c r="P19" s="87">
        <f>+'[9]Undergrad Public'!P19</f>
        <v>170622</v>
      </c>
      <c r="Q19" s="87">
        <f>+'[9]Undergrad Public'!Q19</f>
        <v>171244</v>
      </c>
      <c r="R19" s="87">
        <f>+'[9]Undergrad Public'!R19</f>
        <v>170901</v>
      </c>
      <c r="S19" s="87">
        <f>+'[9]Undergrad Public'!S19</f>
        <v>170869</v>
      </c>
      <c r="T19" s="87">
        <f>+'[9]Undergrad Public'!T19</f>
        <v>171448</v>
      </c>
      <c r="U19" s="71">
        <f>+'[9]Undergrad Public'!U19</f>
        <v>181009</v>
      </c>
      <c r="V19" s="87">
        <f>+'[9]Undergrad Public'!V19</f>
        <v>172846</v>
      </c>
      <c r="W19" s="87">
        <f>+'[9]Undergrad Public'!W19</f>
        <v>171872</v>
      </c>
      <c r="X19" s="71">
        <f>+'[9]Undergrad Public'!X19</f>
        <v>173353</v>
      </c>
      <c r="Y19" s="87">
        <f>+'[9]Undergrad Public'!Y19</f>
        <v>176682</v>
      </c>
      <c r="Z19" s="71">
        <f>+'[9]Undergrad Public'!Z19</f>
        <v>176759</v>
      </c>
      <c r="AA19" s="71">
        <f>+'[9]Undergrad Public'!AA19</f>
        <v>181008</v>
      </c>
      <c r="AB19" s="71">
        <f>+'[9]Undergrad Public'!AB19</f>
        <v>183795</v>
      </c>
      <c r="AC19" s="71">
        <f>+'[9]Undergrad Public'!AC19</f>
        <v>188953</v>
      </c>
      <c r="AD19" s="87">
        <f>+'[9]Undergrad Public'!AD19</f>
        <v>218859</v>
      </c>
      <c r="AE19" s="87">
        <f>+'[9]Undergrad Public'!AE19</f>
        <v>215739</v>
      </c>
      <c r="AF19" s="87">
        <f>+'[9]Undergrad Public'!AF19</f>
        <v>215728</v>
      </c>
      <c r="AG19" s="87">
        <f>+'[9]Undergrad Public'!AG19</f>
        <v>209423</v>
      </c>
      <c r="AH19" s="87">
        <f>+'[9]Undergrad Public'!AH19</f>
        <v>204850</v>
      </c>
      <c r="AI19" s="87">
        <f>+'[9]Undergrad Public'!AI19</f>
        <v>200410</v>
      </c>
      <c r="AJ19" s="68">
        <f>+'[9]Undergrad Public'!AJ19</f>
        <v>199752</v>
      </c>
      <c r="AK19" s="68">
        <f>+'[9]Undergrad Public'!AK19</f>
        <v>197712</v>
      </c>
      <c r="AL19" s="125">
        <f>+'[9]Undergrad Public'!AL19</f>
        <v>199236</v>
      </c>
      <c r="AM19" s="125">
        <f>+'[9]Undergrad Public'!AM19</f>
        <v>200939</v>
      </c>
      <c r="AN19" s="125">
        <f>+'[10]Undergrad Public'!AN19</f>
        <v>201279</v>
      </c>
    </row>
    <row r="20" spans="1:40" s="30" customFormat="1" ht="13" customHeight="1">
      <c r="A20" s="1" t="str">
        <f>+'[8]Undergrad Public'!A20</f>
        <v>Texas</v>
      </c>
      <c r="B20" s="87">
        <f>+'[9]Undergrad Public'!B20</f>
        <v>473668</v>
      </c>
      <c r="C20" s="87">
        <f>+'[9]Undergrad Public'!C20</f>
        <v>504173</v>
      </c>
      <c r="D20" s="87">
        <f>+'[9]Undergrad Public'!D20</f>
        <v>538654</v>
      </c>
      <c r="E20" s="87">
        <f>+'[9]Undergrad Public'!E20</f>
        <v>538892</v>
      </c>
      <c r="F20" s="87">
        <f>+'[9]Undergrad Public'!F20</f>
        <v>567310</v>
      </c>
      <c r="G20" s="87">
        <f>+'[9]Undergrad Public'!G20</f>
        <v>588657</v>
      </c>
      <c r="H20" s="87">
        <f>+'[9]Undergrad Public'!H20</f>
        <v>622488</v>
      </c>
      <c r="I20" s="87">
        <f>+'[9]Undergrad Public'!I20</f>
        <v>665785</v>
      </c>
      <c r="J20" s="87">
        <f>+'[9]Undergrad Public'!J20</f>
        <v>692474</v>
      </c>
      <c r="K20" s="87">
        <f>+'[9]Undergrad Public'!K20</f>
        <v>711348</v>
      </c>
      <c r="L20" s="87">
        <f>+'[9]Undergrad Public'!L20</f>
        <v>725611</v>
      </c>
      <c r="M20" s="87">
        <f>+'[9]Undergrad Public'!M20</f>
        <v>740792</v>
      </c>
      <c r="N20" s="87">
        <f>+'[9]Undergrad Public'!N20</f>
        <v>742236</v>
      </c>
      <c r="O20" s="87">
        <f>+'[9]Undergrad Public'!O20</f>
        <v>749620</v>
      </c>
      <c r="P20" s="87">
        <f>+'[9]Undergrad Public'!P20</f>
        <v>744492</v>
      </c>
      <c r="Q20" s="87">
        <f>+'[9]Undergrad Public'!Q20</f>
        <v>746237</v>
      </c>
      <c r="R20" s="87">
        <f>+'[9]Undergrad Public'!R20</f>
        <v>753529</v>
      </c>
      <c r="S20" s="87">
        <f>+'[9]Undergrad Public'!S20</f>
        <v>756481</v>
      </c>
      <c r="T20" s="87">
        <f>+'[9]Undergrad Public'!T20</f>
        <v>768512</v>
      </c>
      <c r="U20" s="71">
        <f>+'[9]Undergrad Public'!U20</f>
        <v>801190</v>
      </c>
      <c r="V20" s="87">
        <f>+'[9]Undergrad Public'!V20</f>
        <v>837354</v>
      </c>
      <c r="W20" s="87">
        <f>+'[9]Undergrad Public'!W20</f>
        <v>898391</v>
      </c>
      <c r="X20" s="71">
        <f>+'[9]Undergrad Public'!X20</f>
        <v>924930</v>
      </c>
      <c r="Y20" s="87">
        <f>+'[9]Undergrad Public'!Y20</f>
        <v>958530</v>
      </c>
      <c r="Z20" s="71">
        <f>+'[9]Undergrad Public'!Z20</f>
        <v>968697</v>
      </c>
      <c r="AA20" s="71">
        <f>+'[9]Undergrad Public'!AA20</f>
        <v>980844</v>
      </c>
      <c r="AB20" s="71">
        <f>+'[9]Undergrad Public'!AB20</f>
        <v>993638</v>
      </c>
      <c r="AC20" s="71">
        <f>+'[9]Undergrad Public'!AC20</f>
        <v>1041910</v>
      </c>
      <c r="AD20" s="87">
        <f>+'[9]Undergrad Public'!AD20</f>
        <v>1131425</v>
      </c>
      <c r="AE20" s="87">
        <f>+'[9]Undergrad Public'!AE20</f>
        <v>1199100</v>
      </c>
      <c r="AF20" s="87">
        <f>+'[9]Undergrad Public'!AF20</f>
        <v>1229495</v>
      </c>
      <c r="AG20" s="87">
        <f>+'[9]Undergrad Public'!AG20</f>
        <v>1210112</v>
      </c>
      <c r="AH20" s="87">
        <f>+'[9]Undergrad Public'!AH20</f>
        <v>1207171</v>
      </c>
      <c r="AI20" s="87">
        <f>+'[9]Undergrad Public'!AI20</f>
        <v>1216049</v>
      </c>
      <c r="AJ20" s="68">
        <f>+'[9]Undergrad Public'!AJ20</f>
        <v>1227207</v>
      </c>
      <c r="AK20" s="68">
        <f>+'[9]Undergrad Public'!AK20</f>
        <v>1269436</v>
      </c>
      <c r="AL20" s="125">
        <f>+'[9]Undergrad Public'!AL20</f>
        <v>1297523</v>
      </c>
      <c r="AM20" s="125">
        <f>+'[9]Undergrad Public'!AM20</f>
        <v>1317560</v>
      </c>
      <c r="AN20" s="125">
        <f>+'[10]Undergrad Public'!AN20</f>
        <v>1329575</v>
      </c>
    </row>
    <row r="21" spans="1:40" s="30" customFormat="1" ht="13" customHeight="1">
      <c r="A21" s="1" t="str">
        <f>+'[8]Undergrad Public'!A21</f>
        <v>Virginia</v>
      </c>
      <c r="B21" s="87">
        <f>+'[9]Undergrad Public'!B21</f>
        <v>183920</v>
      </c>
      <c r="C21" s="87">
        <f>+'[9]Undergrad Public'!C21</f>
        <v>199256</v>
      </c>
      <c r="D21" s="87">
        <f>+'[9]Undergrad Public'!D21</f>
        <v>215650</v>
      </c>
      <c r="E21" s="87">
        <f>+'[9]Undergrad Public'!E21</f>
        <v>164372</v>
      </c>
      <c r="F21" s="87">
        <f>+'[9]Undergrad Public'!F21</f>
        <v>159682</v>
      </c>
      <c r="G21" s="87">
        <f>+'[9]Undergrad Public'!G21</f>
        <v>229357</v>
      </c>
      <c r="H21" s="87">
        <f>+'[9]Undergrad Public'!H21</f>
        <v>239095</v>
      </c>
      <c r="I21" s="87">
        <f>+'[9]Undergrad Public'!I21</f>
        <v>233897</v>
      </c>
      <c r="J21" s="87">
        <f>+'[9]Undergrad Public'!J21</f>
        <v>249354</v>
      </c>
      <c r="K21" s="87">
        <f>+'[9]Undergrad Public'!K21</f>
        <v>251846</v>
      </c>
      <c r="L21" s="87">
        <f>+'[9]Undergrad Public'!L21</f>
        <v>257475</v>
      </c>
      <c r="M21" s="87">
        <f>+'[9]Undergrad Public'!M21</f>
        <v>256057</v>
      </c>
      <c r="N21" s="87">
        <f>+'[9]Undergrad Public'!N21</f>
        <v>251723</v>
      </c>
      <c r="O21" s="87">
        <f>+'[9]Undergrad Public'!O21</f>
        <v>250242</v>
      </c>
      <c r="P21" s="87">
        <f>+'[9]Undergrad Public'!P21</f>
        <v>248866</v>
      </c>
      <c r="Q21" s="87">
        <f>+'[9]Undergrad Public'!Q21</f>
        <v>247646</v>
      </c>
      <c r="R21" s="87">
        <f>+'[9]Undergrad Public'!R21</f>
        <v>255913</v>
      </c>
      <c r="S21" s="87">
        <f>+'[9]Undergrad Public'!S21</f>
        <v>260275</v>
      </c>
      <c r="T21" s="87">
        <f>+'[9]Undergrad Public'!T21</f>
        <v>267578</v>
      </c>
      <c r="U21" s="71">
        <f>+'[9]Undergrad Public'!U21</f>
        <v>269843</v>
      </c>
      <c r="V21" s="87">
        <f>+'[9]Undergrad Public'!V21</f>
        <v>281121</v>
      </c>
      <c r="W21" s="87">
        <f>+'[9]Undergrad Public'!W21</f>
        <v>289789</v>
      </c>
      <c r="X21" s="71">
        <f>+'[9]Undergrad Public'!X21</f>
        <v>292826</v>
      </c>
      <c r="Y21" s="87">
        <f>+'[9]Undergrad Public'!Y21</f>
        <v>294112</v>
      </c>
      <c r="Z21" s="71">
        <f>+'[9]Undergrad Public'!Z21</f>
        <v>299557</v>
      </c>
      <c r="AA21" s="71">
        <f>+'[9]Undergrad Public'!AA21</f>
        <v>307646</v>
      </c>
      <c r="AB21" s="71">
        <f>+'[9]Undergrad Public'!AB21</f>
        <v>319191</v>
      </c>
      <c r="AC21" s="71">
        <f>+'[9]Undergrad Public'!AC21</f>
        <v>331959</v>
      </c>
      <c r="AD21" s="87">
        <f>+'[9]Undergrad Public'!AD21</f>
        <v>349425</v>
      </c>
      <c r="AE21" s="87">
        <f>+'[9]Undergrad Public'!AE21</f>
        <v>358156</v>
      </c>
      <c r="AF21" s="87">
        <f>+'[9]Undergrad Public'!AF21</f>
        <v>363060</v>
      </c>
      <c r="AG21" s="87">
        <f>+'[9]Undergrad Public'!AG21</f>
        <v>360859</v>
      </c>
      <c r="AH21" s="87">
        <f>+'[9]Undergrad Public'!AH21</f>
        <v>356805</v>
      </c>
      <c r="AI21" s="87">
        <f>+'[9]Undergrad Public'!AI21</f>
        <v>352025</v>
      </c>
      <c r="AJ21" s="68">
        <f>+'[9]Undergrad Public'!AJ21</f>
        <v>347521</v>
      </c>
      <c r="AK21" s="68">
        <f>+'[9]Undergrad Public'!AK21</f>
        <v>343785</v>
      </c>
      <c r="AL21" s="125">
        <f>+'[9]Undergrad Public'!AL21</f>
        <v>342738</v>
      </c>
      <c r="AM21" s="125">
        <f>+'[9]Undergrad Public'!AM21</f>
        <v>338130</v>
      </c>
      <c r="AN21" s="125">
        <f>+'[10]Undergrad Public'!AN21</f>
        <v>335242</v>
      </c>
    </row>
    <row r="22" spans="1:40" s="30" customFormat="1" ht="13" customHeight="1">
      <c r="A22" s="2" t="str">
        <f>+'[8]Undergrad Public'!A22</f>
        <v>West Virginia</v>
      </c>
      <c r="B22" s="88">
        <f>+'[9]Undergrad Public'!B22</f>
        <v>57323</v>
      </c>
      <c r="C22" s="88">
        <f>+'[9]Undergrad Public'!C22</f>
        <v>55725</v>
      </c>
      <c r="D22" s="88">
        <f>+'[9]Undergrad Public'!D22</f>
        <v>58362</v>
      </c>
      <c r="E22" s="88">
        <f>+'[9]Undergrad Public'!E22</f>
        <v>58262</v>
      </c>
      <c r="F22" s="88">
        <f>+'[9]Undergrad Public'!F22</f>
        <v>53236</v>
      </c>
      <c r="G22" s="88">
        <f>+'[9]Undergrad Public'!G22</f>
        <v>57321</v>
      </c>
      <c r="H22" s="88">
        <f>+'[9]Undergrad Public'!H22</f>
        <v>58490</v>
      </c>
      <c r="I22" s="88">
        <f>+'[9]Undergrad Public'!I22</f>
        <v>60555</v>
      </c>
      <c r="J22" s="88">
        <f>+'[9]Undergrad Public'!J22</f>
        <v>62760</v>
      </c>
      <c r="K22" s="88">
        <f>+'[9]Undergrad Public'!K22</f>
        <v>64356</v>
      </c>
      <c r="L22" s="88">
        <f>+'[9]Undergrad Public'!L22</f>
        <v>66039</v>
      </c>
      <c r="M22" s="88">
        <f>+'[9]Undergrad Public'!M22</f>
        <v>66231</v>
      </c>
      <c r="N22" s="88">
        <f>+'[9]Undergrad Public'!N22</f>
        <v>64131</v>
      </c>
      <c r="O22" s="88">
        <f>+'[9]Undergrad Public'!O22</f>
        <v>63636</v>
      </c>
      <c r="P22" s="88">
        <f>+'[9]Undergrad Public'!P22</f>
        <v>63108</v>
      </c>
      <c r="Q22" s="88">
        <f>+'[9]Undergrad Public'!Q22</f>
        <v>62826</v>
      </c>
      <c r="R22" s="88">
        <f>+'[9]Undergrad Public'!R22</f>
        <v>64171</v>
      </c>
      <c r="S22" s="88">
        <f>+'[9]Undergrad Public'!S22</f>
        <v>64685</v>
      </c>
      <c r="T22" s="88">
        <f>+'[9]Undergrad Public'!T22</f>
        <v>65654</v>
      </c>
      <c r="U22" s="76">
        <f>+'[9]Undergrad Public'!U22</f>
        <v>65293</v>
      </c>
      <c r="V22" s="88">
        <f>+'[9]Undergrad Public'!V22</f>
        <v>67162</v>
      </c>
      <c r="W22" s="88">
        <f>+'[9]Undergrad Public'!W22</f>
        <v>68247</v>
      </c>
      <c r="X22" s="76">
        <f>+'[9]Undergrad Public'!X22</f>
        <v>70950</v>
      </c>
      <c r="Y22" s="88">
        <f>+'[9]Undergrad Public'!Y22</f>
        <v>72018</v>
      </c>
      <c r="Z22" s="76">
        <f>+'[9]Undergrad Public'!Z22</f>
        <v>73609</v>
      </c>
      <c r="AA22" s="76">
        <f>+'[9]Undergrad Public'!AA22</f>
        <v>74644</v>
      </c>
      <c r="AB22" s="76">
        <f>+'[9]Undergrad Public'!AB22</f>
        <v>75370</v>
      </c>
      <c r="AC22" s="76">
        <f>+'[9]Undergrad Public'!AC22</f>
        <v>72327</v>
      </c>
      <c r="AD22" s="88">
        <f>+'[9]Undergrad Public'!AD22</f>
        <v>82518</v>
      </c>
      <c r="AE22" s="88">
        <f>+'[9]Undergrad Public'!AE22</f>
        <v>83432</v>
      </c>
      <c r="AF22" s="88">
        <f>+'[9]Undergrad Public'!AF22</f>
        <v>83230</v>
      </c>
      <c r="AG22" s="88">
        <f>+'[9]Undergrad Public'!AG22</f>
        <v>80594</v>
      </c>
      <c r="AH22" s="88">
        <f>+'[9]Undergrad Public'!AH22</f>
        <v>78675</v>
      </c>
      <c r="AI22" s="88">
        <f>+'[9]Undergrad Public'!AI22</f>
        <v>75553</v>
      </c>
      <c r="AJ22" s="68">
        <f>+'[9]Undergrad Public'!AJ22</f>
        <v>74091</v>
      </c>
      <c r="AK22" s="68">
        <f>+'[9]Undergrad Public'!AK22</f>
        <v>72861</v>
      </c>
      <c r="AL22" s="125">
        <f>+'[9]Undergrad Public'!AL22</f>
        <v>72112</v>
      </c>
      <c r="AM22" s="125">
        <f>+'[9]Undergrad Public'!AM22</f>
        <v>70170</v>
      </c>
      <c r="AN22" s="125">
        <f>+'[10]Undergrad Public'!AN22</f>
        <v>70462</v>
      </c>
    </row>
    <row r="23" spans="1:40" s="30" customFormat="1" ht="13" customHeight="1">
      <c r="A23" s="1" t="str">
        <f>+'[8]Undergrad Public'!A23</f>
        <v>West</v>
      </c>
      <c r="B23" s="85">
        <f>+'[9]Undergrad Public'!B23</f>
        <v>0</v>
      </c>
      <c r="C23" s="85">
        <f>+'[9]Undergrad Public'!C23</f>
        <v>0</v>
      </c>
      <c r="D23" s="85">
        <f>+'[9]Undergrad Public'!D23</f>
        <v>0</v>
      </c>
      <c r="E23" s="85">
        <f>+'[9]Undergrad Public'!E23</f>
        <v>0</v>
      </c>
      <c r="F23" s="85">
        <f>+'[9]Undergrad Public'!F23</f>
        <v>0</v>
      </c>
      <c r="G23" s="85">
        <f>+'[9]Undergrad Public'!G23</f>
        <v>0</v>
      </c>
      <c r="H23" s="85">
        <f>+'[9]Undergrad Public'!H23</f>
        <v>0</v>
      </c>
      <c r="I23" s="85">
        <f>+'[9]Undergrad Public'!I23</f>
        <v>0</v>
      </c>
      <c r="J23" s="85">
        <f>+'[9]Undergrad Public'!J23</f>
        <v>0</v>
      </c>
      <c r="K23" s="85">
        <f>+'[9]Undergrad Public'!K23</f>
        <v>0</v>
      </c>
      <c r="L23" s="85">
        <f>+'[9]Undergrad Public'!L23</f>
        <v>0</v>
      </c>
      <c r="M23" s="85">
        <f>+'[9]Undergrad Public'!M23</f>
        <v>0</v>
      </c>
      <c r="N23" s="85">
        <f>+'[9]Undergrad Public'!N23</f>
        <v>2662437</v>
      </c>
      <c r="O23" s="85">
        <f>+'[9]Undergrad Public'!O23</f>
        <v>2654961</v>
      </c>
      <c r="P23" s="85">
        <f>+'[9]Undergrad Public'!P23</f>
        <v>2649873</v>
      </c>
      <c r="Q23" s="85">
        <f>+'[9]Undergrad Public'!Q23</f>
        <v>0</v>
      </c>
      <c r="R23" s="85">
        <f>+'[9]Undergrad Public'!R23</f>
        <v>2795557</v>
      </c>
      <c r="S23" s="85">
        <f>+'[9]Undergrad Public'!S23</f>
        <v>2764817</v>
      </c>
      <c r="T23" s="85">
        <f>+'[9]Undergrad Public'!T23</f>
        <v>2845267</v>
      </c>
      <c r="U23" s="85">
        <f>+'[9]Undergrad Public'!U23</f>
        <v>3099240</v>
      </c>
      <c r="V23" s="85">
        <f>+'[9]Undergrad Public'!V23</f>
        <v>3259098</v>
      </c>
      <c r="W23" s="85">
        <f>+'[9]Undergrad Public'!W23</f>
        <v>3389605</v>
      </c>
      <c r="X23" s="85">
        <f>+'[9]Undergrad Public'!X23</f>
        <v>3275323</v>
      </c>
      <c r="Y23" s="85">
        <f>+'[9]Undergrad Public'!Y23</f>
        <v>3306491</v>
      </c>
      <c r="Z23" s="85">
        <f>+'[9]Undergrad Public'!Z23</f>
        <v>3336678</v>
      </c>
      <c r="AA23" s="85">
        <f>+'[9]Undergrad Public'!AA23</f>
        <v>3381978</v>
      </c>
      <c r="AB23" s="85">
        <f>+'[9]Undergrad Public'!AB23</f>
        <v>3490287</v>
      </c>
      <c r="AC23" s="85">
        <f>+'[9]Undergrad Public'!AC23</f>
        <v>3650030</v>
      </c>
      <c r="AD23" s="85">
        <f>+'[9]Undergrad Public'!AD23</f>
        <v>3814984</v>
      </c>
      <c r="AE23" s="85">
        <f>+'[9]Undergrad Public'!AE23</f>
        <v>3808208</v>
      </c>
      <c r="AF23" s="85">
        <f>+'[9]Undergrad Public'!AF23</f>
        <v>3754668</v>
      </c>
      <c r="AG23" s="85">
        <f>+'[9]Undergrad Public'!AG23</f>
        <v>3691919</v>
      </c>
      <c r="AH23" s="85">
        <f>+'[9]Undergrad Public'!AH23</f>
        <v>3690122</v>
      </c>
      <c r="AI23" s="85">
        <f>+'[9]Undergrad Public'!AI23</f>
        <v>3688769</v>
      </c>
      <c r="AJ23" s="99">
        <f>+'[9]Undergrad Public'!AJ23</f>
        <v>3708858</v>
      </c>
      <c r="AK23" s="99">
        <f>+'[9]Undergrad Public'!AK23</f>
        <v>3734830</v>
      </c>
      <c r="AL23" s="99">
        <f>+'[9]Undergrad Public'!AL23</f>
        <v>3748472</v>
      </c>
      <c r="AM23" s="99">
        <f>+'[9]Undergrad Public'!AM23</f>
        <v>3748077</v>
      </c>
      <c r="AN23" s="99">
        <f>+'[10]Undergrad Public'!AN23</f>
        <v>3751980</v>
      </c>
    </row>
    <row r="24" spans="1:40" s="29" customFormat="1" ht="13" customHeight="1">
      <c r="A24" s="3" t="str">
        <f>+'[8]Undergrad Public'!A24</f>
        <v xml:space="preserve">   as a percent of U.S.</v>
      </c>
      <c r="B24" s="86">
        <f>+'[9]Undergrad Public'!B24</f>
        <v>0</v>
      </c>
      <c r="C24" s="86">
        <f>+'[9]Undergrad Public'!C24</f>
        <v>0</v>
      </c>
      <c r="D24" s="86">
        <f>+'[9]Undergrad Public'!D24</f>
        <v>0</v>
      </c>
      <c r="E24" s="86">
        <f>+'[9]Undergrad Public'!E24</f>
        <v>0</v>
      </c>
      <c r="F24" s="86">
        <f>+'[9]Undergrad Public'!F24</f>
        <v>0</v>
      </c>
      <c r="G24" s="86">
        <f>+'[9]Undergrad Public'!G24</f>
        <v>0</v>
      </c>
      <c r="H24" s="86">
        <f>+'[9]Undergrad Public'!H24</f>
        <v>0</v>
      </c>
      <c r="I24" s="86">
        <f>+'[9]Undergrad Public'!I24</f>
        <v>0</v>
      </c>
      <c r="J24" s="86">
        <f>+'[9]Undergrad Public'!J24</f>
        <v>0</v>
      </c>
      <c r="K24" s="86">
        <f>+'[9]Undergrad Public'!K24</f>
        <v>0</v>
      </c>
      <c r="L24" s="86">
        <f>+'[9]Undergrad Public'!L24</f>
        <v>0</v>
      </c>
      <c r="M24" s="86">
        <f>+'[9]Undergrad Public'!M24</f>
        <v>0</v>
      </c>
      <c r="N24" s="86">
        <f>+'[9]Undergrad Public'!N24</f>
        <v>26.721084292488236</v>
      </c>
      <c r="O24" s="86">
        <f>+'[9]Undergrad Public'!O24</f>
        <v>26.823288007540942</v>
      </c>
      <c r="P24" s="86">
        <f>+'[9]Undergrad Public'!P24</f>
        <v>26.986011003487775</v>
      </c>
      <c r="Q24" s="86">
        <f>+'[9]Undergrad Public'!Q24</f>
        <v>0</v>
      </c>
      <c r="R24" s="86">
        <f>+'[9]Undergrad Public'!R24</f>
        <v>28.10012547548353</v>
      </c>
      <c r="S24" s="86">
        <f>+'[9]Undergrad Public'!S24</f>
        <v>27.769137918601011</v>
      </c>
      <c r="T24" s="86">
        <f>+'[9]Undergrad Public'!T24</f>
        <v>28.118212300153367</v>
      </c>
      <c r="U24" s="86">
        <f>+'[9]Undergrad Public'!U24</f>
        <v>29.444091292605716</v>
      </c>
      <c r="V24" s="86">
        <f>+'[9]Undergrad Public'!V24</f>
        <v>29.705641350030216</v>
      </c>
      <c r="W24" s="86">
        <f>+'[9]Undergrad Public'!W24</f>
        <v>29.685372820355855</v>
      </c>
      <c r="X24" s="86">
        <f>+'[9]Undergrad Public'!X24</f>
        <v>28.464149484706308</v>
      </c>
      <c r="Y24" s="86">
        <f>+'[9]Undergrad Public'!Y24</f>
        <v>28.416469960963664</v>
      </c>
      <c r="Z24" s="86">
        <f>+'[9]Undergrad Public'!Z24</f>
        <v>28.561420898757241</v>
      </c>
      <c r="AA24" s="86">
        <f>+'[9]Undergrad Public'!AA24</f>
        <v>28.580693151389248</v>
      </c>
      <c r="AB24" s="86">
        <f>+'[9]Undergrad Public'!AB24</f>
        <v>28.792262266206876</v>
      </c>
      <c r="AC24" s="86">
        <f>+'[9]Undergrad Public'!AC24</f>
        <v>29.033141496107639</v>
      </c>
      <c r="AD24" s="86">
        <f>+'[9]Undergrad Public'!AD24</f>
        <v>28.406257801980821</v>
      </c>
      <c r="AE24" s="86">
        <f>+'[9]Undergrad Public'!AE24</f>
        <v>27.85007619227175</v>
      </c>
      <c r="AF24" s="86">
        <f>+'[9]Undergrad Public'!AF24</f>
        <v>27.464709299663326</v>
      </c>
      <c r="AG24" s="86">
        <f>+'[9]Undergrad Public'!AG24</f>
        <v>27.449424144246169</v>
      </c>
      <c r="AH24" s="86">
        <f>+'[9]Undergrad Public'!AH24</f>
        <v>27.708111825941746</v>
      </c>
      <c r="AI24" s="86">
        <f>+'[9]Undergrad Public'!AI24</f>
        <v>27.918783570012</v>
      </c>
      <c r="AJ24" s="66">
        <f>+'[9]Undergrad Public'!AJ24</f>
        <v>28.287585240682873</v>
      </c>
      <c r="AK24" s="66">
        <f>+'[9]Undergrad Public'!AK24</f>
        <v>28.496704837457621</v>
      </c>
      <c r="AL24" s="124">
        <f>+'[9]Undergrad Public'!AL24</f>
        <v>28.693394040134308</v>
      </c>
      <c r="AM24" s="124">
        <f>+'[9]Undergrad Public'!AM24</f>
        <v>28.805737726840526</v>
      </c>
      <c r="AN24" s="124">
        <f>+'[10]Undergrad Public'!AN24</f>
        <v>28.925666346210928</v>
      </c>
    </row>
    <row r="25" spans="1:40" s="30" customFormat="1" ht="13" customHeight="1">
      <c r="A25" s="1" t="str">
        <f>+'[8]Undergrad Public'!A25</f>
        <v>Alaska</v>
      </c>
      <c r="B25" s="87">
        <f>+'[9]Undergrad Public'!B25</f>
        <v>0</v>
      </c>
      <c r="C25" s="87">
        <f>+'[9]Undergrad Public'!C25</f>
        <v>0</v>
      </c>
      <c r="D25" s="87">
        <f>+'[9]Undergrad Public'!D25</f>
        <v>0</v>
      </c>
      <c r="E25" s="87">
        <f>+'[9]Undergrad Public'!E25</f>
        <v>0</v>
      </c>
      <c r="F25" s="87">
        <f>+'[9]Undergrad Public'!F25</f>
        <v>0</v>
      </c>
      <c r="G25" s="87">
        <f>+'[9]Undergrad Public'!G25</f>
        <v>0</v>
      </c>
      <c r="H25" s="87">
        <f>+'[9]Undergrad Public'!H25</f>
        <v>0</v>
      </c>
      <c r="I25" s="87">
        <f>+'[9]Undergrad Public'!I25</f>
        <v>0</v>
      </c>
      <c r="J25" s="87">
        <f>+'[9]Undergrad Public'!J25</f>
        <v>0</v>
      </c>
      <c r="K25" s="87">
        <f>+'[9]Undergrad Public'!K25</f>
        <v>0</v>
      </c>
      <c r="L25" s="87">
        <f>+'[9]Undergrad Public'!L25</f>
        <v>0</v>
      </c>
      <c r="M25" s="87">
        <f>+'[9]Undergrad Public'!M25</f>
        <v>0</v>
      </c>
      <c r="N25" s="87">
        <f>+'[9]Undergrad Public'!N25</f>
        <v>27351</v>
      </c>
      <c r="O25" s="87">
        <f>+'[9]Undergrad Public'!O25</f>
        <v>26239</v>
      </c>
      <c r="P25" s="87">
        <f>+'[9]Undergrad Public'!P25</f>
        <v>26878</v>
      </c>
      <c r="Q25" s="87">
        <f>+'[9]Undergrad Public'!Q25</f>
        <v>0</v>
      </c>
      <c r="R25" s="87">
        <f>+'[9]Undergrad Public'!R25</f>
        <v>25354</v>
      </c>
      <c r="S25" s="87">
        <f>+'[9]Undergrad Public'!S25</f>
        <v>25029</v>
      </c>
      <c r="T25" s="87">
        <f>+'[9]Undergrad Public'!T25</f>
        <v>24279</v>
      </c>
      <c r="U25" s="71">
        <f>+'[9]Undergrad Public'!U25</f>
        <v>25036</v>
      </c>
      <c r="V25" s="87">
        <f>+'[9]Undergrad Public'!V25</f>
        <v>24993</v>
      </c>
      <c r="W25" s="87">
        <f>+'[9]Undergrad Public'!W25</f>
        <v>26496</v>
      </c>
      <c r="X25" s="71">
        <f>+'[9]Undergrad Public'!X25</f>
        <v>27866</v>
      </c>
      <c r="Y25" s="87">
        <f>+'[9]Undergrad Public'!Y25</f>
        <v>27426</v>
      </c>
      <c r="Z25" s="71">
        <f>+'[9]Undergrad Public'!Z25</f>
        <v>26759</v>
      </c>
      <c r="AA25" s="71">
        <f>+'[9]Undergrad Public'!AA25</f>
        <v>26428</v>
      </c>
      <c r="AB25" s="71">
        <f>+'[9]Undergrad Public'!AB25</f>
        <v>27191</v>
      </c>
      <c r="AC25" s="71">
        <f>+'[9]Undergrad Public'!AC25</f>
        <v>26809</v>
      </c>
      <c r="AD25" s="87">
        <f>+'[9]Undergrad Public'!AD25</f>
        <v>27939</v>
      </c>
      <c r="AE25" s="87">
        <f>+'[9]Undergrad Public'!AE25</f>
        <v>29642</v>
      </c>
      <c r="AF25" s="87">
        <f>+'[9]Undergrad Public'!AF25</f>
        <v>29540</v>
      </c>
      <c r="AG25" s="87">
        <f>+'[9]Undergrad Public'!AG25</f>
        <v>28034</v>
      </c>
      <c r="AH25" s="87">
        <f>+'[9]Undergrad Public'!AH25</f>
        <v>29089</v>
      </c>
      <c r="AI25" s="87">
        <f>+'[9]Undergrad Public'!AI25</f>
        <v>27588</v>
      </c>
      <c r="AJ25" s="68">
        <f>+'[9]Undergrad Public'!AJ25</f>
        <v>26118</v>
      </c>
      <c r="AK25" s="68">
        <f>+'[9]Undergrad Public'!AK25</f>
        <v>25146</v>
      </c>
      <c r="AL25" s="125">
        <f>+'[9]Undergrad Public'!AL25</f>
        <v>23765</v>
      </c>
      <c r="AM25" s="125">
        <f>+'[9]Undergrad Public'!AM25</f>
        <v>22659</v>
      </c>
      <c r="AN25" s="125">
        <f>+'[10]Undergrad Public'!AN25</f>
        <v>20428</v>
      </c>
    </row>
    <row r="26" spans="1:40" s="30" customFormat="1" ht="13" customHeight="1">
      <c r="A26" s="1" t="str">
        <f>+'[8]Undergrad Public'!A26</f>
        <v>Arizona</v>
      </c>
      <c r="B26" s="87">
        <f>+'[9]Undergrad Public'!B26</f>
        <v>0</v>
      </c>
      <c r="C26" s="87">
        <f>+'[9]Undergrad Public'!C26</f>
        <v>0</v>
      </c>
      <c r="D26" s="87">
        <f>+'[9]Undergrad Public'!D26</f>
        <v>0</v>
      </c>
      <c r="E26" s="87">
        <f>+'[9]Undergrad Public'!E26</f>
        <v>0</v>
      </c>
      <c r="F26" s="87">
        <f>+'[9]Undergrad Public'!F26</f>
        <v>0</v>
      </c>
      <c r="G26" s="87">
        <f>+'[9]Undergrad Public'!G26</f>
        <v>0</v>
      </c>
      <c r="H26" s="87">
        <f>+'[9]Undergrad Public'!H26</f>
        <v>0</v>
      </c>
      <c r="I26" s="87">
        <f>+'[9]Undergrad Public'!I26</f>
        <v>0</v>
      </c>
      <c r="J26" s="87">
        <f>+'[9]Undergrad Public'!J26</f>
        <v>0</v>
      </c>
      <c r="K26" s="87">
        <f>+'[9]Undergrad Public'!K26</f>
        <v>0</v>
      </c>
      <c r="L26" s="87">
        <f>+'[9]Undergrad Public'!L26</f>
        <v>0</v>
      </c>
      <c r="M26" s="87">
        <f>+'[9]Undergrad Public'!M26</f>
        <v>0</v>
      </c>
      <c r="N26" s="87">
        <f>+'[9]Undergrad Public'!N26</f>
        <v>222075</v>
      </c>
      <c r="O26" s="87">
        <f>+'[9]Undergrad Public'!O26</f>
        <v>225991</v>
      </c>
      <c r="P26" s="87">
        <f>+'[9]Undergrad Public'!P26</f>
        <v>228108</v>
      </c>
      <c r="Q26" s="87">
        <f>+'[9]Undergrad Public'!Q26</f>
        <v>0</v>
      </c>
      <c r="R26" s="87">
        <f>+'[9]Undergrad Public'!R26</f>
        <v>234883</v>
      </c>
      <c r="S26" s="87">
        <f>+'[9]Undergrad Public'!S26</f>
        <v>241905</v>
      </c>
      <c r="T26" s="87">
        <f>+'[9]Undergrad Public'!T26</f>
        <v>250332</v>
      </c>
      <c r="U26" s="71">
        <f>+'[9]Undergrad Public'!U26</f>
        <v>258288</v>
      </c>
      <c r="V26" s="87">
        <f>+'[9]Undergrad Public'!V26</f>
        <v>267350</v>
      </c>
      <c r="W26" s="87">
        <f>+'[9]Undergrad Public'!W26</f>
        <v>279845</v>
      </c>
      <c r="X26" s="71">
        <f>+'[9]Undergrad Public'!X26</f>
        <v>283952</v>
      </c>
      <c r="Y26" s="87">
        <f>+'[9]Undergrad Public'!Y26</f>
        <v>291925</v>
      </c>
      <c r="Z26" s="71">
        <f>+'[9]Undergrad Public'!Z26</f>
        <v>294515</v>
      </c>
      <c r="AA26" s="71">
        <f>+'[9]Undergrad Public'!AA26</f>
        <v>304253</v>
      </c>
      <c r="AB26" s="71">
        <f>+'[9]Undergrad Public'!AB26</f>
        <v>304798</v>
      </c>
      <c r="AC26" s="71">
        <f>+'[9]Undergrad Public'!AC26</f>
        <v>303466</v>
      </c>
      <c r="AD26" s="87">
        <f>+'[9]Undergrad Public'!AD26</f>
        <v>322930</v>
      </c>
      <c r="AE26" s="87">
        <f>+'[9]Undergrad Public'!AE26</f>
        <v>339596</v>
      </c>
      <c r="AF26" s="87">
        <f>+'[9]Undergrad Public'!AF26</f>
        <v>339082</v>
      </c>
      <c r="AG26" s="87">
        <f>+'[9]Undergrad Public'!AG26</f>
        <v>332352</v>
      </c>
      <c r="AH26" s="87">
        <f>+'[9]Undergrad Public'!AH26</f>
        <v>326431</v>
      </c>
      <c r="AI26" s="87">
        <f>+'[9]Undergrad Public'!AI26</f>
        <v>325609</v>
      </c>
      <c r="AJ26" s="68">
        <f>+'[9]Undergrad Public'!AJ26</f>
        <v>330531</v>
      </c>
      <c r="AK26" s="68">
        <f>+'[9]Undergrad Public'!AK26</f>
        <v>329282</v>
      </c>
      <c r="AL26" s="125">
        <f>+'[9]Undergrad Public'!AL26</f>
        <v>333136</v>
      </c>
      <c r="AM26" s="125">
        <f>+'[9]Undergrad Public'!AM26</f>
        <v>331864</v>
      </c>
      <c r="AN26" s="125">
        <f>+'[10]Undergrad Public'!AN26</f>
        <v>340111</v>
      </c>
    </row>
    <row r="27" spans="1:40" s="30" customFormat="1" ht="13" customHeight="1">
      <c r="A27" s="1" t="str">
        <f>+'[8]Undergrad Public'!A27</f>
        <v>California</v>
      </c>
      <c r="B27" s="87">
        <f>+'[9]Undergrad Public'!B27</f>
        <v>0</v>
      </c>
      <c r="C27" s="87">
        <f>+'[9]Undergrad Public'!C27</f>
        <v>0</v>
      </c>
      <c r="D27" s="87">
        <f>+'[9]Undergrad Public'!D27</f>
        <v>0</v>
      </c>
      <c r="E27" s="87">
        <f>+'[9]Undergrad Public'!E27</f>
        <v>0</v>
      </c>
      <c r="F27" s="87">
        <f>+'[9]Undergrad Public'!F27</f>
        <v>0</v>
      </c>
      <c r="G27" s="87">
        <f>+'[9]Undergrad Public'!G27</f>
        <v>0</v>
      </c>
      <c r="H27" s="87">
        <f>+'[9]Undergrad Public'!H27</f>
        <v>0</v>
      </c>
      <c r="I27" s="87">
        <f>+'[9]Undergrad Public'!I27</f>
        <v>0</v>
      </c>
      <c r="J27" s="87">
        <f>+'[9]Undergrad Public'!J27</f>
        <v>0</v>
      </c>
      <c r="K27" s="87">
        <f>+'[9]Undergrad Public'!K27</f>
        <v>0</v>
      </c>
      <c r="L27" s="87">
        <f>+'[9]Undergrad Public'!L27</f>
        <v>0</v>
      </c>
      <c r="M27" s="87">
        <f>+'[9]Undergrad Public'!M27</f>
        <v>0</v>
      </c>
      <c r="N27" s="87">
        <f>+'[9]Undergrad Public'!N27</f>
        <v>1498921</v>
      </c>
      <c r="O27" s="87">
        <f>+'[9]Undergrad Public'!O27</f>
        <v>1480506</v>
      </c>
      <c r="P27" s="87">
        <f>+'[9]Undergrad Public'!P27</f>
        <v>1461528</v>
      </c>
      <c r="Q27" s="87">
        <f>+'[9]Undergrad Public'!Q27</f>
        <v>0</v>
      </c>
      <c r="R27" s="87">
        <f>+'[9]Undergrad Public'!R27</f>
        <v>1554447</v>
      </c>
      <c r="S27" s="87">
        <f>+'[9]Undergrad Public'!S27</f>
        <v>1532530</v>
      </c>
      <c r="T27" s="87">
        <f>+'[9]Undergrad Public'!T27</f>
        <v>1575268</v>
      </c>
      <c r="U27" s="71">
        <f>+'[9]Undergrad Public'!U27</f>
        <v>1808314</v>
      </c>
      <c r="V27" s="87">
        <f>+'[9]Undergrad Public'!V27</f>
        <v>1921969</v>
      </c>
      <c r="W27" s="87">
        <f>+'[9]Undergrad Public'!W27</f>
        <v>1989775</v>
      </c>
      <c r="X27" s="71">
        <f>+'[9]Undergrad Public'!X27</f>
        <v>1851757</v>
      </c>
      <c r="Y27" s="87">
        <f>+'[9]Undergrad Public'!Y27</f>
        <v>1867795</v>
      </c>
      <c r="Z27" s="71">
        <f>+'[9]Undergrad Public'!Z27</f>
        <v>1891784</v>
      </c>
      <c r="AA27" s="71">
        <f>+'[9]Undergrad Public'!AA27</f>
        <v>1931686</v>
      </c>
      <c r="AB27" s="71">
        <f>+'[9]Undergrad Public'!AB27</f>
        <v>2017468</v>
      </c>
      <c r="AC27" s="71">
        <f>+'[9]Undergrad Public'!AC27</f>
        <v>2119829</v>
      </c>
      <c r="AD27" s="87">
        <f>+'[9]Undergrad Public'!AD27</f>
        <v>2172222</v>
      </c>
      <c r="AE27" s="87">
        <f>+'[9]Undergrad Public'!AE27</f>
        <v>2111261</v>
      </c>
      <c r="AF27" s="87">
        <f>+'[9]Undergrad Public'!AF27</f>
        <v>2070321</v>
      </c>
      <c r="AG27" s="87">
        <f>+'[9]Undergrad Public'!AG27</f>
        <v>2023402</v>
      </c>
      <c r="AH27" s="87">
        <f>+'[9]Undergrad Public'!AH27</f>
        <v>2043302</v>
      </c>
      <c r="AI27" s="87">
        <f>+'[9]Undergrad Public'!AI27</f>
        <v>2060511</v>
      </c>
      <c r="AJ27" s="68">
        <f>+'[9]Undergrad Public'!AJ27</f>
        <v>2094920</v>
      </c>
      <c r="AK27" s="68">
        <f>+'[9]Undergrad Public'!AK27</f>
        <v>2120578</v>
      </c>
      <c r="AL27" s="125">
        <f>+'[9]Undergrad Public'!AL27</f>
        <v>2127753</v>
      </c>
      <c r="AM27" s="125">
        <f>+'[9]Undergrad Public'!AM27</f>
        <v>2131013</v>
      </c>
      <c r="AN27" s="125">
        <f>+'[10]Undergrad Public'!AN27</f>
        <v>2127557</v>
      </c>
    </row>
    <row r="28" spans="1:40" s="30" customFormat="1" ht="13" customHeight="1">
      <c r="A28" s="1" t="str">
        <f>+'[8]Undergrad Public'!A28</f>
        <v>Colorado</v>
      </c>
      <c r="B28" s="87">
        <f>+'[9]Undergrad Public'!B28</f>
        <v>0</v>
      </c>
      <c r="C28" s="87">
        <f>+'[9]Undergrad Public'!C28</f>
        <v>0</v>
      </c>
      <c r="D28" s="87">
        <f>+'[9]Undergrad Public'!D28</f>
        <v>0</v>
      </c>
      <c r="E28" s="87">
        <f>+'[9]Undergrad Public'!E28</f>
        <v>0</v>
      </c>
      <c r="F28" s="87">
        <f>+'[9]Undergrad Public'!F28</f>
        <v>0</v>
      </c>
      <c r="G28" s="87">
        <f>+'[9]Undergrad Public'!G28</f>
        <v>0</v>
      </c>
      <c r="H28" s="87">
        <f>+'[9]Undergrad Public'!H28</f>
        <v>0</v>
      </c>
      <c r="I28" s="87">
        <f>+'[9]Undergrad Public'!I28</f>
        <v>0</v>
      </c>
      <c r="J28" s="87">
        <f>+'[9]Undergrad Public'!J28</f>
        <v>0</v>
      </c>
      <c r="K28" s="87">
        <f>+'[9]Undergrad Public'!K28</f>
        <v>0</v>
      </c>
      <c r="L28" s="87">
        <f>+'[9]Undergrad Public'!L28</f>
        <v>0</v>
      </c>
      <c r="M28" s="87">
        <f>+'[9]Undergrad Public'!M28</f>
        <v>0</v>
      </c>
      <c r="N28" s="87">
        <f>+'[9]Undergrad Public'!N28</f>
        <v>180466</v>
      </c>
      <c r="O28" s="87">
        <f>+'[9]Undergrad Public'!O28</f>
        <v>180120</v>
      </c>
      <c r="P28" s="87">
        <f>+'[9]Undergrad Public'!P28</f>
        <v>179961</v>
      </c>
      <c r="Q28" s="87">
        <f>+'[9]Undergrad Public'!Q28</f>
        <v>0</v>
      </c>
      <c r="R28" s="87">
        <f>+'[9]Undergrad Public'!R28</f>
        <v>182826</v>
      </c>
      <c r="S28" s="87">
        <f>+'[9]Undergrad Public'!S28</f>
        <v>185695</v>
      </c>
      <c r="T28" s="87">
        <f>+'[9]Undergrad Public'!T28</f>
        <v>187793</v>
      </c>
      <c r="U28" s="71">
        <f>+'[9]Undergrad Public'!U28</f>
        <v>187091</v>
      </c>
      <c r="V28" s="87">
        <f>+'[9]Undergrad Public'!V28</f>
        <v>192611</v>
      </c>
      <c r="W28" s="87">
        <f>+'[9]Undergrad Public'!W28</f>
        <v>198939</v>
      </c>
      <c r="X28" s="71">
        <f>+'[9]Undergrad Public'!X28</f>
        <v>202079</v>
      </c>
      <c r="Y28" s="87">
        <f>+'[9]Undergrad Public'!Y28</f>
        <v>204664</v>
      </c>
      <c r="Z28" s="71">
        <f>+'[9]Undergrad Public'!Z28</f>
        <v>199952</v>
      </c>
      <c r="AA28" s="71">
        <f>+'[9]Undergrad Public'!AA28</f>
        <v>198481</v>
      </c>
      <c r="AB28" s="71">
        <f>+'[9]Undergrad Public'!AB28</f>
        <v>199194</v>
      </c>
      <c r="AC28" s="71">
        <f>+'[9]Undergrad Public'!AC28</f>
        <v>204507</v>
      </c>
      <c r="AD28" s="87">
        <f>+'[9]Undergrad Public'!AD28</f>
        <v>224810</v>
      </c>
      <c r="AE28" s="87">
        <f>+'[9]Undergrad Public'!AE28</f>
        <v>236154</v>
      </c>
      <c r="AF28" s="87">
        <f>+'[9]Undergrad Public'!AF28</f>
        <v>236796</v>
      </c>
      <c r="AG28" s="87">
        <f>+'[9]Undergrad Public'!AG28</f>
        <v>235097</v>
      </c>
      <c r="AH28" s="87">
        <f>+'[9]Undergrad Public'!AH28</f>
        <v>231083</v>
      </c>
      <c r="AI28" s="87">
        <f>+'[9]Undergrad Public'!AI28</f>
        <v>225729</v>
      </c>
      <c r="AJ28" s="68">
        <f>+'[9]Undergrad Public'!AJ28</f>
        <v>222680</v>
      </c>
      <c r="AK28" s="68">
        <f>+'[9]Undergrad Public'!AK28</f>
        <v>227266</v>
      </c>
      <c r="AL28" s="125">
        <f>+'[9]Undergrad Public'!AL28</f>
        <v>231992</v>
      </c>
      <c r="AM28" s="125">
        <f>+'[9]Undergrad Public'!AM28</f>
        <v>232146</v>
      </c>
      <c r="AN28" s="125">
        <f>+'[10]Undergrad Public'!AN28</f>
        <v>235168</v>
      </c>
    </row>
    <row r="29" spans="1:40" s="30" customFormat="1" ht="13" customHeight="1">
      <c r="A29" s="1" t="str">
        <f>+'[8]Undergrad Public'!A29</f>
        <v>Hawaii</v>
      </c>
      <c r="B29" s="87">
        <f>+'[9]Undergrad Public'!B29</f>
        <v>0</v>
      </c>
      <c r="C29" s="87">
        <f>+'[9]Undergrad Public'!C29</f>
        <v>0</v>
      </c>
      <c r="D29" s="87">
        <f>+'[9]Undergrad Public'!D29</f>
        <v>0</v>
      </c>
      <c r="E29" s="87">
        <f>+'[9]Undergrad Public'!E29</f>
        <v>0</v>
      </c>
      <c r="F29" s="87">
        <f>+'[9]Undergrad Public'!F29</f>
        <v>0</v>
      </c>
      <c r="G29" s="87">
        <f>+'[9]Undergrad Public'!G29</f>
        <v>0</v>
      </c>
      <c r="H29" s="87">
        <f>+'[9]Undergrad Public'!H29</f>
        <v>0</v>
      </c>
      <c r="I29" s="87">
        <f>+'[9]Undergrad Public'!I29</f>
        <v>0</v>
      </c>
      <c r="J29" s="87">
        <f>+'[9]Undergrad Public'!J29</f>
        <v>0</v>
      </c>
      <c r="K29" s="87">
        <f>+'[9]Undergrad Public'!K29</f>
        <v>0</v>
      </c>
      <c r="L29" s="87">
        <f>+'[9]Undergrad Public'!L29</f>
        <v>0</v>
      </c>
      <c r="M29" s="87">
        <f>+'[9]Undergrad Public'!M29</f>
        <v>0</v>
      </c>
      <c r="N29" s="87">
        <f>+'[9]Undergrad Public'!N29</f>
        <v>43707</v>
      </c>
      <c r="O29" s="87">
        <f>+'[9]Undergrad Public'!O29</f>
        <v>44678</v>
      </c>
      <c r="P29" s="87">
        <f>+'[9]Undergrad Public'!P29</f>
        <v>43651</v>
      </c>
      <c r="Q29" s="87">
        <f>+'[9]Undergrad Public'!Q29</f>
        <v>0</v>
      </c>
      <c r="R29" s="87">
        <f>+'[9]Undergrad Public'!R29</f>
        <v>40038</v>
      </c>
      <c r="S29" s="87">
        <f>+'[9]Undergrad Public'!S29</f>
        <v>39830</v>
      </c>
      <c r="T29" s="87">
        <f>+'[9]Undergrad Public'!T29</f>
        <v>40558</v>
      </c>
      <c r="U29" s="71">
        <f>+'[9]Undergrad Public'!U29</f>
        <v>38809</v>
      </c>
      <c r="V29" s="87">
        <f>+'[9]Undergrad Public'!V29</f>
        <v>40327</v>
      </c>
      <c r="W29" s="87">
        <f>+'[9]Undergrad Public'!W29</f>
        <v>42151</v>
      </c>
      <c r="X29" s="71">
        <f>+'[9]Undergrad Public'!X29</f>
        <v>44121</v>
      </c>
      <c r="Y29" s="87">
        <f>+'[9]Undergrad Public'!Y29</f>
        <v>44165</v>
      </c>
      <c r="Z29" s="71">
        <f>+'[9]Undergrad Public'!Z29</f>
        <v>43657</v>
      </c>
      <c r="AA29" s="71">
        <f>+'[9]Undergrad Public'!AA29</f>
        <v>43439</v>
      </c>
      <c r="AB29" s="71">
        <f>+'[9]Undergrad Public'!AB29</f>
        <v>43922</v>
      </c>
      <c r="AC29" s="71">
        <f>+'[9]Undergrad Public'!AC29</f>
        <v>46748</v>
      </c>
      <c r="AD29" s="87">
        <f>+'[9]Undergrad Public'!AD29</f>
        <v>50932</v>
      </c>
      <c r="AE29" s="87">
        <f>+'[9]Undergrad Public'!AE29</f>
        <v>53048</v>
      </c>
      <c r="AF29" s="87">
        <f>+'[9]Undergrad Public'!AF29</f>
        <v>53693</v>
      </c>
      <c r="AG29" s="87">
        <f>+'[9]Undergrad Public'!AG29</f>
        <v>53935</v>
      </c>
      <c r="AH29" s="87">
        <f>+'[9]Undergrad Public'!AH29</f>
        <v>52848</v>
      </c>
      <c r="AI29" s="87">
        <f>+'[9]Undergrad Public'!AI29</f>
        <v>51109</v>
      </c>
      <c r="AJ29" s="68">
        <f>+'[9]Undergrad Public'!AJ29</f>
        <v>50011</v>
      </c>
      <c r="AK29" s="68">
        <f>+'[9]Undergrad Public'!AK29</f>
        <v>47903</v>
      </c>
      <c r="AL29" s="125">
        <f>+'[9]Undergrad Public'!AL29</f>
        <v>46375</v>
      </c>
      <c r="AM29" s="125">
        <f>+'[9]Undergrad Public'!AM29</f>
        <v>45731</v>
      </c>
      <c r="AN29" s="125">
        <f>+'[10]Undergrad Public'!AN29</f>
        <v>44564</v>
      </c>
    </row>
    <row r="30" spans="1:40" s="30" customFormat="1" ht="13" customHeight="1">
      <c r="A30" s="1" t="str">
        <f>+'[8]Undergrad Public'!A30</f>
        <v>Idaho</v>
      </c>
      <c r="B30" s="87">
        <f>+'[9]Undergrad Public'!B30</f>
        <v>0</v>
      </c>
      <c r="C30" s="87">
        <f>+'[9]Undergrad Public'!C30</f>
        <v>0</v>
      </c>
      <c r="D30" s="87">
        <f>+'[9]Undergrad Public'!D30</f>
        <v>0</v>
      </c>
      <c r="E30" s="87">
        <f>+'[9]Undergrad Public'!E30</f>
        <v>0</v>
      </c>
      <c r="F30" s="87">
        <f>+'[9]Undergrad Public'!F30</f>
        <v>0</v>
      </c>
      <c r="G30" s="87">
        <f>+'[9]Undergrad Public'!G30</f>
        <v>0</v>
      </c>
      <c r="H30" s="87">
        <f>+'[9]Undergrad Public'!H30</f>
        <v>0</v>
      </c>
      <c r="I30" s="87">
        <f>+'[9]Undergrad Public'!I30</f>
        <v>0</v>
      </c>
      <c r="J30" s="87">
        <f>+'[9]Undergrad Public'!J30</f>
        <v>0</v>
      </c>
      <c r="K30" s="87">
        <f>+'[9]Undergrad Public'!K30</f>
        <v>0</v>
      </c>
      <c r="L30" s="87">
        <f>+'[9]Undergrad Public'!L30</f>
        <v>0</v>
      </c>
      <c r="M30" s="87">
        <f>+'[9]Undergrad Public'!M30</f>
        <v>0</v>
      </c>
      <c r="N30" s="87">
        <f>+'[9]Undergrad Public'!N30</f>
        <v>40988</v>
      </c>
      <c r="O30" s="87">
        <f>+'[9]Undergrad Public'!O30</f>
        <v>41484</v>
      </c>
      <c r="P30" s="87">
        <f>+'[9]Undergrad Public'!P30</f>
        <v>41777</v>
      </c>
      <c r="Q30" s="87">
        <f>+'[9]Undergrad Public'!Q30</f>
        <v>0</v>
      </c>
      <c r="R30" s="87">
        <f>+'[9]Undergrad Public'!R30</f>
        <v>43379</v>
      </c>
      <c r="S30" s="87">
        <f>+'[9]Undergrad Public'!S30</f>
        <v>44256</v>
      </c>
      <c r="T30" s="87">
        <f>+'[9]Undergrad Public'!T30</f>
        <v>45999</v>
      </c>
      <c r="U30" s="71">
        <f>+'[9]Undergrad Public'!U30</f>
        <v>47007</v>
      </c>
      <c r="V30" s="87">
        <f>+'[9]Undergrad Public'!V30</f>
        <v>49577</v>
      </c>
      <c r="W30" s="87">
        <f>+'[9]Undergrad Public'!W30</f>
        <v>50977</v>
      </c>
      <c r="X30" s="71">
        <f>+'[9]Undergrad Public'!X30</f>
        <v>53119</v>
      </c>
      <c r="Y30" s="87">
        <f>+'[9]Undergrad Public'!Y30</f>
        <v>53543</v>
      </c>
      <c r="Z30" s="71">
        <f>+'[9]Undergrad Public'!Z30</f>
        <v>53520</v>
      </c>
      <c r="AA30" s="71">
        <f>+'[9]Undergrad Public'!AA30</f>
        <v>52771</v>
      </c>
      <c r="AB30" s="71">
        <f>+'[9]Undergrad Public'!AB30</f>
        <v>53874</v>
      </c>
      <c r="AC30" s="71">
        <f>+'[9]Undergrad Public'!AC30</f>
        <v>54441</v>
      </c>
      <c r="AD30" s="87">
        <f>+'[9]Undergrad Public'!AD30</f>
        <v>56172</v>
      </c>
      <c r="AE30" s="87">
        <f>+'[9]Undergrad Public'!AE30</f>
        <v>56773</v>
      </c>
      <c r="AF30" s="87">
        <f>+'[9]Undergrad Public'!AF30</f>
        <v>58716</v>
      </c>
      <c r="AG30" s="87">
        <f>+'[9]Undergrad Public'!AG30</f>
        <v>71476</v>
      </c>
      <c r="AH30" s="87">
        <f>+'[9]Undergrad Public'!AH30</f>
        <v>68563</v>
      </c>
      <c r="AI30" s="87">
        <f>+'[9]Undergrad Public'!AI30</f>
        <v>69581</v>
      </c>
      <c r="AJ30" s="68">
        <f>+'[9]Undergrad Public'!AJ30</f>
        <v>65222</v>
      </c>
      <c r="AK30" s="68">
        <f>+'[9]Undergrad Public'!AK30</f>
        <v>66855</v>
      </c>
      <c r="AL30" s="125">
        <f>+'[9]Undergrad Public'!AL30</f>
        <v>68292</v>
      </c>
      <c r="AM30" s="125">
        <f>+'[9]Undergrad Public'!AM30</f>
        <v>69427</v>
      </c>
      <c r="AN30" s="125">
        <f>+'[10]Undergrad Public'!AN30</f>
        <v>70920</v>
      </c>
    </row>
    <row r="31" spans="1:40" s="30" customFormat="1" ht="13" customHeight="1">
      <c r="A31" s="1" t="str">
        <f>+'[8]Undergrad Public'!A31</f>
        <v>Montana</v>
      </c>
      <c r="B31" s="87">
        <f>+'[9]Undergrad Public'!B31</f>
        <v>0</v>
      </c>
      <c r="C31" s="87">
        <f>+'[9]Undergrad Public'!C31</f>
        <v>0</v>
      </c>
      <c r="D31" s="87">
        <f>+'[9]Undergrad Public'!D31</f>
        <v>0</v>
      </c>
      <c r="E31" s="87">
        <f>+'[9]Undergrad Public'!E31</f>
        <v>0</v>
      </c>
      <c r="F31" s="87">
        <f>+'[9]Undergrad Public'!F31</f>
        <v>0</v>
      </c>
      <c r="G31" s="87">
        <f>+'[9]Undergrad Public'!G31</f>
        <v>0</v>
      </c>
      <c r="H31" s="87">
        <f>+'[9]Undergrad Public'!H31</f>
        <v>0</v>
      </c>
      <c r="I31" s="87">
        <f>+'[9]Undergrad Public'!I31</f>
        <v>0</v>
      </c>
      <c r="J31" s="87">
        <f>+'[9]Undergrad Public'!J31</f>
        <v>0</v>
      </c>
      <c r="K31" s="87">
        <f>+'[9]Undergrad Public'!K31</f>
        <v>0</v>
      </c>
      <c r="L31" s="87">
        <f>+'[9]Undergrad Public'!L31</f>
        <v>0</v>
      </c>
      <c r="M31" s="87">
        <f>+'[9]Undergrad Public'!M31</f>
        <v>0</v>
      </c>
      <c r="N31" s="87">
        <f>+'[9]Undergrad Public'!N31</f>
        <v>30840</v>
      </c>
      <c r="O31" s="87">
        <f>+'[9]Undergrad Public'!O31</f>
        <v>31361</v>
      </c>
      <c r="P31" s="87">
        <f>+'[9]Undergrad Public'!P31</f>
        <v>34020</v>
      </c>
      <c r="Q31" s="87">
        <f>+'[9]Undergrad Public'!Q31</f>
        <v>0</v>
      </c>
      <c r="R31" s="87">
        <f>+'[9]Undergrad Public'!R31</f>
        <v>35245</v>
      </c>
      <c r="S31" s="87">
        <f>+'[9]Undergrad Public'!S31</f>
        <v>35166</v>
      </c>
      <c r="T31" s="87">
        <f>+'[9]Undergrad Public'!T31</f>
        <v>35496</v>
      </c>
      <c r="U31" s="71">
        <f>+'[9]Undergrad Public'!U31</f>
        <v>33740</v>
      </c>
      <c r="V31" s="87">
        <f>+'[9]Undergrad Public'!V31</f>
        <v>35630</v>
      </c>
      <c r="W31" s="87">
        <f>+'[9]Undergrad Public'!W31</f>
        <v>36853</v>
      </c>
      <c r="X31" s="71">
        <f>+'[9]Undergrad Public'!X31</f>
        <v>38361</v>
      </c>
      <c r="Y31" s="87">
        <f>+'[9]Undergrad Public'!Y31</f>
        <v>37994</v>
      </c>
      <c r="Z31" s="71">
        <f>+'[9]Undergrad Public'!Z31</f>
        <v>38700</v>
      </c>
      <c r="AA31" s="71">
        <f>+'[9]Undergrad Public'!AA31</f>
        <v>38617</v>
      </c>
      <c r="AB31" s="71">
        <f>+'[9]Undergrad Public'!AB31</f>
        <v>38449</v>
      </c>
      <c r="AC31" s="71">
        <f>+'[9]Undergrad Public'!AC31</f>
        <v>39078</v>
      </c>
      <c r="AD31" s="87">
        <f>+'[9]Undergrad Public'!AD31</f>
        <v>42268</v>
      </c>
      <c r="AE31" s="87">
        <f>+'[9]Undergrad Public'!AE31</f>
        <v>43560</v>
      </c>
      <c r="AF31" s="87">
        <f>+'[9]Undergrad Public'!AF31</f>
        <v>44163</v>
      </c>
      <c r="AG31" s="87">
        <f>+'[9]Undergrad Public'!AG31</f>
        <v>43667</v>
      </c>
      <c r="AH31" s="87">
        <f>+'[9]Undergrad Public'!AH31</f>
        <v>42743</v>
      </c>
      <c r="AI31" s="87">
        <f>+'[9]Undergrad Public'!AI31</f>
        <v>42030</v>
      </c>
      <c r="AJ31" s="68">
        <f>+'[9]Undergrad Public'!AJ31</f>
        <v>41058</v>
      </c>
      <c r="AK31" s="68">
        <f>+'[9]Undergrad Public'!AK31</f>
        <v>41222</v>
      </c>
      <c r="AL31" s="125">
        <f>+'[9]Undergrad Public'!AL31</f>
        <v>40796</v>
      </c>
      <c r="AM31" s="125">
        <f>+'[9]Undergrad Public'!AM31</f>
        <v>39639</v>
      </c>
      <c r="AN31" s="125">
        <f>+'[10]Undergrad Public'!AN31</f>
        <v>39054</v>
      </c>
    </row>
    <row r="32" spans="1:40" s="30" customFormat="1" ht="13" customHeight="1">
      <c r="A32" s="1" t="str">
        <f>+'[8]Undergrad Public'!A32</f>
        <v>Nevada</v>
      </c>
      <c r="B32" s="87">
        <f>+'[9]Undergrad Public'!B32</f>
        <v>0</v>
      </c>
      <c r="C32" s="87">
        <f>+'[9]Undergrad Public'!C32</f>
        <v>0</v>
      </c>
      <c r="D32" s="87">
        <f>+'[9]Undergrad Public'!D32</f>
        <v>0</v>
      </c>
      <c r="E32" s="87">
        <f>+'[9]Undergrad Public'!E32</f>
        <v>0</v>
      </c>
      <c r="F32" s="87">
        <f>+'[9]Undergrad Public'!F32</f>
        <v>0</v>
      </c>
      <c r="G32" s="87">
        <f>+'[9]Undergrad Public'!G32</f>
        <v>0</v>
      </c>
      <c r="H32" s="87">
        <f>+'[9]Undergrad Public'!H32</f>
        <v>0</v>
      </c>
      <c r="I32" s="87">
        <f>+'[9]Undergrad Public'!I32</f>
        <v>0</v>
      </c>
      <c r="J32" s="87">
        <f>+'[9]Undergrad Public'!J32</f>
        <v>0</v>
      </c>
      <c r="K32" s="87">
        <f>+'[9]Undergrad Public'!K32</f>
        <v>0</v>
      </c>
      <c r="L32" s="87">
        <f>+'[9]Undergrad Public'!L32</f>
        <v>0</v>
      </c>
      <c r="M32" s="87">
        <f>+'[9]Undergrad Public'!M32</f>
        <v>0</v>
      </c>
      <c r="N32" s="87">
        <f>+'[9]Undergrad Public'!N32</f>
        <v>56633</v>
      </c>
      <c r="O32" s="87">
        <f>+'[9]Undergrad Public'!O32</f>
        <v>56459</v>
      </c>
      <c r="P32" s="87">
        <f>+'[9]Undergrad Public'!P32</f>
        <v>59581</v>
      </c>
      <c r="Q32" s="87">
        <f>+'[9]Undergrad Public'!Q32</f>
        <v>0</v>
      </c>
      <c r="R32" s="87">
        <f>+'[9]Undergrad Public'!R32</f>
        <v>66102</v>
      </c>
      <c r="S32" s="87">
        <f>+'[9]Undergrad Public'!S32</f>
        <v>71317</v>
      </c>
      <c r="T32" s="87">
        <f>+'[9]Undergrad Public'!T32</f>
        <v>77493</v>
      </c>
      <c r="U32" s="71">
        <f>+'[9]Undergrad Public'!U32</f>
        <v>75391</v>
      </c>
      <c r="V32" s="87">
        <f>+'[9]Undergrad Public'!V32</f>
        <v>78842</v>
      </c>
      <c r="W32" s="87">
        <f>+'[9]Undergrad Public'!W32</f>
        <v>81289</v>
      </c>
      <c r="X32" s="71">
        <f>+'[9]Undergrad Public'!X32</f>
        <v>85464</v>
      </c>
      <c r="Y32" s="87">
        <f>+'[9]Undergrad Public'!Y32</f>
        <v>87793</v>
      </c>
      <c r="Z32" s="71">
        <f>+'[9]Undergrad Public'!Z32</f>
        <v>90622</v>
      </c>
      <c r="AA32" s="71">
        <f>+'[9]Undergrad Public'!AA32</f>
        <v>92291</v>
      </c>
      <c r="AB32" s="71">
        <f>+'[9]Undergrad Public'!AB32</f>
        <v>95336</v>
      </c>
      <c r="AC32" s="71">
        <f>+'[9]Undergrad Public'!AC32</f>
        <v>98622</v>
      </c>
      <c r="AD32" s="87">
        <f>+'[9]Undergrad Public'!AD32</f>
        <v>102516</v>
      </c>
      <c r="AE32" s="87">
        <f>+'[9]Undergrad Public'!AE32</f>
        <v>103939</v>
      </c>
      <c r="AF32" s="87">
        <f>+'[9]Undergrad Public'!AF32</f>
        <v>96637</v>
      </c>
      <c r="AG32" s="87">
        <f>+'[9]Undergrad Public'!AG32</f>
        <v>95487</v>
      </c>
      <c r="AH32" s="87">
        <f>+'[9]Undergrad Public'!AH32</f>
        <v>97022</v>
      </c>
      <c r="AI32" s="87">
        <f>+'[9]Undergrad Public'!AI32</f>
        <v>100318</v>
      </c>
      <c r="AJ32" s="68">
        <f>+'[9]Undergrad Public'!AJ32</f>
        <v>98324</v>
      </c>
      <c r="AK32" s="68">
        <f>+'[9]Undergrad Public'!AK32</f>
        <v>98046</v>
      </c>
      <c r="AL32" s="125">
        <f>+'[9]Undergrad Public'!AL32</f>
        <v>99363</v>
      </c>
      <c r="AM32" s="125">
        <f>+'[9]Undergrad Public'!AM32</f>
        <v>99950</v>
      </c>
      <c r="AN32" s="125">
        <f>+'[10]Undergrad Public'!AN32</f>
        <v>101467</v>
      </c>
    </row>
    <row r="33" spans="1:40" s="30" customFormat="1" ht="13" customHeight="1">
      <c r="A33" s="1" t="str">
        <f>+'[8]Undergrad Public'!A33</f>
        <v>New Mexico</v>
      </c>
      <c r="B33" s="87">
        <f>+'[9]Undergrad Public'!B33</f>
        <v>0</v>
      </c>
      <c r="C33" s="87">
        <f>+'[9]Undergrad Public'!C33</f>
        <v>0</v>
      </c>
      <c r="D33" s="87">
        <f>+'[9]Undergrad Public'!D33</f>
        <v>0</v>
      </c>
      <c r="E33" s="87">
        <f>+'[9]Undergrad Public'!E33</f>
        <v>0</v>
      </c>
      <c r="F33" s="87">
        <f>+'[9]Undergrad Public'!F33</f>
        <v>0</v>
      </c>
      <c r="G33" s="87">
        <f>+'[9]Undergrad Public'!G33</f>
        <v>0</v>
      </c>
      <c r="H33" s="87">
        <f>+'[9]Undergrad Public'!H33</f>
        <v>0</v>
      </c>
      <c r="I33" s="87">
        <f>+'[9]Undergrad Public'!I33</f>
        <v>0</v>
      </c>
      <c r="J33" s="87">
        <f>+'[9]Undergrad Public'!J33</f>
        <v>0</v>
      </c>
      <c r="K33" s="87">
        <f>+'[9]Undergrad Public'!K33</f>
        <v>0</v>
      </c>
      <c r="L33" s="87">
        <f>+'[9]Undergrad Public'!L33</f>
        <v>0</v>
      </c>
      <c r="M33" s="87">
        <f>+'[9]Undergrad Public'!M33</f>
        <v>0</v>
      </c>
      <c r="N33" s="87">
        <f>+'[9]Undergrad Public'!N33</f>
        <v>85323</v>
      </c>
      <c r="O33" s="87">
        <f>+'[9]Undergrad Public'!O33</f>
        <v>84582</v>
      </c>
      <c r="P33" s="87">
        <f>+'[9]Undergrad Public'!P33</f>
        <v>84537</v>
      </c>
      <c r="Q33" s="87">
        <f>+'[9]Undergrad Public'!Q33</f>
        <v>0</v>
      </c>
      <c r="R33" s="87">
        <f>+'[9]Undergrad Public'!R33</f>
        <v>87743</v>
      </c>
      <c r="S33" s="87">
        <f>+'[9]Undergrad Public'!S33</f>
        <v>88725</v>
      </c>
      <c r="T33" s="87">
        <f>+'[9]Undergrad Public'!T33</f>
        <v>90366</v>
      </c>
      <c r="U33" s="71">
        <f>+'[9]Undergrad Public'!U33</f>
        <v>88865</v>
      </c>
      <c r="V33" s="87">
        <f>+'[9]Undergrad Public'!V33</f>
        <v>90853</v>
      </c>
      <c r="W33" s="87">
        <f>+'[9]Undergrad Public'!W33</f>
        <v>98408</v>
      </c>
      <c r="X33" s="71">
        <f>+'[9]Undergrad Public'!X33</f>
        <v>102710</v>
      </c>
      <c r="Y33" s="87">
        <f>+'[9]Undergrad Public'!Y33</f>
        <v>106518</v>
      </c>
      <c r="Z33" s="71">
        <f>+'[9]Undergrad Public'!Z33</f>
        <v>106582</v>
      </c>
      <c r="AA33" s="71">
        <f>+'[9]Undergrad Public'!AA33</f>
        <v>107801</v>
      </c>
      <c r="AB33" s="71">
        <f>+'[9]Undergrad Public'!AB33</f>
        <v>112636</v>
      </c>
      <c r="AC33" s="71">
        <f>+'[9]Undergrad Public'!AC33</f>
        <v>120721</v>
      </c>
      <c r="AD33" s="87">
        <f>+'[9]Undergrad Public'!AD33</f>
        <v>129971</v>
      </c>
      <c r="AE33" s="87">
        <f>+'[9]Undergrad Public'!AE33</f>
        <v>137399</v>
      </c>
      <c r="AF33" s="87">
        <f>+'[9]Undergrad Public'!AF33</f>
        <v>132956</v>
      </c>
      <c r="AG33" s="87">
        <f>+'[9]Undergrad Public'!AG33</f>
        <v>133345</v>
      </c>
      <c r="AH33" s="87">
        <f>+'[9]Undergrad Public'!AH33</f>
        <v>132303</v>
      </c>
      <c r="AI33" s="87">
        <f>+'[9]Undergrad Public'!AI33</f>
        <v>126467</v>
      </c>
      <c r="AJ33" s="68">
        <f>+'[9]Undergrad Public'!AJ33</f>
        <v>119627</v>
      </c>
      <c r="AK33" s="68">
        <f>+'[9]Undergrad Public'!AK33</f>
        <v>116054</v>
      </c>
      <c r="AL33" s="125">
        <f>+'[9]Undergrad Public'!AL33</f>
        <v>112589</v>
      </c>
      <c r="AM33" s="125">
        <f>+'[9]Undergrad Public'!AM33</f>
        <v>107982</v>
      </c>
      <c r="AN33" s="125">
        <f>+'[10]Undergrad Public'!AN33</f>
        <v>106283</v>
      </c>
    </row>
    <row r="34" spans="1:40" s="30" customFormat="1" ht="13" customHeight="1">
      <c r="A34" s="1" t="str">
        <f>+'[8]Undergrad Public'!A34</f>
        <v>Oregon</v>
      </c>
      <c r="B34" s="87">
        <f>+'[9]Undergrad Public'!B34</f>
        <v>0</v>
      </c>
      <c r="C34" s="87">
        <f>+'[9]Undergrad Public'!C34</f>
        <v>0</v>
      </c>
      <c r="D34" s="87">
        <f>+'[9]Undergrad Public'!D34</f>
        <v>0</v>
      </c>
      <c r="E34" s="87">
        <f>+'[9]Undergrad Public'!E34</f>
        <v>0</v>
      </c>
      <c r="F34" s="87">
        <f>+'[9]Undergrad Public'!F34</f>
        <v>0</v>
      </c>
      <c r="G34" s="87">
        <f>+'[9]Undergrad Public'!G34</f>
        <v>0</v>
      </c>
      <c r="H34" s="87">
        <f>+'[9]Undergrad Public'!H34</f>
        <v>0</v>
      </c>
      <c r="I34" s="87">
        <f>+'[9]Undergrad Public'!I34</f>
        <v>0</v>
      </c>
      <c r="J34" s="87">
        <f>+'[9]Undergrad Public'!J34</f>
        <v>0</v>
      </c>
      <c r="K34" s="87">
        <f>+'[9]Undergrad Public'!K34</f>
        <v>0</v>
      </c>
      <c r="L34" s="87">
        <f>+'[9]Undergrad Public'!L34</f>
        <v>0</v>
      </c>
      <c r="M34" s="87">
        <f>+'[9]Undergrad Public'!M34</f>
        <v>0</v>
      </c>
      <c r="N34" s="87">
        <f>+'[9]Undergrad Public'!N34</f>
        <v>129352</v>
      </c>
      <c r="O34" s="87">
        <f>+'[9]Undergrad Public'!O34</f>
        <v>127125</v>
      </c>
      <c r="P34" s="87">
        <f>+'[9]Undergrad Public'!P34</f>
        <v>130049</v>
      </c>
      <c r="Q34" s="87">
        <f>+'[9]Undergrad Public'!Q34</f>
        <v>0</v>
      </c>
      <c r="R34" s="87">
        <f>+'[9]Undergrad Public'!R34</f>
        <v>129928</v>
      </c>
      <c r="S34" s="87">
        <f>+'[9]Undergrad Public'!S34</f>
        <v>129740</v>
      </c>
      <c r="T34" s="87">
        <f>+'[9]Undergrad Public'!T34</f>
        <v>133647</v>
      </c>
      <c r="U34" s="71">
        <f>+'[9]Undergrad Public'!U34</f>
        <v>140107</v>
      </c>
      <c r="V34" s="87">
        <f>+'[9]Undergrad Public'!V34</f>
        <v>146858</v>
      </c>
      <c r="W34" s="87">
        <f>+'[9]Undergrad Public'!W34</f>
        <v>156870</v>
      </c>
      <c r="X34" s="71">
        <f>+'[9]Undergrad Public'!X34</f>
        <v>149220</v>
      </c>
      <c r="Y34" s="87">
        <f>+'[9]Undergrad Public'!Y34</f>
        <v>148676</v>
      </c>
      <c r="Z34" s="71">
        <f>+'[9]Undergrad Public'!Z34</f>
        <v>146894</v>
      </c>
      <c r="AA34" s="71">
        <f>+'[9]Undergrad Public'!AA34</f>
        <v>142920</v>
      </c>
      <c r="AB34" s="71">
        <f>+'[9]Undergrad Public'!AB34</f>
        <v>148618</v>
      </c>
      <c r="AC34" s="71">
        <f>+'[9]Undergrad Public'!AC34</f>
        <v>164256</v>
      </c>
      <c r="AD34" s="87">
        <f>+'[9]Undergrad Public'!AD34</f>
        <v>183332</v>
      </c>
      <c r="AE34" s="87">
        <f>+'[9]Undergrad Public'!AE34</f>
        <v>188960</v>
      </c>
      <c r="AF34" s="87">
        <f>+'[9]Undergrad Public'!AF34</f>
        <v>197356</v>
      </c>
      <c r="AG34" s="87">
        <f>+'[9]Undergrad Public'!AG34</f>
        <v>194691</v>
      </c>
      <c r="AH34" s="87">
        <f>+'[9]Undergrad Public'!AH34</f>
        <v>190899</v>
      </c>
      <c r="AI34" s="87">
        <f>+'[9]Undergrad Public'!AI34</f>
        <v>183759</v>
      </c>
      <c r="AJ34" s="68">
        <f>+'[9]Undergrad Public'!AJ34</f>
        <v>180385</v>
      </c>
      <c r="AK34" s="68">
        <f>+'[9]Undergrad Public'!AK34</f>
        <v>179220</v>
      </c>
      <c r="AL34" s="125">
        <f>+'[9]Undergrad Public'!AL34</f>
        <v>174205</v>
      </c>
      <c r="AM34" s="125">
        <f>+'[9]Undergrad Public'!AM34</f>
        <v>173373</v>
      </c>
      <c r="AN34" s="125">
        <f>+'[10]Undergrad Public'!AN34</f>
        <v>171341</v>
      </c>
    </row>
    <row r="35" spans="1:40" s="30" customFormat="1" ht="13" customHeight="1">
      <c r="A35" s="1" t="str">
        <f>+'[8]Undergrad Public'!A35</f>
        <v>Utah</v>
      </c>
      <c r="B35" s="87">
        <f>+'[9]Undergrad Public'!B35</f>
        <v>0</v>
      </c>
      <c r="C35" s="87">
        <f>+'[9]Undergrad Public'!C35</f>
        <v>0</v>
      </c>
      <c r="D35" s="87">
        <f>+'[9]Undergrad Public'!D35</f>
        <v>0</v>
      </c>
      <c r="E35" s="87">
        <f>+'[9]Undergrad Public'!E35</f>
        <v>0</v>
      </c>
      <c r="F35" s="87">
        <f>+'[9]Undergrad Public'!F35</f>
        <v>0</v>
      </c>
      <c r="G35" s="87">
        <f>+'[9]Undergrad Public'!G35</f>
        <v>0</v>
      </c>
      <c r="H35" s="87">
        <f>+'[9]Undergrad Public'!H35</f>
        <v>0</v>
      </c>
      <c r="I35" s="87">
        <f>+'[9]Undergrad Public'!I35</f>
        <v>0</v>
      </c>
      <c r="J35" s="87">
        <f>+'[9]Undergrad Public'!J35</f>
        <v>0</v>
      </c>
      <c r="K35" s="87">
        <f>+'[9]Undergrad Public'!K35</f>
        <v>0</v>
      </c>
      <c r="L35" s="87">
        <f>+'[9]Undergrad Public'!L35</f>
        <v>0</v>
      </c>
      <c r="M35" s="87">
        <f>+'[9]Undergrad Public'!M35</f>
        <v>0</v>
      </c>
      <c r="N35" s="87">
        <f>+'[9]Undergrad Public'!N35</f>
        <v>92357</v>
      </c>
      <c r="O35" s="87">
        <f>+'[9]Undergrad Public'!O35</f>
        <v>99180</v>
      </c>
      <c r="P35" s="87">
        <f>+'[9]Undergrad Public'!P35</f>
        <v>101002</v>
      </c>
      <c r="Q35" s="87">
        <f>+'[9]Undergrad Public'!Q35</f>
        <v>0</v>
      </c>
      <c r="R35" s="87">
        <f>+'[9]Undergrad Public'!R35</f>
        <v>109584</v>
      </c>
      <c r="S35" s="87">
        <f>+'[9]Undergrad Public'!S35</f>
        <v>103316</v>
      </c>
      <c r="T35" s="87">
        <f>+'[9]Undergrad Public'!T35</f>
        <v>111651</v>
      </c>
      <c r="U35" s="71">
        <f>+'[9]Undergrad Public'!U35</f>
        <v>113798</v>
      </c>
      <c r="V35" s="87">
        <f>+'[9]Undergrad Public'!V35</f>
        <v>124131</v>
      </c>
      <c r="W35" s="87">
        <f>+'[9]Undergrad Public'!W35</f>
        <v>126479</v>
      </c>
      <c r="X35" s="71">
        <f>+'[9]Undergrad Public'!X35</f>
        <v>129998</v>
      </c>
      <c r="Y35" s="87">
        <f>+'[9]Undergrad Public'!Y35</f>
        <v>134434</v>
      </c>
      <c r="Z35" s="71">
        <f>+'[9]Undergrad Public'!Z35</f>
        <v>137825</v>
      </c>
      <c r="AA35" s="71">
        <f>+'[9]Undergrad Public'!AA35</f>
        <v>136933</v>
      </c>
      <c r="AB35" s="71">
        <f>+'[9]Undergrad Public'!AB35</f>
        <v>136440</v>
      </c>
      <c r="AC35" s="71">
        <f>+'[9]Undergrad Public'!AC35</f>
        <v>146272</v>
      </c>
      <c r="AD35" s="87">
        <f>+'[9]Undergrad Public'!AD35</f>
        <v>162650</v>
      </c>
      <c r="AE35" s="87">
        <f>+'[9]Undergrad Public'!AE35</f>
        <v>165671</v>
      </c>
      <c r="AF35" s="87">
        <f>+'[9]Undergrad Public'!AF35</f>
        <v>166950</v>
      </c>
      <c r="AG35" s="87">
        <f>+'[9]Undergrad Public'!AG35</f>
        <v>158627</v>
      </c>
      <c r="AH35" s="87">
        <f>+'[9]Undergrad Public'!AH35</f>
        <v>155720</v>
      </c>
      <c r="AI35" s="87">
        <f>+'[9]Undergrad Public'!AI35</f>
        <v>155207</v>
      </c>
      <c r="AJ35" s="68">
        <f>+'[9]Undergrad Public'!AJ35</f>
        <v>158396</v>
      </c>
      <c r="AK35" s="68">
        <f>+'[9]Undergrad Public'!AK35</f>
        <v>162096</v>
      </c>
      <c r="AL35" s="125">
        <f>+'[9]Undergrad Public'!AL35</f>
        <v>166638</v>
      </c>
      <c r="AM35" s="125">
        <f>+'[9]Undergrad Public'!AM35</f>
        <v>170354</v>
      </c>
      <c r="AN35" s="125">
        <f>+'[10]Undergrad Public'!AN35</f>
        <v>175517</v>
      </c>
    </row>
    <row r="36" spans="1:40" s="30" customFormat="1" ht="13" customHeight="1">
      <c r="A36" s="1" t="str">
        <f>+'[8]Undergrad Public'!A36</f>
        <v>Washington</v>
      </c>
      <c r="B36" s="87">
        <f>+'[9]Undergrad Public'!B36</f>
        <v>0</v>
      </c>
      <c r="C36" s="87">
        <f>+'[9]Undergrad Public'!C36</f>
        <v>0</v>
      </c>
      <c r="D36" s="87">
        <f>+'[9]Undergrad Public'!D36</f>
        <v>0</v>
      </c>
      <c r="E36" s="87">
        <f>+'[9]Undergrad Public'!E36</f>
        <v>0</v>
      </c>
      <c r="F36" s="87">
        <f>+'[9]Undergrad Public'!F36</f>
        <v>0</v>
      </c>
      <c r="G36" s="87">
        <f>+'[9]Undergrad Public'!G36</f>
        <v>0</v>
      </c>
      <c r="H36" s="87">
        <f>+'[9]Undergrad Public'!H36</f>
        <v>0</v>
      </c>
      <c r="I36" s="87">
        <f>+'[9]Undergrad Public'!I36</f>
        <v>0</v>
      </c>
      <c r="J36" s="87">
        <f>+'[9]Undergrad Public'!J36</f>
        <v>0</v>
      </c>
      <c r="K36" s="87">
        <f>+'[9]Undergrad Public'!K36</f>
        <v>0</v>
      </c>
      <c r="L36" s="87">
        <f>+'[9]Undergrad Public'!L36</f>
        <v>0</v>
      </c>
      <c r="M36" s="87">
        <f>+'[9]Undergrad Public'!M36</f>
        <v>0</v>
      </c>
      <c r="N36" s="87">
        <f>+'[9]Undergrad Public'!N36</f>
        <v>227411</v>
      </c>
      <c r="O36" s="87">
        <f>+'[9]Undergrad Public'!O36</f>
        <v>230132</v>
      </c>
      <c r="P36" s="87">
        <f>+'[9]Undergrad Public'!P36</f>
        <v>231917</v>
      </c>
      <c r="Q36" s="87">
        <f>+'[9]Undergrad Public'!Q36</f>
        <v>0</v>
      </c>
      <c r="R36" s="87">
        <f>+'[9]Undergrad Public'!R36</f>
        <v>259080</v>
      </c>
      <c r="S36" s="87">
        <f>+'[9]Undergrad Public'!S36</f>
        <v>241077</v>
      </c>
      <c r="T36" s="87">
        <f>+'[9]Undergrad Public'!T36</f>
        <v>246943</v>
      </c>
      <c r="U36" s="71">
        <f>+'[9]Undergrad Public'!U36</f>
        <v>257272</v>
      </c>
      <c r="V36" s="87">
        <f>+'[9]Undergrad Public'!V36</f>
        <v>259871</v>
      </c>
      <c r="W36" s="87">
        <f>+'[9]Undergrad Public'!W36</f>
        <v>274352</v>
      </c>
      <c r="X36" s="71">
        <f>+'[9]Undergrad Public'!X36</f>
        <v>278755</v>
      </c>
      <c r="Y36" s="87">
        <f>+'[9]Undergrad Public'!Y36</f>
        <v>273579</v>
      </c>
      <c r="Z36" s="71">
        <f>+'[9]Undergrad Public'!Z36</f>
        <v>276873</v>
      </c>
      <c r="AA36" s="71">
        <f>+'[9]Undergrad Public'!AA36</f>
        <v>277233</v>
      </c>
      <c r="AB36" s="71">
        <f>+'[9]Undergrad Public'!AB36</f>
        <v>282039</v>
      </c>
      <c r="AC36" s="71">
        <f>+'[9]Undergrad Public'!AC36</f>
        <v>293378</v>
      </c>
      <c r="AD36" s="87">
        <f>+'[9]Undergrad Public'!AD36</f>
        <v>306239</v>
      </c>
      <c r="AE36" s="87">
        <f>+'[9]Undergrad Public'!AE36</f>
        <v>308745</v>
      </c>
      <c r="AF36" s="87">
        <f>+'[9]Undergrad Public'!AF36</f>
        <v>294852</v>
      </c>
      <c r="AG36" s="87">
        <f>+'[9]Undergrad Public'!AG36</f>
        <v>288656</v>
      </c>
      <c r="AH36" s="87">
        <f>+'[9]Undergrad Public'!AH36</f>
        <v>287233</v>
      </c>
      <c r="AI36" s="87">
        <f>+'[9]Undergrad Public'!AI36</f>
        <v>289241</v>
      </c>
      <c r="AJ36" s="68">
        <f>+'[9]Undergrad Public'!AJ36</f>
        <v>290496</v>
      </c>
      <c r="AK36" s="68">
        <f>+'[9]Undergrad Public'!AK36</f>
        <v>290938</v>
      </c>
      <c r="AL36" s="125">
        <f>+'[9]Undergrad Public'!AL36</f>
        <v>293623</v>
      </c>
      <c r="AM36" s="125">
        <f>+'[9]Undergrad Public'!AM36</f>
        <v>293919</v>
      </c>
      <c r="AN36" s="125">
        <f>+'[10]Undergrad Public'!AN36</f>
        <v>289892</v>
      </c>
    </row>
    <row r="37" spans="1:40" s="30" customFormat="1" ht="13" customHeight="1">
      <c r="A37" s="2" t="str">
        <f>+'[8]Undergrad Public'!A37</f>
        <v>Wyoming</v>
      </c>
      <c r="B37" s="88">
        <f>+'[9]Undergrad Public'!B37</f>
        <v>0</v>
      </c>
      <c r="C37" s="88">
        <f>+'[9]Undergrad Public'!C37</f>
        <v>0</v>
      </c>
      <c r="D37" s="88">
        <f>+'[9]Undergrad Public'!D37</f>
        <v>0</v>
      </c>
      <c r="E37" s="88">
        <f>+'[9]Undergrad Public'!E37</f>
        <v>0</v>
      </c>
      <c r="F37" s="88">
        <f>+'[9]Undergrad Public'!F37</f>
        <v>0</v>
      </c>
      <c r="G37" s="88">
        <f>+'[9]Undergrad Public'!G37</f>
        <v>0</v>
      </c>
      <c r="H37" s="88">
        <f>+'[9]Undergrad Public'!H37</f>
        <v>0</v>
      </c>
      <c r="I37" s="88">
        <f>+'[9]Undergrad Public'!I37</f>
        <v>0</v>
      </c>
      <c r="J37" s="88">
        <f>+'[9]Undergrad Public'!J37</f>
        <v>0</v>
      </c>
      <c r="K37" s="88">
        <f>+'[9]Undergrad Public'!K37</f>
        <v>0</v>
      </c>
      <c r="L37" s="88">
        <f>+'[9]Undergrad Public'!L37</f>
        <v>0</v>
      </c>
      <c r="M37" s="88">
        <f>+'[9]Undergrad Public'!M37</f>
        <v>0</v>
      </c>
      <c r="N37" s="88">
        <f>+'[9]Undergrad Public'!N37</f>
        <v>27013</v>
      </c>
      <c r="O37" s="88">
        <f>+'[9]Undergrad Public'!O37</f>
        <v>27104</v>
      </c>
      <c r="P37" s="88">
        <f>+'[9]Undergrad Public'!P37</f>
        <v>26864</v>
      </c>
      <c r="Q37" s="88">
        <f>+'[9]Undergrad Public'!Q37</f>
        <v>0</v>
      </c>
      <c r="R37" s="88">
        <f>+'[9]Undergrad Public'!R37</f>
        <v>26948</v>
      </c>
      <c r="S37" s="88">
        <f>+'[9]Undergrad Public'!S37</f>
        <v>26231</v>
      </c>
      <c r="T37" s="88">
        <f>+'[9]Undergrad Public'!T37</f>
        <v>25442</v>
      </c>
      <c r="U37" s="76">
        <f>+'[9]Undergrad Public'!U37</f>
        <v>25522</v>
      </c>
      <c r="V37" s="88">
        <f>+'[9]Undergrad Public'!V37</f>
        <v>26086</v>
      </c>
      <c r="W37" s="88">
        <f>+'[9]Undergrad Public'!W37</f>
        <v>27171</v>
      </c>
      <c r="X37" s="76">
        <f>+'[9]Undergrad Public'!X37</f>
        <v>27921</v>
      </c>
      <c r="Y37" s="88">
        <f>+'[9]Undergrad Public'!Y37</f>
        <v>27979</v>
      </c>
      <c r="Z37" s="76">
        <f>+'[9]Undergrad Public'!Z37</f>
        <v>28995</v>
      </c>
      <c r="AA37" s="76">
        <f>+'[9]Undergrad Public'!AA37</f>
        <v>29125</v>
      </c>
      <c r="AB37" s="76">
        <f>+'[9]Undergrad Public'!AB37</f>
        <v>30322</v>
      </c>
      <c r="AC37" s="76">
        <f>+'[9]Undergrad Public'!AC37</f>
        <v>31903</v>
      </c>
      <c r="AD37" s="88">
        <f>+'[9]Undergrad Public'!AD37</f>
        <v>33003</v>
      </c>
      <c r="AE37" s="88">
        <f>+'[9]Undergrad Public'!AE37</f>
        <v>33460</v>
      </c>
      <c r="AF37" s="88">
        <f>+'[9]Undergrad Public'!AF37</f>
        <v>33606</v>
      </c>
      <c r="AG37" s="88">
        <f>+'[9]Undergrad Public'!AG37</f>
        <v>33150</v>
      </c>
      <c r="AH37" s="88">
        <f>+'[9]Undergrad Public'!AH37</f>
        <v>32886</v>
      </c>
      <c r="AI37" s="88">
        <f>+'[9]Undergrad Public'!AI37</f>
        <v>31620</v>
      </c>
      <c r="AJ37" s="68">
        <f>+'[9]Undergrad Public'!AJ37</f>
        <v>31090</v>
      </c>
      <c r="AK37" s="68">
        <f>+'[9]Undergrad Public'!AK37</f>
        <v>30224</v>
      </c>
      <c r="AL37" s="125">
        <f>+'[9]Undergrad Public'!AL37</f>
        <v>29945</v>
      </c>
      <c r="AM37" s="125">
        <f>+'[9]Undergrad Public'!AM37</f>
        <v>30020</v>
      </c>
      <c r="AN37" s="125">
        <f>+'[10]Undergrad Public'!AN37</f>
        <v>29678</v>
      </c>
    </row>
    <row r="38" spans="1:40" s="30" customFormat="1" ht="13" customHeight="1">
      <c r="A38" s="1" t="str">
        <f>+'[8]Undergrad Public'!A38</f>
        <v>Midwest</v>
      </c>
      <c r="B38" s="85">
        <f>+'[9]Undergrad Public'!B38</f>
        <v>0</v>
      </c>
      <c r="C38" s="85">
        <f>+'[9]Undergrad Public'!C38</f>
        <v>0</v>
      </c>
      <c r="D38" s="85">
        <f>+'[9]Undergrad Public'!D38</f>
        <v>0</v>
      </c>
      <c r="E38" s="85">
        <f>+'[9]Undergrad Public'!E38</f>
        <v>0</v>
      </c>
      <c r="F38" s="85">
        <f>+'[9]Undergrad Public'!F38</f>
        <v>0</v>
      </c>
      <c r="G38" s="85">
        <f>+'[9]Undergrad Public'!G38</f>
        <v>0</v>
      </c>
      <c r="H38" s="85">
        <f>+'[9]Undergrad Public'!H38</f>
        <v>0</v>
      </c>
      <c r="I38" s="85">
        <f>+'[9]Undergrad Public'!I38</f>
        <v>0</v>
      </c>
      <c r="J38" s="85">
        <f>+'[9]Undergrad Public'!J38</f>
        <v>0</v>
      </c>
      <c r="K38" s="85">
        <f>+'[9]Undergrad Public'!K38</f>
        <v>0</v>
      </c>
      <c r="L38" s="85">
        <f>+'[9]Undergrad Public'!L38</f>
        <v>0</v>
      </c>
      <c r="M38" s="85">
        <f>+'[9]Undergrad Public'!M38</f>
        <v>0</v>
      </c>
      <c r="N38" s="85">
        <f>+'[9]Undergrad Public'!N38</f>
        <v>2475077</v>
      </c>
      <c r="O38" s="85">
        <f>+'[9]Undergrad Public'!O38</f>
        <v>2445819</v>
      </c>
      <c r="P38" s="85">
        <f>+'[9]Undergrad Public'!P38</f>
        <v>2407193</v>
      </c>
      <c r="Q38" s="85">
        <f>+'[9]Undergrad Public'!Q38</f>
        <v>0</v>
      </c>
      <c r="R38" s="85">
        <f>+'[9]Undergrad Public'!R38</f>
        <v>2394740</v>
      </c>
      <c r="S38" s="85">
        <f>+'[9]Undergrad Public'!S38</f>
        <v>2410058</v>
      </c>
      <c r="T38" s="85">
        <f>+'[9]Undergrad Public'!T38</f>
        <v>2431598</v>
      </c>
      <c r="U38" s="85">
        <f>+'[9]Undergrad Public'!U38</f>
        <v>2461419</v>
      </c>
      <c r="V38" s="85">
        <f>+'[9]Undergrad Public'!V38</f>
        <v>2538006</v>
      </c>
      <c r="W38" s="85">
        <f>+'[9]Undergrad Public'!W38</f>
        <v>2615527</v>
      </c>
      <c r="X38" s="85">
        <f>+'[9]Undergrad Public'!X38</f>
        <v>2659659</v>
      </c>
      <c r="Y38" s="85">
        <f>+'[9]Undergrad Public'!Y38</f>
        <v>2665916</v>
      </c>
      <c r="Z38" s="85">
        <f>+'[9]Undergrad Public'!Z38</f>
        <v>2666159</v>
      </c>
      <c r="AA38" s="85">
        <f>+'[9]Undergrad Public'!AA38</f>
        <v>2683983</v>
      </c>
      <c r="AB38" s="85">
        <f>+'[9]Undergrad Public'!AB38</f>
        <v>2716212</v>
      </c>
      <c r="AC38" s="85">
        <f>+'[9]Undergrad Public'!AC38</f>
        <v>2791022</v>
      </c>
      <c r="AD38" s="85">
        <f>+'[9]Undergrad Public'!AD38</f>
        <v>2989749</v>
      </c>
      <c r="AE38" s="85">
        <f>+'[9]Undergrad Public'!AE38</f>
        <v>3064186</v>
      </c>
      <c r="AF38" s="85">
        <f>+'[9]Undergrad Public'!AF38</f>
        <v>3053313</v>
      </c>
      <c r="AG38" s="85">
        <f>+'[9]Undergrad Public'!AG38</f>
        <v>2981763</v>
      </c>
      <c r="AH38" s="85">
        <f>+'[9]Undergrad Public'!AH38</f>
        <v>2938026</v>
      </c>
      <c r="AI38" s="85">
        <f>+'[9]Undergrad Public'!AI38</f>
        <v>2874083</v>
      </c>
      <c r="AJ38" s="99">
        <f>+'[9]Undergrad Public'!AJ38</f>
        <v>2812596</v>
      </c>
      <c r="AK38" s="99">
        <f>+'[9]Undergrad Public'!AK38</f>
        <v>2770462</v>
      </c>
      <c r="AL38" s="99">
        <f>+'[9]Undergrad Public'!AL38</f>
        <v>2711043</v>
      </c>
      <c r="AM38" s="99">
        <f>+'[9]Undergrad Public'!AM38</f>
        <v>2687328</v>
      </c>
      <c r="AN38" s="99">
        <f>+'[10]Undergrad Public'!AN38</f>
        <v>2662227</v>
      </c>
    </row>
    <row r="39" spans="1:40" s="29" customFormat="1" ht="13" customHeight="1">
      <c r="A39" s="3" t="str">
        <f>+'[8]Undergrad Public'!A39</f>
        <v xml:space="preserve">   as a percent of U.S.</v>
      </c>
      <c r="B39" s="86">
        <f>+'[9]Undergrad Public'!B39</f>
        <v>0</v>
      </c>
      <c r="C39" s="86">
        <f>+'[9]Undergrad Public'!C39</f>
        <v>0</v>
      </c>
      <c r="D39" s="86">
        <f>+'[9]Undergrad Public'!D39</f>
        <v>0</v>
      </c>
      <c r="E39" s="86">
        <f>+'[9]Undergrad Public'!E39</f>
        <v>0</v>
      </c>
      <c r="F39" s="86">
        <f>+'[9]Undergrad Public'!F39</f>
        <v>0</v>
      </c>
      <c r="G39" s="86">
        <f>+'[9]Undergrad Public'!G39</f>
        <v>0</v>
      </c>
      <c r="H39" s="86">
        <f>+'[9]Undergrad Public'!H39</f>
        <v>0</v>
      </c>
      <c r="I39" s="86">
        <f>+'[9]Undergrad Public'!I39</f>
        <v>0</v>
      </c>
      <c r="J39" s="86">
        <f>+'[9]Undergrad Public'!J39</f>
        <v>0</v>
      </c>
      <c r="K39" s="86">
        <f>+'[9]Undergrad Public'!K39</f>
        <v>0</v>
      </c>
      <c r="L39" s="86">
        <f>+'[9]Undergrad Public'!L39</f>
        <v>0</v>
      </c>
      <c r="M39" s="86">
        <f>+'[9]Undergrad Public'!M39</f>
        <v>0</v>
      </c>
      <c r="N39" s="86">
        <f>+'[9]Undergrad Public'!N39</f>
        <v>24.840678351224422</v>
      </c>
      <c r="O39" s="86">
        <f>+'[9]Undergrad Public'!O39</f>
        <v>24.710309285641401</v>
      </c>
      <c r="P39" s="86">
        <f>+'[9]Undergrad Public'!P39</f>
        <v>24.514584957663537</v>
      </c>
      <c r="Q39" s="86">
        <f>+'[9]Undergrad Public'!Q39</f>
        <v>0</v>
      </c>
      <c r="R39" s="86">
        <f>+'[9]Undergrad Public'!R39</f>
        <v>24.071229626567952</v>
      </c>
      <c r="S39" s="86">
        <f>+'[9]Undergrad Public'!S39</f>
        <v>24.206026291732044</v>
      </c>
      <c r="T39" s="86">
        <f>+'[9]Undergrad Public'!T39</f>
        <v>24.030148591548112</v>
      </c>
      <c r="U39" s="86">
        <f>+'[9]Undergrad Public'!U39</f>
        <v>23.384521929684137</v>
      </c>
      <c r="V39" s="86">
        <f>+'[9]Undergrad Public'!V39</f>
        <v>23.133117193844672</v>
      </c>
      <c r="W39" s="86">
        <f>+'[9]Undergrad Public'!W39</f>
        <v>22.906177597893233</v>
      </c>
      <c r="X39" s="86">
        <f>+'[9]Undergrad Public'!X39</f>
        <v>23.113729960173242</v>
      </c>
      <c r="Y39" s="86">
        <f>+'[9]Undergrad Public'!Y39</f>
        <v>22.911274197465655</v>
      </c>
      <c r="Z39" s="86">
        <f>+'[9]Undergrad Public'!Z39</f>
        <v>22.821887332853127</v>
      </c>
      <c r="AA39" s="86">
        <f>+'[9]Undergrad Public'!AA39</f>
        <v>22.682020565049559</v>
      </c>
      <c r="AB39" s="86">
        <f>+'[9]Undergrad Public'!AB39</f>
        <v>22.406721359767349</v>
      </c>
      <c r="AC39" s="86">
        <f>+'[9]Undergrad Public'!AC39</f>
        <v>22.20040291305807</v>
      </c>
      <c r="AD39" s="86">
        <f>+'[9]Undergrad Public'!AD39</f>
        <v>22.261582448894767</v>
      </c>
      <c r="AE39" s="86">
        <f>+'[9]Undergrad Public'!AE39</f>
        <v>22.408916101035555</v>
      </c>
      <c r="AF39" s="86">
        <f>+'[9]Undergrad Public'!AF39</f>
        <v>22.334425825634366</v>
      </c>
      <c r="AG39" s="86">
        <f>+'[9]Undergrad Public'!AG39</f>
        <v>22.169413057171596</v>
      </c>
      <c r="AH39" s="86">
        <f>+'[9]Undergrad Public'!AH39</f>
        <v>22.060829684092916</v>
      </c>
      <c r="AI39" s="86">
        <f>+'[9]Undergrad Public'!AI39</f>
        <v>21.752758505412189</v>
      </c>
      <c r="AJ39" s="66">
        <f>+'[9]Undergrad Public'!AJ39</f>
        <v>21.451764693499641</v>
      </c>
      <c r="AK39" s="66">
        <f>+'[9]Undergrad Public'!AK39</f>
        <v>21.138589407655108</v>
      </c>
      <c r="AL39" s="124">
        <f>+'[9]Undergrad Public'!AL39</f>
        <v>20.752195843732547</v>
      </c>
      <c r="AM39" s="124">
        <f>+'[9]Undergrad Public'!AM39</f>
        <v>20.653381868620869</v>
      </c>
      <c r="AN39" s="124">
        <f>+'[10]Undergrad Public'!AN39</f>
        <v>20.524280497197232</v>
      </c>
    </row>
    <row r="40" spans="1:40" s="30" customFormat="1" ht="13" customHeight="1">
      <c r="A40" s="1" t="str">
        <f>+'[8]Undergrad Public'!A40</f>
        <v>Illinois</v>
      </c>
      <c r="B40" s="87">
        <f>+'[9]Undergrad Public'!B40</f>
        <v>0</v>
      </c>
      <c r="C40" s="87">
        <f>+'[9]Undergrad Public'!C40</f>
        <v>0</v>
      </c>
      <c r="D40" s="87">
        <f>+'[9]Undergrad Public'!D40</f>
        <v>0</v>
      </c>
      <c r="E40" s="87">
        <f>+'[9]Undergrad Public'!E40</f>
        <v>0</v>
      </c>
      <c r="F40" s="87">
        <f>+'[9]Undergrad Public'!F40</f>
        <v>0</v>
      </c>
      <c r="G40" s="87">
        <f>+'[9]Undergrad Public'!G40</f>
        <v>0</v>
      </c>
      <c r="H40" s="87">
        <f>+'[9]Undergrad Public'!H40</f>
        <v>0</v>
      </c>
      <c r="I40" s="87">
        <f>+'[9]Undergrad Public'!I40</f>
        <v>0</v>
      </c>
      <c r="J40" s="87">
        <f>+'[9]Undergrad Public'!J40</f>
        <v>0</v>
      </c>
      <c r="K40" s="87">
        <f>+'[9]Undergrad Public'!K40</f>
        <v>0</v>
      </c>
      <c r="L40" s="87">
        <f>+'[9]Undergrad Public'!L40</f>
        <v>0</v>
      </c>
      <c r="M40" s="87">
        <f>+'[9]Undergrad Public'!M40</f>
        <v>0</v>
      </c>
      <c r="N40" s="87">
        <f>+'[9]Undergrad Public'!N40</f>
        <v>499601</v>
      </c>
      <c r="O40" s="87">
        <f>+'[9]Undergrad Public'!O40</f>
        <v>495208</v>
      </c>
      <c r="P40" s="87">
        <f>+'[9]Undergrad Public'!P40</f>
        <v>479731</v>
      </c>
      <c r="Q40" s="87">
        <f>+'[9]Undergrad Public'!Q40</f>
        <v>0</v>
      </c>
      <c r="R40" s="87">
        <f>+'[9]Undergrad Public'!R40</f>
        <v>488169</v>
      </c>
      <c r="S40" s="87">
        <f>+'[9]Undergrad Public'!S40</f>
        <v>485649</v>
      </c>
      <c r="T40" s="87">
        <f>+'[9]Undergrad Public'!T40</f>
        <v>485805</v>
      </c>
      <c r="U40" s="71">
        <f>+'[9]Undergrad Public'!U40</f>
        <v>485986</v>
      </c>
      <c r="V40" s="87">
        <f>+'[9]Undergrad Public'!V40</f>
        <v>484854</v>
      </c>
      <c r="W40" s="87">
        <f>+'[9]Undergrad Public'!W40</f>
        <v>501976</v>
      </c>
      <c r="X40" s="71">
        <f>+'[9]Undergrad Public'!X40</f>
        <v>513565</v>
      </c>
      <c r="Y40" s="87">
        <f>+'[9]Undergrad Public'!Y40</f>
        <v>512481</v>
      </c>
      <c r="Z40" s="71">
        <f>+'[9]Undergrad Public'!Z40</f>
        <v>504353</v>
      </c>
      <c r="AA40" s="71">
        <f>+'[9]Undergrad Public'!AA40</f>
        <v>502019</v>
      </c>
      <c r="AB40" s="71">
        <f>+'[9]Undergrad Public'!AB40</f>
        <v>500015</v>
      </c>
      <c r="AC40" s="71">
        <f>+'[9]Undergrad Public'!AC40</f>
        <v>509510</v>
      </c>
      <c r="AD40" s="87">
        <f>+'[9]Undergrad Public'!AD40</f>
        <v>536027</v>
      </c>
      <c r="AE40" s="87">
        <f>+'[9]Undergrad Public'!AE40</f>
        <v>533287</v>
      </c>
      <c r="AF40" s="87">
        <f>+'[9]Undergrad Public'!AF40</f>
        <v>525815</v>
      </c>
      <c r="AG40" s="87">
        <f>+'[9]Undergrad Public'!AG40</f>
        <v>507197</v>
      </c>
      <c r="AH40" s="87">
        <f>+'[9]Undergrad Public'!AH40</f>
        <v>496801</v>
      </c>
      <c r="AI40" s="87">
        <f>+'[9]Undergrad Public'!AI40</f>
        <v>480483</v>
      </c>
      <c r="AJ40" s="68">
        <f>+'[9]Undergrad Public'!AJ40</f>
        <v>459770</v>
      </c>
      <c r="AK40" s="68">
        <f>+'[9]Undergrad Public'!AK40</f>
        <v>443681</v>
      </c>
      <c r="AL40" s="125">
        <f>+'[9]Undergrad Public'!AL40</f>
        <v>429557</v>
      </c>
      <c r="AM40" s="125">
        <f>+'[9]Undergrad Public'!AM40</f>
        <v>416652</v>
      </c>
      <c r="AN40" s="125">
        <f>+'[10]Undergrad Public'!AN40</f>
        <v>402219</v>
      </c>
    </row>
    <row r="41" spans="1:40" s="30" customFormat="1" ht="13" customHeight="1">
      <c r="A41" s="1" t="str">
        <f>+'[8]Undergrad Public'!A41</f>
        <v>Indiana</v>
      </c>
      <c r="B41" s="87">
        <f>+'[9]Undergrad Public'!B41</f>
        <v>0</v>
      </c>
      <c r="C41" s="87">
        <f>+'[9]Undergrad Public'!C41</f>
        <v>0</v>
      </c>
      <c r="D41" s="87">
        <f>+'[9]Undergrad Public'!D41</f>
        <v>0</v>
      </c>
      <c r="E41" s="87">
        <f>+'[9]Undergrad Public'!E41</f>
        <v>0</v>
      </c>
      <c r="F41" s="87">
        <f>+'[9]Undergrad Public'!F41</f>
        <v>0</v>
      </c>
      <c r="G41" s="87">
        <f>+'[9]Undergrad Public'!G41</f>
        <v>0</v>
      </c>
      <c r="H41" s="87">
        <f>+'[9]Undergrad Public'!H41</f>
        <v>0</v>
      </c>
      <c r="I41" s="87">
        <f>+'[9]Undergrad Public'!I41</f>
        <v>0</v>
      </c>
      <c r="J41" s="87">
        <f>+'[9]Undergrad Public'!J41</f>
        <v>0</v>
      </c>
      <c r="K41" s="87">
        <f>+'[9]Undergrad Public'!K41</f>
        <v>0</v>
      </c>
      <c r="L41" s="87">
        <f>+'[9]Undergrad Public'!L41</f>
        <v>0</v>
      </c>
      <c r="M41" s="87">
        <f>+'[9]Undergrad Public'!M41</f>
        <v>0</v>
      </c>
      <c r="N41" s="87">
        <f>+'[9]Undergrad Public'!N41</f>
        <v>200110</v>
      </c>
      <c r="O41" s="87">
        <f>+'[9]Undergrad Public'!O41</f>
        <v>196811</v>
      </c>
      <c r="P41" s="87">
        <f>+'[9]Undergrad Public'!P41</f>
        <v>193364</v>
      </c>
      <c r="Q41" s="87">
        <f>+'[9]Undergrad Public'!Q41</f>
        <v>0</v>
      </c>
      <c r="R41" s="87">
        <f>+'[9]Undergrad Public'!R41</f>
        <v>193806</v>
      </c>
      <c r="S41" s="87">
        <f>+'[9]Undergrad Public'!S41</f>
        <v>197321</v>
      </c>
      <c r="T41" s="87">
        <f>+'[9]Undergrad Public'!T41</f>
        <v>199546</v>
      </c>
      <c r="U41" s="71">
        <f>+'[9]Undergrad Public'!U41</f>
        <v>208569</v>
      </c>
      <c r="V41" s="87">
        <f>+'[9]Undergrad Public'!V41</f>
        <v>226767</v>
      </c>
      <c r="W41" s="87">
        <f>+'[9]Undergrad Public'!W41</f>
        <v>224820</v>
      </c>
      <c r="X41" s="71">
        <f>+'[9]Undergrad Public'!X41</f>
        <v>228279</v>
      </c>
      <c r="Y41" s="87">
        <f>+'[9]Undergrad Public'!Y41</f>
        <v>231786</v>
      </c>
      <c r="Z41" s="71">
        <f>+'[9]Undergrad Public'!Z41</f>
        <v>232315</v>
      </c>
      <c r="AA41" s="71">
        <f>+'[9]Undergrad Public'!AA41</f>
        <v>236645</v>
      </c>
      <c r="AB41" s="71">
        <f>+'[9]Undergrad Public'!AB41</f>
        <v>243183</v>
      </c>
      <c r="AC41" s="71">
        <f>+'[9]Undergrad Public'!AC41</f>
        <v>260206</v>
      </c>
      <c r="AD41" s="87">
        <f>+'[9]Undergrad Public'!AD41</f>
        <v>287084</v>
      </c>
      <c r="AE41" s="87">
        <f>+'[9]Undergrad Public'!AE41</f>
        <v>298992</v>
      </c>
      <c r="AF41" s="87">
        <f>+'[9]Undergrad Public'!AF41</f>
        <v>301119</v>
      </c>
      <c r="AG41" s="87">
        <f>+'[9]Undergrad Public'!AG41</f>
        <v>295297</v>
      </c>
      <c r="AH41" s="87">
        <f>+'[9]Undergrad Public'!AH41</f>
        <v>297602</v>
      </c>
      <c r="AI41" s="87">
        <f>+'[9]Undergrad Public'!AI41</f>
        <v>289939</v>
      </c>
      <c r="AJ41" s="68">
        <f>+'[9]Undergrad Public'!AJ41</f>
        <v>282266</v>
      </c>
      <c r="AK41" s="68">
        <f>+'[9]Undergrad Public'!AK41</f>
        <v>279127</v>
      </c>
      <c r="AL41" s="125">
        <f>+'[9]Undergrad Public'!AL41</f>
        <v>260504</v>
      </c>
      <c r="AM41" s="125">
        <f>+'[9]Undergrad Public'!AM41</f>
        <v>254093</v>
      </c>
      <c r="AN41" s="125">
        <f>+'[10]Undergrad Public'!AN41</f>
        <v>281340</v>
      </c>
    </row>
    <row r="42" spans="1:40" s="30" customFormat="1" ht="13" customHeight="1">
      <c r="A42" s="1" t="str">
        <f>+'[8]Undergrad Public'!A42</f>
        <v>Iowa</v>
      </c>
      <c r="B42" s="87">
        <f>+'[9]Undergrad Public'!B42</f>
        <v>0</v>
      </c>
      <c r="C42" s="87">
        <f>+'[9]Undergrad Public'!C42</f>
        <v>0</v>
      </c>
      <c r="D42" s="87">
        <f>+'[9]Undergrad Public'!D42</f>
        <v>0</v>
      </c>
      <c r="E42" s="87">
        <f>+'[9]Undergrad Public'!E42</f>
        <v>0</v>
      </c>
      <c r="F42" s="87">
        <f>+'[9]Undergrad Public'!F42</f>
        <v>0</v>
      </c>
      <c r="G42" s="87">
        <f>+'[9]Undergrad Public'!G42</f>
        <v>0</v>
      </c>
      <c r="H42" s="87">
        <f>+'[9]Undergrad Public'!H42</f>
        <v>0</v>
      </c>
      <c r="I42" s="87">
        <f>+'[9]Undergrad Public'!I42</f>
        <v>0</v>
      </c>
      <c r="J42" s="87">
        <f>+'[9]Undergrad Public'!J42</f>
        <v>0</v>
      </c>
      <c r="K42" s="87">
        <f>+'[9]Undergrad Public'!K42</f>
        <v>0</v>
      </c>
      <c r="L42" s="87">
        <f>+'[9]Undergrad Public'!L42</f>
        <v>0</v>
      </c>
      <c r="M42" s="87">
        <f>+'[9]Undergrad Public'!M42</f>
        <v>0</v>
      </c>
      <c r="N42" s="87">
        <f>+'[9]Undergrad Public'!N42</f>
        <v>106567</v>
      </c>
      <c r="O42" s="87">
        <f>+'[9]Undergrad Public'!O42</f>
        <v>106200</v>
      </c>
      <c r="P42" s="87">
        <f>+'[9]Undergrad Public'!P42</f>
        <v>106854</v>
      </c>
      <c r="Q42" s="87">
        <f>+'[9]Undergrad Public'!Q42</f>
        <v>0</v>
      </c>
      <c r="R42" s="87">
        <f>+'[9]Undergrad Public'!R42</f>
        <v>112174</v>
      </c>
      <c r="S42" s="87">
        <f>+'[9]Undergrad Public'!S42</f>
        <v>113697</v>
      </c>
      <c r="T42" s="87">
        <f>+'[9]Undergrad Public'!T42</f>
        <v>118126</v>
      </c>
      <c r="U42" s="71">
        <f>+'[9]Undergrad Public'!U42</f>
        <v>119530</v>
      </c>
      <c r="V42" s="87">
        <f>+'[9]Undergrad Public'!V42</f>
        <v>124569</v>
      </c>
      <c r="W42" s="87">
        <f>+'[9]Undergrad Public'!W42</f>
        <v>129919</v>
      </c>
      <c r="X42" s="71">
        <f>+'[9]Undergrad Public'!X42</f>
        <v>132777</v>
      </c>
      <c r="Y42" s="87">
        <f>+'[9]Undergrad Public'!Y42</f>
        <v>134782</v>
      </c>
      <c r="Z42" s="71">
        <f>+'[9]Undergrad Public'!Z42</f>
        <v>134144</v>
      </c>
      <c r="AA42" s="71">
        <f>+'[9]Undergrad Public'!AA42</f>
        <v>136352</v>
      </c>
      <c r="AB42" s="71">
        <f>+'[9]Undergrad Public'!AB42</f>
        <v>139636</v>
      </c>
      <c r="AC42" s="71">
        <f>+'[9]Undergrad Public'!AC42</f>
        <v>141529</v>
      </c>
      <c r="AD42" s="87">
        <f>+'[9]Undergrad Public'!AD42</f>
        <v>155111</v>
      </c>
      <c r="AE42" s="87">
        <f>+'[9]Undergrad Public'!AE42</f>
        <v>162051</v>
      </c>
      <c r="AF42" s="87">
        <f>+'[9]Undergrad Public'!AF42</f>
        <v>163217</v>
      </c>
      <c r="AG42" s="87">
        <f>+'[9]Undergrad Public'!AG42</f>
        <v>158615</v>
      </c>
      <c r="AH42" s="87">
        <f>+'[9]Undergrad Public'!AH42</f>
        <v>153795</v>
      </c>
      <c r="AI42" s="87">
        <f>+'[9]Undergrad Public'!AI42</f>
        <v>154952</v>
      </c>
      <c r="AJ42" s="68">
        <f>+'[9]Undergrad Public'!AJ42</f>
        <v>156026</v>
      </c>
      <c r="AK42" s="68">
        <f>+'[9]Undergrad Public'!AK42</f>
        <v>156060</v>
      </c>
      <c r="AL42" s="125">
        <f>+'[9]Undergrad Public'!AL42</f>
        <v>155277</v>
      </c>
      <c r="AM42" s="125">
        <f>+'[9]Undergrad Public'!AM42</f>
        <v>176979</v>
      </c>
      <c r="AN42" s="125">
        <f>+'[10]Undergrad Public'!AN42</f>
        <v>149552</v>
      </c>
    </row>
    <row r="43" spans="1:40" s="30" customFormat="1" ht="13" customHeight="1">
      <c r="A43" s="1" t="str">
        <f>+'[8]Undergrad Public'!A43</f>
        <v>Kansas</v>
      </c>
      <c r="B43" s="87">
        <f>+'[9]Undergrad Public'!B43</f>
        <v>0</v>
      </c>
      <c r="C43" s="87">
        <f>+'[9]Undergrad Public'!C43</f>
        <v>0</v>
      </c>
      <c r="D43" s="87">
        <f>+'[9]Undergrad Public'!D43</f>
        <v>0</v>
      </c>
      <c r="E43" s="87">
        <f>+'[9]Undergrad Public'!E43</f>
        <v>0</v>
      </c>
      <c r="F43" s="87">
        <f>+'[9]Undergrad Public'!F43</f>
        <v>0</v>
      </c>
      <c r="G43" s="87">
        <f>+'[9]Undergrad Public'!G43</f>
        <v>0</v>
      </c>
      <c r="H43" s="87">
        <f>+'[9]Undergrad Public'!H43</f>
        <v>0</v>
      </c>
      <c r="I43" s="87">
        <f>+'[9]Undergrad Public'!I43</f>
        <v>0</v>
      </c>
      <c r="J43" s="87">
        <f>+'[9]Undergrad Public'!J43</f>
        <v>0</v>
      </c>
      <c r="K43" s="87">
        <f>+'[9]Undergrad Public'!K43</f>
        <v>0</v>
      </c>
      <c r="L43" s="87">
        <f>+'[9]Undergrad Public'!L43</f>
        <v>0</v>
      </c>
      <c r="M43" s="87">
        <f>+'[9]Undergrad Public'!M43</f>
        <v>0</v>
      </c>
      <c r="N43" s="87">
        <f>+'[9]Undergrad Public'!N43</f>
        <v>133249</v>
      </c>
      <c r="O43" s="87">
        <f>+'[9]Undergrad Public'!O43</f>
        <v>132289</v>
      </c>
      <c r="P43" s="87">
        <f>+'[9]Undergrad Public'!P43</f>
        <v>140376</v>
      </c>
      <c r="Q43" s="87">
        <f>+'[9]Undergrad Public'!Q43</f>
        <v>0</v>
      </c>
      <c r="R43" s="87">
        <f>+'[9]Undergrad Public'!R43</f>
        <v>140252</v>
      </c>
      <c r="S43" s="87">
        <f>+'[9]Undergrad Public'!S43</f>
        <v>138851</v>
      </c>
      <c r="T43" s="87">
        <f>+'[9]Undergrad Public'!T43</f>
        <v>137117</v>
      </c>
      <c r="U43" s="71">
        <f>+'[9]Undergrad Public'!U43</f>
        <v>139964</v>
      </c>
      <c r="V43" s="87">
        <f>+'[9]Undergrad Public'!V43</f>
        <v>143997</v>
      </c>
      <c r="W43" s="87">
        <f>+'[9]Undergrad Public'!W43</f>
        <v>147515</v>
      </c>
      <c r="X43" s="71">
        <f>+'[9]Undergrad Public'!X43</f>
        <v>148804</v>
      </c>
      <c r="Y43" s="87">
        <f>+'[9]Undergrad Public'!Y43</f>
        <v>150448</v>
      </c>
      <c r="Z43" s="71">
        <f>+'[9]Undergrad Public'!Z43</f>
        <v>150341</v>
      </c>
      <c r="AA43" s="71">
        <f>+'[9]Undergrad Public'!AA43</f>
        <v>150303</v>
      </c>
      <c r="AB43" s="71">
        <f>+'[9]Undergrad Public'!AB43</f>
        <v>148857</v>
      </c>
      <c r="AC43" s="71">
        <f>+'[9]Undergrad Public'!AC43</f>
        <v>150933</v>
      </c>
      <c r="AD43" s="87">
        <f>+'[9]Undergrad Public'!AD43</f>
        <v>160783</v>
      </c>
      <c r="AE43" s="87">
        <f>+'[9]Undergrad Public'!AE43</f>
        <v>164001</v>
      </c>
      <c r="AF43" s="87">
        <f>+'[9]Undergrad Public'!AF43</f>
        <v>165120</v>
      </c>
      <c r="AG43" s="87">
        <f>+'[9]Undergrad Public'!AG43</f>
        <v>162950</v>
      </c>
      <c r="AH43" s="87">
        <f>+'[9]Undergrad Public'!AH43</f>
        <v>163070</v>
      </c>
      <c r="AI43" s="87">
        <f>+'[9]Undergrad Public'!AI43</f>
        <v>161526</v>
      </c>
      <c r="AJ43" s="68">
        <f>+'[9]Undergrad Public'!AJ43</f>
        <v>158138</v>
      </c>
      <c r="AK43" s="68">
        <f>+'[9]Undergrad Public'!AK43</f>
        <v>158127</v>
      </c>
      <c r="AL43" s="125">
        <f>+'[9]Undergrad Public'!AL43</f>
        <v>157833</v>
      </c>
      <c r="AM43" s="125">
        <f>+'[9]Undergrad Public'!AM43</f>
        <v>157337</v>
      </c>
      <c r="AN43" s="125">
        <f>+'[10]Undergrad Public'!AN43</f>
        <v>154578</v>
      </c>
    </row>
    <row r="44" spans="1:40" s="30" customFormat="1" ht="13" customHeight="1">
      <c r="A44" s="1" t="str">
        <f>+'[8]Undergrad Public'!A44</f>
        <v>Michigan</v>
      </c>
      <c r="B44" s="87">
        <f>+'[9]Undergrad Public'!B44</f>
        <v>0</v>
      </c>
      <c r="C44" s="87">
        <f>+'[9]Undergrad Public'!C44</f>
        <v>0</v>
      </c>
      <c r="D44" s="87">
        <f>+'[9]Undergrad Public'!D44</f>
        <v>0</v>
      </c>
      <c r="E44" s="87">
        <f>+'[9]Undergrad Public'!E44</f>
        <v>0</v>
      </c>
      <c r="F44" s="87">
        <f>+'[9]Undergrad Public'!F44</f>
        <v>0</v>
      </c>
      <c r="G44" s="87">
        <f>+'[9]Undergrad Public'!G44</f>
        <v>0</v>
      </c>
      <c r="H44" s="87">
        <f>+'[9]Undergrad Public'!H44</f>
        <v>0</v>
      </c>
      <c r="I44" s="87">
        <f>+'[9]Undergrad Public'!I44</f>
        <v>0</v>
      </c>
      <c r="J44" s="87">
        <f>+'[9]Undergrad Public'!J44</f>
        <v>0</v>
      </c>
      <c r="K44" s="87">
        <f>+'[9]Undergrad Public'!K44</f>
        <v>0</v>
      </c>
      <c r="L44" s="87">
        <f>+'[9]Undergrad Public'!L44</f>
        <v>0</v>
      </c>
      <c r="M44" s="87">
        <f>+'[9]Undergrad Public'!M44</f>
        <v>0</v>
      </c>
      <c r="N44" s="87">
        <f>+'[9]Undergrad Public'!N44</f>
        <v>416853</v>
      </c>
      <c r="O44" s="87">
        <f>+'[9]Undergrad Public'!O44</f>
        <v>401826</v>
      </c>
      <c r="P44" s="87">
        <f>+'[9]Undergrad Public'!P44</f>
        <v>397593</v>
      </c>
      <c r="Q44" s="87">
        <f>+'[9]Undergrad Public'!Q44</f>
        <v>0</v>
      </c>
      <c r="R44" s="87">
        <f>+'[9]Undergrad Public'!R44</f>
        <v>392356</v>
      </c>
      <c r="S44" s="87">
        <f>+'[9]Undergrad Public'!S44</f>
        <v>396772</v>
      </c>
      <c r="T44" s="87">
        <f>+'[9]Undergrad Public'!T44</f>
        <v>395540</v>
      </c>
      <c r="U44" s="71">
        <f>+'[9]Undergrad Public'!U44</f>
        <v>400680</v>
      </c>
      <c r="V44" s="87">
        <f>+'[9]Undergrad Public'!V44</f>
        <v>413810</v>
      </c>
      <c r="W44" s="87">
        <f>+'[9]Undergrad Public'!W44</f>
        <v>424843</v>
      </c>
      <c r="X44" s="71">
        <f>+'[9]Undergrad Public'!X44</f>
        <v>432466</v>
      </c>
      <c r="Y44" s="87">
        <f>+'[9]Undergrad Public'!Y44</f>
        <v>432644</v>
      </c>
      <c r="Z44" s="71">
        <f>+'[9]Undergrad Public'!Z44</f>
        <v>438567</v>
      </c>
      <c r="AA44" s="71">
        <f>+'[9]Undergrad Public'!AA44</f>
        <v>445314</v>
      </c>
      <c r="AB44" s="71">
        <f>+'[9]Undergrad Public'!AB44</f>
        <v>451979</v>
      </c>
      <c r="AC44" s="71">
        <f>+'[9]Undergrad Public'!AC44</f>
        <v>460639</v>
      </c>
      <c r="AD44" s="87">
        <f>+'[9]Undergrad Public'!AD44</f>
        <v>484236</v>
      </c>
      <c r="AE44" s="87">
        <f>+'[9]Undergrad Public'!AE44</f>
        <v>494350</v>
      </c>
      <c r="AF44" s="87">
        <f>+'[9]Undergrad Public'!AF44</f>
        <v>487213</v>
      </c>
      <c r="AG44" s="87">
        <f>+'[9]Undergrad Public'!AG44</f>
        <v>473592</v>
      </c>
      <c r="AH44" s="87">
        <f>+'[9]Undergrad Public'!AH44</f>
        <v>461824</v>
      </c>
      <c r="AI44" s="87">
        <f>+'[9]Undergrad Public'!AI44</f>
        <v>449024</v>
      </c>
      <c r="AJ44" s="68">
        <f>+'[9]Undergrad Public'!AJ44</f>
        <v>435931</v>
      </c>
      <c r="AK44" s="68">
        <f>+'[9]Undergrad Public'!AK44</f>
        <v>426809</v>
      </c>
      <c r="AL44" s="125">
        <f>+'[9]Undergrad Public'!AL44</f>
        <v>413873</v>
      </c>
      <c r="AM44" s="125">
        <f>+'[9]Undergrad Public'!AM44</f>
        <v>402635</v>
      </c>
      <c r="AN44" s="125">
        <f>+'[10]Undergrad Public'!AN44</f>
        <v>392201</v>
      </c>
    </row>
    <row r="45" spans="1:40" s="30" customFormat="1" ht="13" customHeight="1">
      <c r="A45" s="1" t="str">
        <f>+'[8]Undergrad Public'!A45</f>
        <v>Minnesota</v>
      </c>
      <c r="B45" s="87">
        <f>+'[9]Undergrad Public'!B45</f>
        <v>0</v>
      </c>
      <c r="C45" s="87">
        <f>+'[9]Undergrad Public'!C45</f>
        <v>0</v>
      </c>
      <c r="D45" s="87">
        <f>+'[9]Undergrad Public'!D45</f>
        <v>0</v>
      </c>
      <c r="E45" s="87">
        <f>+'[9]Undergrad Public'!E45</f>
        <v>0</v>
      </c>
      <c r="F45" s="87">
        <f>+'[9]Undergrad Public'!F45</f>
        <v>0</v>
      </c>
      <c r="G45" s="87">
        <f>+'[9]Undergrad Public'!G45</f>
        <v>0</v>
      </c>
      <c r="H45" s="87">
        <f>+'[9]Undergrad Public'!H45</f>
        <v>0</v>
      </c>
      <c r="I45" s="87">
        <f>+'[9]Undergrad Public'!I45</f>
        <v>0</v>
      </c>
      <c r="J45" s="87">
        <f>+'[9]Undergrad Public'!J45</f>
        <v>0</v>
      </c>
      <c r="K45" s="87">
        <f>+'[9]Undergrad Public'!K45</f>
        <v>0</v>
      </c>
      <c r="L45" s="87">
        <f>+'[9]Undergrad Public'!L45</f>
        <v>0</v>
      </c>
      <c r="M45" s="87">
        <f>+'[9]Undergrad Public'!M45</f>
        <v>0</v>
      </c>
      <c r="N45" s="87">
        <f>+'[9]Undergrad Public'!N45</f>
        <v>187982</v>
      </c>
      <c r="O45" s="87">
        <f>+'[9]Undergrad Public'!O45</f>
        <v>207720</v>
      </c>
      <c r="P45" s="87">
        <f>+'[9]Undergrad Public'!P45</f>
        <v>198113</v>
      </c>
      <c r="Q45" s="87">
        <f>+'[9]Undergrad Public'!Q45</f>
        <v>0</v>
      </c>
      <c r="R45" s="87">
        <f>+'[9]Undergrad Public'!R45</f>
        <v>184128</v>
      </c>
      <c r="S45" s="87">
        <f>+'[9]Undergrad Public'!S45</f>
        <v>182080</v>
      </c>
      <c r="T45" s="87">
        <f>+'[9]Undergrad Public'!T45</f>
        <v>189301</v>
      </c>
      <c r="U45" s="71">
        <f>+'[9]Undergrad Public'!U45</f>
        <v>199254</v>
      </c>
      <c r="V45" s="87">
        <f>+'[9]Undergrad Public'!V45</f>
        <v>205778</v>
      </c>
      <c r="W45" s="87">
        <f>+'[9]Undergrad Public'!W45</f>
        <v>213277</v>
      </c>
      <c r="X45" s="71">
        <f>+'[9]Undergrad Public'!X45</f>
        <v>217276</v>
      </c>
      <c r="Y45" s="87">
        <f>+'[9]Undergrad Public'!Y45</f>
        <v>216269</v>
      </c>
      <c r="Z45" s="71">
        <f>+'[9]Undergrad Public'!Z45</f>
        <v>215971</v>
      </c>
      <c r="AA45" s="71">
        <f>+'[9]Undergrad Public'!AA45</f>
        <v>219017</v>
      </c>
      <c r="AB45" s="71">
        <f>+'[9]Undergrad Public'!AB45</f>
        <v>224780</v>
      </c>
      <c r="AC45" s="71">
        <f>+'[9]Undergrad Public'!AC45</f>
        <v>230824</v>
      </c>
      <c r="AD45" s="87">
        <f>+'[9]Undergrad Public'!AD45</f>
        <v>244031</v>
      </c>
      <c r="AE45" s="87">
        <f>+'[9]Undergrad Public'!AE45</f>
        <v>249977</v>
      </c>
      <c r="AF45" s="87">
        <f>+'[9]Undergrad Public'!AF45</f>
        <v>248903</v>
      </c>
      <c r="AG45" s="87">
        <f>+'[9]Undergrad Public'!AG45</f>
        <v>247522</v>
      </c>
      <c r="AH45" s="87">
        <f>+'[9]Undergrad Public'!AH45</f>
        <v>242062</v>
      </c>
      <c r="AI45" s="87">
        <f>+'[9]Undergrad Public'!AI45</f>
        <v>235515</v>
      </c>
      <c r="AJ45" s="68">
        <f>+'[9]Undergrad Public'!AJ45</f>
        <v>232013</v>
      </c>
      <c r="AK45" s="68">
        <f>+'[9]Undergrad Public'!AK45</f>
        <v>228839</v>
      </c>
      <c r="AL45" s="125">
        <f>+'[9]Undergrad Public'!AL45</f>
        <v>225095</v>
      </c>
      <c r="AM45" s="125">
        <f>+'[9]Undergrad Public'!AM45</f>
        <v>220809</v>
      </c>
      <c r="AN45" s="125">
        <f>+'[10]Undergrad Public'!AN45</f>
        <v>217689</v>
      </c>
    </row>
    <row r="46" spans="1:40" s="30" customFormat="1" ht="13" customHeight="1">
      <c r="A46" s="1" t="str">
        <f>+'[8]Undergrad Public'!A46</f>
        <v>Missouri</v>
      </c>
      <c r="B46" s="87">
        <f>+'[9]Undergrad Public'!B46</f>
        <v>0</v>
      </c>
      <c r="C46" s="87">
        <f>+'[9]Undergrad Public'!C46</f>
        <v>0</v>
      </c>
      <c r="D46" s="87">
        <f>+'[9]Undergrad Public'!D46</f>
        <v>0</v>
      </c>
      <c r="E46" s="87">
        <f>+'[9]Undergrad Public'!E46</f>
        <v>0</v>
      </c>
      <c r="F46" s="87">
        <f>+'[9]Undergrad Public'!F46</f>
        <v>0</v>
      </c>
      <c r="G46" s="87">
        <f>+'[9]Undergrad Public'!G46</f>
        <v>0</v>
      </c>
      <c r="H46" s="87">
        <f>+'[9]Undergrad Public'!H46</f>
        <v>0</v>
      </c>
      <c r="I46" s="87">
        <f>+'[9]Undergrad Public'!I46</f>
        <v>0</v>
      </c>
      <c r="J46" s="87">
        <f>+'[9]Undergrad Public'!J46</f>
        <v>0</v>
      </c>
      <c r="K46" s="87">
        <f>+'[9]Undergrad Public'!K46</f>
        <v>0</v>
      </c>
      <c r="L46" s="87">
        <f>+'[9]Undergrad Public'!L46</f>
        <v>0</v>
      </c>
      <c r="M46" s="87">
        <f>+'[9]Undergrad Public'!M46</f>
        <v>0</v>
      </c>
      <c r="N46" s="87">
        <f>+'[9]Undergrad Public'!N46</f>
        <v>178119</v>
      </c>
      <c r="O46" s="87">
        <f>+'[9]Undergrad Public'!O46</f>
        <v>172048</v>
      </c>
      <c r="P46" s="87">
        <f>+'[9]Undergrad Public'!P46</f>
        <v>169460</v>
      </c>
      <c r="Q46" s="87">
        <f>+'[9]Undergrad Public'!Q46</f>
        <v>0</v>
      </c>
      <c r="R46" s="87">
        <f>+'[9]Undergrad Public'!R46</f>
        <v>170909</v>
      </c>
      <c r="S46" s="87">
        <f>+'[9]Undergrad Public'!S46</f>
        <v>173952</v>
      </c>
      <c r="T46" s="87">
        <f>+'[9]Undergrad Public'!T46</f>
        <v>178273</v>
      </c>
      <c r="U46" s="71">
        <f>+'[9]Undergrad Public'!U46</f>
        <v>180627</v>
      </c>
      <c r="V46" s="87">
        <f>+'[9]Undergrad Public'!V46</f>
        <v>185282</v>
      </c>
      <c r="W46" s="87">
        <f>+'[9]Undergrad Public'!W46</f>
        <v>190762</v>
      </c>
      <c r="X46" s="71">
        <f>+'[9]Undergrad Public'!X46</f>
        <v>193467</v>
      </c>
      <c r="Y46" s="87">
        <f>+'[9]Undergrad Public'!Y46</f>
        <v>192033</v>
      </c>
      <c r="Z46" s="71">
        <f>+'[9]Undergrad Public'!Z46</f>
        <v>194674</v>
      </c>
      <c r="AA46" s="71">
        <f>+'[9]Undergrad Public'!AA46</f>
        <v>194766</v>
      </c>
      <c r="AB46" s="71">
        <f>+'[9]Undergrad Public'!AB46</f>
        <v>198494</v>
      </c>
      <c r="AC46" s="71">
        <f>+'[9]Undergrad Public'!AC46</f>
        <v>203319</v>
      </c>
      <c r="AD46" s="87">
        <f>+'[9]Undergrad Public'!AD46</f>
        <v>219440</v>
      </c>
      <c r="AE46" s="87">
        <f>+'[9]Undergrad Public'!AE46</f>
        <v>229682</v>
      </c>
      <c r="AF46" s="87">
        <f>+'[9]Undergrad Public'!AF46</f>
        <v>233895</v>
      </c>
      <c r="AG46" s="87">
        <f>+'[9]Undergrad Public'!AG46</f>
        <v>230947</v>
      </c>
      <c r="AH46" s="87">
        <f>+'[9]Undergrad Public'!AH46</f>
        <v>227673</v>
      </c>
      <c r="AI46" s="87">
        <f>+'[9]Undergrad Public'!AI46</f>
        <v>224164</v>
      </c>
      <c r="AJ46" s="68">
        <f>+'[9]Undergrad Public'!AJ46</f>
        <v>219402</v>
      </c>
      <c r="AK46" s="68">
        <f>+'[9]Undergrad Public'!AK46</f>
        <v>216882</v>
      </c>
      <c r="AL46" s="125">
        <f>+'[9]Undergrad Public'!AL46</f>
        <v>209971</v>
      </c>
      <c r="AM46" s="125">
        <f>+'[9]Undergrad Public'!AM46</f>
        <v>206021</v>
      </c>
      <c r="AN46" s="125">
        <f>+'[10]Undergrad Public'!AN46</f>
        <v>199643</v>
      </c>
    </row>
    <row r="47" spans="1:40" s="30" customFormat="1" ht="13" customHeight="1">
      <c r="A47" s="1" t="str">
        <f>+'[8]Undergrad Public'!A47</f>
        <v>Nebraska</v>
      </c>
      <c r="B47" s="87">
        <f>+'[9]Undergrad Public'!B47</f>
        <v>0</v>
      </c>
      <c r="C47" s="87">
        <f>+'[9]Undergrad Public'!C47</f>
        <v>0</v>
      </c>
      <c r="D47" s="87">
        <f>+'[9]Undergrad Public'!D47</f>
        <v>0</v>
      </c>
      <c r="E47" s="87">
        <f>+'[9]Undergrad Public'!E47</f>
        <v>0</v>
      </c>
      <c r="F47" s="87">
        <f>+'[9]Undergrad Public'!F47</f>
        <v>0</v>
      </c>
      <c r="G47" s="87">
        <f>+'[9]Undergrad Public'!G47</f>
        <v>0</v>
      </c>
      <c r="H47" s="87">
        <f>+'[9]Undergrad Public'!H47</f>
        <v>0</v>
      </c>
      <c r="I47" s="87">
        <f>+'[9]Undergrad Public'!I47</f>
        <v>0</v>
      </c>
      <c r="J47" s="87">
        <f>+'[9]Undergrad Public'!J47</f>
        <v>0</v>
      </c>
      <c r="K47" s="87">
        <f>+'[9]Undergrad Public'!K47</f>
        <v>0</v>
      </c>
      <c r="L47" s="87">
        <f>+'[9]Undergrad Public'!L47</f>
        <v>0</v>
      </c>
      <c r="M47" s="87">
        <f>+'[9]Undergrad Public'!M47</f>
        <v>0</v>
      </c>
      <c r="N47" s="87">
        <f>+'[9]Undergrad Public'!N47</f>
        <v>84103</v>
      </c>
      <c r="O47" s="87">
        <f>+'[9]Undergrad Public'!O47</f>
        <v>83460</v>
      </c>
      <c r="P47" s="87">
        <f>+'[9]Undergrad Public'!P47</f>
        <v>83346</v>
      </c>
      <c r="Q47" s="87">
        <f>+'[9]Undergrad Public'!Q47</f>
        <v>0</v>
      </c>
      <c r="R47" s="87">
        <f>+'[9]Undergrad Public'!R47</f>
        <v>78189</v>
      </c>
      <c r="S47" s="87">
        <f>+'[9]Undergrad Public'!S47</f>
        <v>78058</v>
      </c>
      <c r="T47" s="87">
        <f>+'[9]Undergrad Public'!T47</f>
        <v>77582</v>
      </c>
      <c r="U47" s="71">
        <f>+'[9]Undergrad Public'!U47</f>
        <v>77272</v>
      </c>
      <c r="V47" s="87">
        <f>+'[9]Undergrad Public'!V47</f>
        <v>77710</v>
      </c>
      <c r="W47" s="87">
        <f>+'[9]Undergrad Public'!W47</f>
        <v>79972</v>
      </c>
      <c r="X47" s="71">
        <f>+'[9]Undergrad Public'!X47</f>
        <v>81575</v>
      </c>
      <c r="Y47" s="87">
        <f>+'[9]Undergrad Public'!Y47</f>
        <v>81453</v>
      </c>
      <c r="Z47" s="71">
        <f>+'[9]Undergrad Public'!Z47</f>
        <v>81386</v>
      </c>
      <c r="AA47" s="71">
        <f>+'[9]Undergrad Public'!AA47</f>
        <v>82157</v>
      </c>
      <c r="AB47" s="71">
        <f>+'[9]Undergrad Public'!AB47</f>
        <v>83790</v>
      </c>
      <c r="AC47" s="71">
        <f>+'[9]Undergrad Public'!AC47</f>
        <v>86400</v>
      </c>
      <c r="AD47" s="87">
        <f>+'[9]Undergrad Public'!AD47</f>
        <v>90374</v>
      </c>
      <c r="AE47" s="87">
        <f>+'[9]Undergrad Public'!AE47</f>
        <v>94298</v>
      </c>
      <c r="AF47" s="87">
        <f>+'[9]Undergrad Public'!AF47</f>
        <v>93164</v>
      </c>
      <c r="AG47" s="87">
        <f>+'[9]Undergrad Public'!AG47</f>
        <v>90630</v>
      </c>
      <c r="AH47" s="87">
        <f>+'[9]Undergrad Public'!AH47</f>
        <v>89696</v>
      </c>
      <c r="AI47" s="87">
        <f>+'[9]Undergrad Public'!AI47</f>
        <v>87484</v>
      </c>
      <c r="AJ47" s="68">
        <f>+'[9]Undergrad Public'!AJ47</f>
        <v>87440</v>
      </c>
      <c r="AK47" s="68">
        <f>+'[9]Undergrad Public'!AK47</f>
        <v>86641</v>
      </c>
      <c r="AL47" s="125">
        <f>+'[9]Undergrad Public'!AL47</f>
        <v>86537</v>
      </c>
      <c r="AM47" s="125">
        <f>+'[9]Undergrad Public'!AM47</f>
        <v>86113</v>
      </c>
      <c r="AN47" s="125">
        <f>+'[10]Undergrad Public'!AN47</f>
        <v>85229</v>
      </c>
    </row>
    <row r="48" spans="1:40" s="30" customFormat="1" ht="13" customHeight="1">
      <c r="A48" s="1" t="str">
        <f>+'[8]Undergrad Public'!A48</f>
        <v>North Dakota</v>
      </c>
      <c r="B48" s="87">
        <f>+'[9]Undergrad Public'!B48</f>
        <v>0</v>
      </c>
      <c r="C48" s="87">
        <f>+'[9]Undergrad Public'!C48</f>
        <v>0</v>
      </c>
      <c r="D48" s="87">
        <f>+'[9]Undergrad Public'!D48</f>
        <v>0</v>
      </c>
      <c r="E48" s="87">
        <f>+'[9]Undergrad Public'!E48</f>
        <v>0</v>
      </c>
      <c r="F48" s="87">
        <f>+'[9]Undergrad Public'!F48</f>
        <v>0</v>
      </c>
      <c r="G48" s="87">
        <f>+'[9]Undergrad Public'!G48</f>
        <v>0</v>
      </c>
      <c r="H48" s="87">
        <f>+'[9]Undergrad Public'!H48</f>
        <v>0</v>
      </c>
      <c r="I48" s="87">
        <f>+'[9]Undergrad Public'!I48</f>
        <v>0</v>
      </c>
      <c r="J48" s="87">
        <f>+'[9]Undergrad Public'!J48</f>
        <v>0</v>
      </c>
      <c r="K48" s="87">
        <f>+'[9]Undergrad Public'!K48</f>
        <v>0</v>
      </c>
      <c r="L48" s="87">
        <f>+'[9]Undergrad Public'!L48</f>
        <v>0</v>
      </c>
      <c r="M48" s="87">
        <f>+'[9]Undergrad Public'!M48</f>
        <v>0</v>
      </c>
      <c r="N48" s="87">
        <f>+'[9]Undergrad Public'!N48</f>
        <v>33689</v>
      </c>
      <c r="O48" s="87">
        <f>+'[9]Undergrad Public'!O48</f>
        <v>33576</v>
      </c>
      <c r="P48" s="87">
        <f>+'[9]Undergrad Public'!P48</f>
        <v>33726</v>
      </c>
      <c r="Q48" s="87">
        <f>+'[9]Undergrad Public'!Q48</f>
        <v>0</v>
      </c>
      <c r="R48" s="87">
        <f>+'[9]Undergrad Public'!R48</f>
        <v>32120</v>
      </c>
      <c r="S48" s="87">
        <f>+'[9]Undergrad Public'!S48</f>
        <v>32344</v>
      </c>
      <c r="T48" s="87">
        <f>+'[9]Undergrad Public'!T48</f>
        <v>32980</v>
      </c>
      <c r="U48" s="71">
        <f>+'[9]Undergrad Public'!U48</f>
        <v>33002</v>
      </c>
      <c r="V48" s="87">
        <f>+'[9]Undergrad Public'!V48</f>
        <v>35287</v>
      </c>
      <c r="W48" s="87">
        <f>+'[9]Undergrad Public'!W48</f>
        <v>37516</v>
      </c>
      <c r="X48" s="71">
        <f>+'[9]Undergrad Public'!X48</f>
        <v>39341</v>
      </c>
      <c r="Y48" s="87">
        <f>+'[9]Undergrad Public'!Y48</f>
        <v>39046</v>
      </c>
      <c r="Z48" s="71">
        <f>+'[9]Undergrad Public'!Z48</f>
        <v>38133</v>
      </c>
      <c r="AA48" s="71">
        <f>+'[9]Undergrad Public'!AA48</f>
        <v>38131</v>
      </c>
      <c r="AB48" s="71">
        <f>+'[9]Undergrad Public'!AB48</f>
        <v>38051</v>
      </c>
      <c r="AC48" s="71">
        <f>+'[9]Undergrad Public'!AC48</f>
        <v>39102</v>
      </c>
      <c r="AD48" s="87">
        <f>+'[9]Undergrad Public'!AD48</f>
        <v>41466</v>
      </c>
      <c r="AE48" s="87">
        <f>+'[9]Undergrad Public'!AE48</f>
        <v>42957</v>
      </c>
      <c r="AF48" s="87">
        <f>+'[9]Undergrad Public'!AF48</f>
        <v>42737</v>
      </c>
      <c r="AG48" s="87">
        <f>+'[9]Undergrad Public'!AG48</f>
        <v>42738</v>
      </c>
      <c r="AH48" s="87">
        <f>+'[9]Undergrad Public'!AH48</f>
        <v>42188</v>
      </c>
      <c r="AI48" s="87">
        <f>+'[9]Undergrad Public'!AI48</f>
        <v>41831</v>
      </c>
      <c r="AJ48" s="68">
        <f>+'[9]Undergrad Public'!AJ48</f>
        <v>41888</v>
      </c>
      <c r="AK48" s="68">
        <f>+'[9]Undergrad Public'!AK48</f>
        <v>41686</v>
      </c>
      <c r="AL48" s="125">
        <f>+'[9]Undergrad Public'!AL48</f>
        <v>41313</v>
      </c>
      <c r="AM48" s="125">
        <f>+'[9]Undergrad Public'!AM48</f>
        <v>40348</v>
      </c>
      <c r="AN48" s="125">
        <f>+'[10]Undergrad Public'!AN48</f>
        <v>39318</v>
      </c>
    </row>
    <row r="49" spans="1:40" s="30" customFormat="1" ht="13" customHeight="1">
      <c r="A49" s="1" t="str">
        <f>+'[8]Undergrad Public'!A49</f>
        <v>Ohio</v>
      </c>
      <c r="B49" s="87">
        <f>+'[9]Undergrad Public'!B49</f>
        <v>0</v>
      </c>
      <c r="C49" s="87">
        <f>+'[9]Undergrad Public'!C49</f>
        <v>0</v>
      </c>
      <c r="D49" s="87">
        <f>+'[9]Undergrad Public'!D49</f>
        <v>0</v>
      </c>
      <c r="E49" s="87">
        <f>+'[9]Undergrad Public'!E49</f>
        <v>0</v>
      </c>
      <c r="F49" s="87">
        <f>+'[9]Undergrad Public'!F49</f>
        <v>0</v>
      </c>
      <c r="G49" s="87">
        <f>+'[9]Undergrad Public'!G49</f>
        <v>0</v>
      </c>
      <c r="H49" s="87">
        <f>+'[9]Undergrad Public'!H49</f>
        <v>0</v>
      </c>
      <c r="I49" s="87">
        <f>+'[9]Undergrad Public'!I49</f>
        <v>0</v>
      </c>
      <c r="J49" s="87">
        <f>+'[9]Undergrad Public'!J49</f>
        <v>0</v>
      </c>
      <c r="K49" s="87">
        <f>+'[9]Undergrad Public'!K49</f>
        <v>0</v>
      </c>
      <c r="L49" s="87">
        <f>+'[9]Undergrad Public'!L49</f>
        <v>0</v>
      </c>
      <c r="M49" s="87">
        <f>+'[9]Undergrad Public'!M49</f>
        <v>0</v>
      </c>
      <c r="N49" s="87">
        <f>+'[9]Undergrad Public'!N49</f>
        <v>375756</v>
      </c>
      <c r="O49" s="87">
        <f>+'[9]Undergrad Public'!O49</f>
        <v>363892</v>
      </c>
      <c r="P49" s="87">
        <f>+'[9]Undergrad Public'!P49</f>
        <v>355683</v>
      </c>
      <c r="Q49" s="87">
        <f>+'[9]Undergrad Public'!Q49</f>
        <v>0</v>
      </c>
      <c r="R49" s="87">
        <f>+'[9]Undergrad Public'!R49</f>
        <v>352132</v>
      </c>
      <c r="S49" s="87">
        <f>+'[9]Undergrad Public'!S49</f>
        <v>356494</v>
      </c>
      <c r="T49" s="87">
        <f>+'[9]Undergrad Public'!T49</f>
        <v>359995</v>
      </c>
      <c r="U49" s="71">
        <f>+'[9]Undergrad Public'!U49</f>
        <v>359318</v>
      </c>
      <c r="V49" s="87">
        <f>+'[9]Undergrad Public'!V49</f>
        <v>373602</v>
      </c>
      <c r="W49" s="87">
        <f>+'[9]Undergrad Public'!W49</f>
        <v>388330</v>
      </c>
      <c r="X49" s="71">
        <f>+'[9]Undergrad Public'!X49</f>
        <v>395864</v>
      </c>
      <c r="Y49" s="87">
        <f>+'[9]Undergrad Public'!Y49</f>
        <v>398523</v>
      </c>
      <c r="Z49" s="71">
        <f>+'[9]Undergrad Public'!Z49</f>
        <v>397856</v>
      </c>
      <c r="AA49" s="71">
        <f>+'[9]Undergrad Public'!AA49</f>
        <v>397957</v>
      </c>
      <c r="AB49" s="71">
        <f>+'[9]Undergrad Public'!AB49</f>
        <v>404651</v>
      </c>
      <c r="AC49" s="71">
        <f>+'[9]Undergrad Public'!AC49</f>
        <v>418066</v>
      </c>
      <c r="AD49" s="87">
        <f>+'[9]Undergrad Public'!AD49</f>
        <v>464815</v>
      </c>
      <c r="AE49" s="87">
        <f>+'[9]Undergrad Public'!AE49</f>
        <v>480364</v>
      </c>
      <c r="AF49" s="87">
        <f>+'[9]Undergrad Public'!AF49</f>
        <v>481732</v>
      </c>
      <c r="AG49" s="87">
        <f>+'[9]Undergrad Public'!AG49</f>
        <v>464084</v>
      </c>
      <c r="AH49" s="87">
        <f>+'[9]Undergrad Public'!AH49</f>
        <v>459095</v>
      </c>
      <c r="AI49" s="87">
        <f>+'[9]Undergrad Public'!AI49</f>
        <v>448069</v>
      </c>
      <c r="AJ49" s="68">
        <f>+'[9]Undergrad Public'!AJ49</f>
        <v>443022</v>
      </c>
      <c r="AK49" s="68">
        <f>+'[9]Undergrad Public'!AK49</f>
        <v>439769</v>
      </c>
      <c r="AL49" s="125">
        <f>+'[9]Undergrad Public'!AL49</f>
        <v>437512</v>
      </c>
      <c r="AM49" s="125">
        <f>+'[9]Undergrad Public'!AM49</f>
        <v>435996</v>
      </c>
      <c r="AN49" s="125">
        <f>+'[10]Undergrad Public'!AN49</f>
        <v>453332</v>
      </c>
    </row>
    <row r="50" spans="1:40" s="30" customFormat="1" ht="13" customHeight="1">
      <c r="A50" s="1" t="str">
        <f>+'[8]Undergrad Public'!A50</f>
        <v>South Dakota</v>
      </c>
      <c r="B50" s="87">
        <f>+'[9]Undergrad Public'!B50</f>
        <v>0</v>
      </c>
      <c r="C50" s="87">
        <f>+'[9]Undergrad Public'!C50</f>
        <v>0</v>
      </c>
      <c r="D50" s="87">
        <f>+'[9]Undergrad Public'!D50</f>
        <v>0</v>
      </c>
      <c r="E50" s="87">
        <f>+'[9]Undergrad Public'!E50</f>
        <v>0</v>
      </c>
      <c r="F50" s="87">
        <f>+'[9]Undergrad Public'!F50</f>
        <v>0</v>
      </c>
      <c r="G50" s="87">
        <f>+'[9]Undergrad Public'!G50</f>
        <v>0</v>
      </c>
      <c r="H50" s="87">
        <f>+'[9]Undergrad Public'!H50</f>
        <v>0</v>
      </c>
      <c r="I50" s="87">
        <f>+'[9]Undergrad Public'!I50</f>
        <v>0</v>
      </c>
      <c r="J50" s="87">
        <f>+'[9]Undergrad Public'!J50</f>
        <v>0</v>
      </c>
      <c r="K50" s="87">
        <f>+'[9]Undergrad Public'!K50</f>
        <v>0</v>
      </c>
      <c r="L50" s="87">
        <f>+'[9]Undergrad Public'!L50</f>
        <v>0</v>
      </c>
      <c r="M50" s="87">
        <f>+'[9]Undergrad Public'!M50</f>
        <v>0</v>
      </c>
      <c r="N50" s="87">
        <f>+'[9]Undergrad Public'!N50</f>
        <v>27192</v>
      </c>
      <c r="O50" s="87">
        <f>+'[9]Undergrad Public'!O50</f>
        <v>26849</v>
      </c>
      <c r="P50" s="87">
        <f>+'[9]Undergrad Public'!P50</f>
        <v>25660</v>
      </c>
      <c r="Q50" s="87">
        <f>+'[9]Undergrad Public'!Q50</f>
        <v>0</v>
      </c>
      <c r="R50" s="87">
        <f>+'[9]Undergrad Public'!R50</f>
        <v>29033</v>
      </c>
      <c r="S50" s="87">
        <f>+'[9]Undergrad Public'!S50</f>
        <v>29627</v>
      </c>
      <c r="T50" s="87">
        <f>+'[9]Undergrad Public'!T50</f>
        <v>29969</v>
      </c>
      <c r="U50" s="71">
        <f>+'[9]Undergrad Public'!U50</f>
        <v>29662</v>
      </c>
      <c r="V50" s="87">
        <f>+'[9]Undergrad Public'!V50</f>
        <v>31048</v>
      </c>
      <c r="W50" s="87">
        <f>+'[9]Undergrad Public'!W50</f>
        <v>32066</v>
      </c>
      <c r="X50" s="71">
        <f>+'[9]Undergrad Public'!X50</f>
        <v>33310</v>
      </c>
      <c r="Y50" s="87">
        <f>+'[9]Undergrad Public'!Y50</f>
        <v>33055</v>
      </c>
      <c r="Z50" s="71">
        <f>+'[9]Undergrad Public'!Z50</f>
        <v>32969</v>
      </c>
      <c r="AA50" s="71">
        <f>+'[9]Undergrad Public'!AA50</f>
        <v>33124</v>
      </c>
      <c r="AB50" s="71">
        <f>+'[9]Undergrad Public'!AB50</f>
        <v>33663</v>
      </c>
      <c r="AC50" s="71">
        <f>+'[9]Undergrad Public'!AC50</f>
        <v>34427</v>
      </c>
      <c r="AD50" s="87">
        <f>+'[9]Undergrad Public'!AD50</f>
        <v>36365</v>
      </c>
      <c r="AE50" s="87">
        <f>+'[9]Undergrad Public'!AE50</f>
        <v>38117</v>
      </c>
      <c r="AF50" s="87">
        <f>+'[9]Undergrad Public'!AF50</f>
        <v>38322</v>
      </c>
      <c r="AG50" s="87">
        <f>+'[9]Undergrad Public'!AG50</f>
        <v>38626</v>
      </c>
      <c r="AH50" s="87">
        <f>+'[9]Undergrad Public'!AH50</f>
        <v>38604</v>
      </c>
      <c r="AI50" s="87">
        <f>+'[9]Undergrad Public'!AI50</f>
        <v>38323</v>
      </c>
      <c r="AJ50" s="68">
        <f>+'[9]Undergrad Public'!AJ50</f>
        <v>38450</v>
      </c>
      <c r="AK50" s="68">
        <f>+'[9]Undergrad Public'!AK50</f>
        <v>38410</v>
      </c>
      <c r="AL50" s="125">
        <f>+'[9]Undergrad Public'!AL50</f>
        <v>38974</v>
      </c>
      <c r="AM50" s="125">
        <f>+'[9]Undergrad Public'!AM50</f>
        <v>38327</v>
      </c>
      <c r="AN50" s="125">
        <f>+'[10]Undergrad Public'!AN50</f>
        <v>38121</v>
      </c>
    </row>
    <row r="51" spans="1:40" s="30" customFormat="1" ht="13" customHeight="1">
      <c r="A51" s="2" t="str">
        <f>+'[8]Undergrad Public'!A51</f>
        <v>Wisconsin</v>
      </c>
      <c r="B51" s="88">
        <f>+'[9]Undergrad Public'!B51</f>
        <v>0</v>
      </c>
      <c r="C51" s="88">
        <f>+'[9]Undergrad Public'!C51</f>
        <v>0</v>
      </c>
      <c r="D51" s="88">
        <f>+'[9]Undergrad Public'!D51</f>
        <v>0</v>
      </c>
      <c r="E51" s="88">
        <f>+'[9]Undergrad Public'!E51</f>
        <v>0</v>
      </c>
      <c r="F51" s="88">
        <f>+'[9]Undergrad Public'!F51</f>
        <v>0</v>
      </c>
      <c r="G51" s="88">
        <f>+'[9]Undergrad Public'!G51</f>
        <v>0</v>
      </c>
      <c r="H51" s="88">
        <f>+'[9]Undergrad Public'!H51</f>
        <v>0</v>
      </c>
      <c r="I51" s="88">
        <f>+'[9]Undergrad Public'!I51</f>
        <v>0</v>
      </c>
      <c r="J51" s="88">
        <f>+'[9]Undergrad Public'!J51</f>
        <v>0</v>
      </c>
      <c r="K51" s="88">
        <f>+'[9]Undergrad Public'!K51</f>
        <v>0</v>
      </c>
      <c r="L51" s="88">
        <f>+'[9]Undergrad Public'!L51</f>
        <v>0</v>
      </c>
      <c r="M51" s="88">
        <f>+'[9]Undergrad Public'!M51</f>
        <v>0</v>
      </c>
      <c r="N51" s="88">
        <f>+'[9]Undergrad Public'!N51</f>
        <v>231856</v>
      </c>
      <c r="O51" s="88">
        <f>+'[9]Undergrad Public'!O51</f>
        <v>225940</v>
      </c>
      <c r="P51" s="88">
        <f>+'[9]Undergrad Public'!P51</f>
        <v>223287</v>
      </c>
      <c r="Q51" s="88">
        <f>+'[9]Undergrad Public'!Q51</f>
        <v>0</v>
      </c>
      <c r="R51" s="88">
        <f>+'[9]Undergrad Public'!R51</f>
        <v>221472</v>
      </c>
      <c r="S51" s="88">
        <f>+'[9]Undergrad Public'!S51</f>
        <v>225213</v>
      </c>
      <c r="T51" s="88">
        <f>+'[9]Undergrad Public'!T51</f>
        <v>227364</v>
      </c>
      <c r="U51" s="76">
        <f>+'[9]Undergrad Public'!U51</f>
        <v>227555</v>
      </c>
      <c r="V51" s="88">
        <f>+'[9]Undergrad Public'!V51</f>
        <v>235302</v>
      </c>
      <c r="W51" s="88">
        <f>+'[9]Undergrad Public'!W51</f>
        <v>244531</v>
      </c>
      <c r="X51" s="76">
        <f>+'[9]Undergrad Public'!X51</f>
        <v>242935</v>
      </c>
      <c r="Y51" s="88">
        <f>+'[9]Undergrad Public'!Y51</f>
        <v>243396</v>
      </c>
      <c r="Z51" s="76">
        <f>+'[9]Undergrad Public'!Z51</f>
        <v>245450</v>
      </c>
      <c r="AA51" s="76">
        <f>+'[9]Undergrad Public'!AA51</f>
        <v>248198</v>
      </c>
      <c r="AB51" s="76">
        <f>+'[9]Undergrad Public'!AB51</f>
        <v>249113</v>
      </c>
      <c r="AC51" s="76">
        <f>+'[9]Undergrad Public'!AC51</f>
        <v>256067</v>
      </c>
      <c r="AD51" s="88">
        <f>+'[9]Undergrad Public'!AD51</f>
        <v>270017</v>
      </c>
      <c r="AE51" s="88">
        <f>+'[9]Undergrad Public'!AE51</f>
        <v>276110</v>
      </c>
      <c r="AF51" s="88">
        <f>+'[9]Undergrad Public'!AF51</f>
        <v>272076</v>
      </c>
      <c r="AG51" s="88">
        <f>+'[9]Undergrad Public'!AG51</f>
        <v>269565</v>
      </c>
      <c r="AH51" s="88">
        <f>+'[9]Undergrad Public'!AH51</f>
        <v>265616</v>
      </c>
      <c r="AI51" s="88">
        <f>+'[9]Undergrad Public'!AI51</f>
        <v>262773</v>
      </c>
      <c r="AJ51" s="68">
        <f>+'[9]Undergrad Public'!AJ51</f>
        <v>258250</v>
      </c>
      <c r="AK51" s="68">
        <f>+'[9]Undergrad Public'!AK51</f>
        <v>254431</v>
      </c>
      <c r="AL51" s="125">
        <f>+'[9]Undergrad Public'!AL51</f>
        <v>254597</v>
      </c>
      <c r="AM51" s="125">
        <f>+'[9]Undergrad Public'!AM51</f>
        <v>252018</v>
      </c>
      <c r="AN51" s="125">
        <f>+'[10]Undergrad Public'!AN51</f>
        <v>249005</v>
      </c>
    </row>
    <row r="52" spans="1:40" s="30" customFormat="1" ht="13" customHeight="1">
      <c r="A52" s="1" t="str">
        <f>+'[8]Undergrad Public'!A52</f>
        <v>Northeast</v>
      </c>
      <c r="B52" s="85">
        <f>+'[9]Undergrad Public'!B52</f>
        <v>0</v>
      </c>
      <c r="C52" s="85">
        <f>+'[9]Undergrad Public'!C52</f>
        <v>0</v>
      </c>
      <c r="D52" s="85">
        <f>+'[9]Undergrad Public'!D52</f>
        <v>0</v>
      </c>
      <c r="E52" s="85">
        <f>+'[9]Undergrad Public'!E52</f>
        <v>0</v>
      </c>
      <c r="F52" s="85">
        <f>+'[9]Undergrad Public'!F52</f>
        <v>0</v>
      </c>
      <c r="G52" s="85">
        <f>+'[9]Undergrad Public'!G52</f>
        <v>0</v>
      </c>
      <c r="H52" s="85">
        <f>+'[9]Undergrad Public'!H52</f>
        <v>0</v>
      </c>
      <c r="I52" s="85">
        <f>+'[9]Undergrad Public'!I52</f>
        <v>0</v>
      </c>
      <c r="J52" s="85">
        <f>+'[9]Undergrad Public'!J52</f>
        <v>0</v>
      </c>
      <c r="K52" s="85">
        <f>+'[9]Undergrad Public'!K52</f>
        <v>0</v>
      </c>
      <c r="L52" s="85">
        <f>+'[9]Undergrad Public'!L52</f>
        <v>0</v>
      </c>
      <c r="M52" s="85">
        <f>+'[9]Undergrad Public'!M52</f>
        <v>0</v>
      </c>
      <c r="N52" s="85">
        <f>+'[9]Undergrad Public'!N52</f>
        <v>1473430</v>
      </c>
      <c r="O52" s="85">
        <f>+'[9]Undergrad Public'!O52</f>
        <v>1447297</v>
      </c>
      <c r="P52" s="85">
        <f>+'[9]Undergrad Public'!P52</f>
        <v>1422406</v>
      </c>
      <c r="Q52" s="85">
        <f>+'[9]Undergrad Public'!Q52</f>
        <v>0</v>
      </c>
      <c r="R52" s="85">
        <f>+'[9]Undergrad Public'!R52</f>
        <v>1380247</v>
      </c>
      <c r="S52" s="85">
        <f>+'[9]Undergrad Public'!S52</f>
        <v>1380190</v>
      </c>
      <c r="T52" s="85">
        <f>+'[9]Undergrad Public'!T52</f>
        <v>1391952</v>
      </c>
      <c r="U52" s="85">
        <f>+'[9]Undergrad Public'!U52</f>
        <v>1417011</v>
      </c>
      <c r="V52" s="85">
        <f>+'[9]Undergrad Public'!V52</f>
        <v>1448191</v>
      </c>
      <c r="W52" s="85">
        <f>+'[9]Undergrad Public'!W52</f>
        <v>1507184</v>
      </c>
      <c r="X52" s="85">
        <f>+'[9]Undergrad Public'!X52</f>
        <v>1536773</v>
      </c>
      <c r="Y52" s="85">
        <f>+'[9]Undergrad Public'!Y52</f>
        <v>1558068</v>
      </c>
      <c r="Z52" s="85">
        <f>+'[9]Undergrad Public'!Z52</f>
        <v>1560856</v>
      </c>
      <c r="AA52" s="85">
        <f>+'[9]Undergrad Public'!AA52</f>
        <v>1586844</v>
      </c>
      <c r="AB52" s="85">
        <f>+'[9]Undergrad Public'!AB52</f>
        <v>1631917</v>
      </c>
      <c r="AC52" s="85">
        <f>+'[9]Undergrad Public'!AC52</f>
        <v>1684297</v>
      </c>
      <c r="AD52" s="85">
        <f>+'[9]Undergrad Public'!AD52</f>
        <v>1778648</v>
      </c>
      <c r="AE52" s="85">
        <f>+'[9]Undergrad Public'!AE52</f>
        <v>1807970</v>
      </c>
      <c r="AF52" s="85">
        <f>+'[9]Undergrad Public'!AF52</f>
        <v>1823510</v>
      </c>
      <c r="AG52" s="85">
        <f>+'[9]Undergrad Public'!AG52</f>
        <v>1806161</v>
      </c>
      <c r="AH52" s="85">
        <f>+'[9]Undergrad Public'!AH52</f>
        <v>1790546</v>
      </c>
      <c r="AI52" s="85">
        <f>+'[9]Undergrad Public'!AI52</f>
        <v>1779008</v>
      </c>
      <c r="AJ52" s="99">
        <f>+'[9]Undergrad Public'!AJ52</f>
        <v>1739749</v>
      </c>
      <c r="AK52" s="99">
        <f>+'[9]Undergrad Public'!AK52</f>
        <v>1716216</v>
      </c>
      <c r="AL52" s="99">
        <f>+'[9]Undergrad Public'!AL52</f>
        <v>1694308</v>
      </c>
      <c r="AM52" s="99">
        <f>+'[9]Undergrad Public'!AM52</f>
        <v>1662920</v>
      </c>
      <c r="AN52" s="99">
        <f>+'[10]Undergrad Public'!AN52</f>
        <v>1641948</v>
      </c>
    </row>
    <row r="53" spans="1:40" s="29" customFormat="1" ht="13" customHeight="1">
      <c r="A53" s="3" t="str">
        <f>+'[8]Undergrad Public'!A53</f>
        <v xml:space="preserve">   as a percent of U.S.</v>
      </c>
      <c r="B53" s="86">
        <f>+'[9]Undergrad Public'!B53</f>
        <v>0</v>
      </c>
      <c r="C53" s="86">
        <f>+'[9]Undergrad Public'!C53</f>
        <v>0</v>
      </c>
      <c r="D53" s="86">
        <f>+'[9]Undergrad Public'!D53</f>
        <v>0</v>
      </c>
      <c r="E53" s="86">
        <f>+'[9]Undergrad Public'!E53</f>
        <v>0</v>
      </c>
      <c r="F53" s="86">
        <f>+'[9]Undergrad Public'!F53</f>
        <v>0</v>
      </c>
      <c r="G53" s="86">
        <f>+'[9]Undergrad Public'!G53</f>
        <v>0</v>
      </c>
      <c r="H53" s="86">
        <f>+'[9]Undergrad Public'!H53</f>
        <v>0</v>
      </c>
      <c r="I53" s="86">
        <f>+'[9]Undergrad Public'!I53</f>
        <v>0</v>
      </c>
      <c r="J53" s="86">
        <f>+'[9]Undergrad Public'!J53</f>
        <v>0</v>
      </c>
      <c r="K53" s="86">
        <f>+'[9]Undergrad Public'!K53</f>
        <v>0</v>
      </c>
      <c r="L53" s="86">
        <f>+'[9]Undergrad Public'!L53</f>
        <v>0</v>
      </c>
      <c r="M53" s="86">
        <f>+'[9]Undergrad Public'!M53</f>
        <v>0</v>
      </c>
      <c r="N53" s="86">
        <f>+'[9]Undergrad Public'!N53</f>
        <v>14.787823046735355</v>
      </c>
      <c r="O53" s="86">
        <f>+'[9]Undergrad Public'!O53</f>
        <v>14.622159897433514</v>
      </c>
      <c r="P53" s="86">
        <f>+'[9]Undergrad Public'!P53</f>
        <v>14.485624015727183</v>
      </c>
      <c r="Q53" s="86">
        <f>+'[9]Undergrad Public'!Q53</f>
        <v>0</v>
      </c>
      <c r="R53" s="86">
        <f>+'[9]Undergrad Public'!R53</f>
        <v>13.873841201291807</v>
      </c>
      <c r="S53" s="86">
        <f>+'[9]Undergrad Public'!S53</f>
        <v>13.862286894168378</v>
      </c>
      <c r="T53" s="86">
        <f>+'[9]Undergrad Public'!T53</f>
        <v>13.755897723350069</v>
      </c>
      <c r="U53" s="86">
        <f>+'[9]Undergrad Public'!U53</f>
        <v>13.462204039256889</v>
      </c>
      <c r="V53" s="86">
        <f>+'[9]Undergrad Public'!V53</f>
        <v>13.199800206174103</v>
      </c>
      <c r="W53" s="86">
        <f>+'[9]Undergrad Public'!W53</f>
        <v>13.199567191125579</v>
      </c>
      <c r="X53" s="86">
        <f>+'[9]Undergrad Public'!X53</f>
        <v>13.355304620662015</v>
      </c>
      <c r="Y53" s="86">
        <f>+'[9]Undergrad Public'!Y53</f>
        <v>13.390265547112856</v>
      </c>
      <c r="Z53" s="86">
        <f>+'[9]Undergrad Public'!Z53</f>
        <v>13.360673453761684</v>
      </c>
      <c r="AA53" s="86">
        <f>+'[9]Undergrad Public'!AA53</f>
        <v>13.410229588460695</v>
      </c>
      <c r="AB53" s="86">
        <f>+'[9]Undergrad Public'!AB53</f>
        <v>13.462097031184406</v>
      </c>
      <c r="AC53" s="86">
        <f>+'[9]Undergrad Public'!AC53</f>
        <v>13.397268823124636</v>
      </c>
      <c r="AD53" s="86">
        <f>+'[9]Undergrad Public'!AD53</f>
        <v>13.243760295450146</v>
      </c>
      <c r="AE53" s="86">
        <f>+'[9]Undergrad Public'!AE53</f>
        <v>13.221993718132399</v>
      </c>
      <c r="AF53" s="86">
        <f>+'[9]Undergrad Public'!AF53</f>
        <v>13.338641939854357</v>
      </c>
      <c r="AG53" s="86">
        <f>+'[9]Undergrad Public'!AG53</f>
        <v>13.42881015585548</v>
      </c>
      <c r="AH53" s="86">
        <f>+'[9]Undergrad Public'!AH53</f>
        <v>13.44471776203949</v>
      </c>
      <c r="AI53" s="86">
        <f>+'[9]Undergrad Public'!AI53</f>
        <v>13.464583800536145</v>
      </c>
      <c r="AJ53" s="66">
        <f>+'[9]Undergrad Public'!AJ53</f>
        <v>13.269124386776951</v>
      </c>
      <c r="AK53" s="66">
        <f>+'[9]Undergrad Public'!AK53</f>
        <v>13.094705994468869</v>
      </c>
      <c r="AL53" s="124">
        <f>+'[9]Undergrad Public'!AL53</f>
        <v>12.969403818236305</v>
      </c>
      <c r="AM53" s="124">
        <f>+'[9]Undergrad Public'!AM53</f>
        <v>12.780323718194062</v>
      </c>
      <c r="AN53" s="124">
        <f>+'[10]Undergrad Public'!AN53</f>
        <v>12.658500313388753</v>
      </c>
    </row>
    <row r="54" spans="1:40" s="30" customFormat="1" ht="13" customHeight="1">
      <c r="A54" s="1" t="str">
        <f>+'[8]Undergrad Public'!A54</f>
        <v>Connecticut</v>
      </c>
      <c r="B54" s="87">
        <f>+'[9]Undergrad Public'!B54</f>
        <v>0</v>
      </c>
      <c r="C54" s="87">
        <f>+'[9]Undergrad Public'!C54</f>
        <v>0</v>
      </c>
      <c r="D54" s="87">
        <f>+'[9]Undergrad Public'!D54</f>
        <v>0</v>
      </c>
      <c r="E54" s="87">
        <f>+'[9]Undergrad Public'!E54</f>
        <v>0</v>
      </c>
      <c r="F54" s="87">
        <f>+'[9]Undergrad Public'!F54</f>
        <v>0</v>
      </c>
      <c r="G54" s="87">
        <f>+'[9]Undergrad Public'!G54</f>
        <v>0</v>
      </c>
      <c r="H54" s="87">
        <f>+'[9]Undergrad Public'!H54</f>
        <v>0</v>
      </c>
      <c r="I54" s="87">
        <f>+'[9]Undergrad Public'!I54</f>
        <v>0</v>
      </c>
      <c r="J54" s="87">
        <f>+'[9]Undergrad Public'!J54</f>
        <v>0</v>
      </c>
      <c r="K54" s="87">
        <f>+'[9]Undergrad Public'!K54</f>
        <v>0</v>
      </c>
      <c r="L54" s="87">
        <f>+'[9]Undergrad Public'!L54</f>
        <v>0</v>
      </c>
      <c r="M54" s="87">
        <f>+'[9]Undergrad Public'!M54</f>
        <v>0</v>
      </c>
      <c r="N54" s="87">
        <f>+'[9]Undergrad Public'!N54</f>
        <v>89799</v>
      </c>
      <c r="O54" s="87">
        <f>+'[9]Undergrad Public'!O54</f>
        <v>86884</v>
      </c>
      <c r="P54" s="87">
        <f>+'[9]Undergrad Public'!P54</f>
        <v>84780</v>
      </c>
      <c r="Q54" s="87">
        <f>+'[9]Undergrad Public'!Q54</f>
        <v>0</v>
      </c>
      <c r="R54" s="87">
        <f>+'[9]Undergrad Public'!R54</f>
        <v>79996</v>
      </c>
      <c r="S54" s="87">
        <f>+'[9]Undergrad Public'!S54</f>
        <v>79624</v>
      </c>
      <c r="T54" s="87">
        <f>+'[9]Undergrad Public'!T54</f>
        <v>82025</v>
      </c>
      <c r="U54" s="71">
        <f>+'[9]Undergrad Public'!U54</f>
        <v>86182</v>
      </c>
      <c r="V54" s="87">
        <f>+'[9]Undergrad Public'!V54</f>
        <v>89733</v>
      </c>
      <c r="W54" s="87">
        <f>+'[9]Undergrad Public'!W54</f>
        <v>93320</v>
      </c>
      <c r="X54" s="71">
        <f>+'[9]Undergrad Public'!X54</f>
        <v>93501</v>
      </c>
      <c r="Y54" s="87">
        <f>+'[9]Undergrad Public'!Y54</f>
        <v>95164</v>
      </c>
      <c r="Z54" s="71">
        <f>+'[9]Undergrad Public'!Z54</f>
        <v>96581</v>
      </c>
      <c r="AA54" s="71">
        <f>+'[9]Undergrad Public'!AA54</f>
        <v>95776</v>
      </c>
      <c r="AB54" s="71">
        <f>+'[9]Undergrad Public'!AB54</f>
        <v>99421</v>
      </c>
      <c r="AC54" s="71">
        <f>+'[9]Undergrad Public'!AC54</f>
        <v>103728</v>
      </c>
      <c r="AD54" s="87">
        <f>+'[9]Undergrad Public'!AD54</f>
        <v>108381</v>
      </c>
      <c r="AE54" s="87">
        <f>+'[9]Undergrad Public'!AE54</f>
        <v>107998</v>
      </c>
      <c r="AF54" s="87">
        <f>+'[9]Undergrad Public'!AF54</f>
        <v>110095</v>
      </c>
      <c r="AG54" s="87">
        <f>+'[9]Undergrad Public'!AG54</f>
        <v>111481</v>
      </c>
      <c r="AH54" s="87">
        <f>+'[9]Undergrad Public'!AH54</f>
        <v>108271</v>
      </c>
      <c r="AI54" s="87">
        <f>+'[9]Undergrad Public'!AI54</f>
        <v>106712</v>
      </c>
      <c r="AJ54" s="68">
        <f>+'[9]Undergrad Public'!AJ54</f>
        <v>104602</v>
      </c>
      <c r="AK54" s="68">
        <f>+'[9]Undergrad Public'!AK54</f>
        <v>102031</v>
      </c>
      <c r="AL54" s="125">
        <f>+'[9]Undergrad Public'!AL54</f>
        <v>100881</v>
      </c>
      <c r="AM54" s="125">
        <f>+'[9]Undergrad Public'!AM54</f>
        <v>99596</v>
      </c>
      <c r="AN54" s="125">
        <f>+'[10]Undergrad Public'!AN54</f>
        <v>95837</v>
      </c>
    </row>
    <row r="55" spans="1:40" s="30" customFormat="1" ht="13" customHeight="1">
      <c r="A55" s="1" t="str">
        <f>+'[8]Undergrad Public'!A55</f>
        <v>Maine</v>
      </c>
      <c r="B55" s="87">
        <f>+'[9]Undergrad Public'!B55</f>
        <v>0</v>
      </c>
      <c r="C55" s="87">
        <f>+'[9]Undergrad Public'!C55</f>
        <v>0</v>
      </c>
      <c r="D55" s="87">
        <f>+'[9]Undergrad Public'!D55</f>
        <v>0</v>
      </c>
      <c r="E55" s="87">
        <f>+'[9]Undergrad Public'!E55</f>
        <v>0</v>
      </c>
      <c r="F55" s="87">
        <f>+'[9]Undergrad Public'!F55</f>
        <v>0</v>
      </c>
      <c r="G55" s="87">
        <f>+'[9]Undergrad Public'!G55</f>
        <v>0</v>
      </c>
      <c r="H55" s="87">
        <f>+'[9]Undergrad Public'!H55</f>
        <v>0</v>
      </c>
      <c r="I55" s="87">
        <f>+'[9]Undergrad Public'!I55</f>
        <v>0</v>
      </c>
      <c r="J55" s="87">
        <f>+'[9]Undergrad Public'!J55</f>
        <v>0</v>
      </c>
      <c r="K55" s="87">
        <f>+'[9]Undergrad Public'!K55</f>
        <v>0</v>
      </c>
      <c r="L55" s="87">
        <f>+'[9]Undergrad Public'!L55</f>
        <v>0</v>
      </c>
      <c r="M55" s="87">
        <f>+'[9]Undergrad Public'!M55</f>
        <v>0</v>
      </c>
      <c r="N55" s="87">
        <f>+'[9]Undergrad Public'!N55</f>
        <v>35883</v>
      </c>
      <c r="O55" s="87">
        <f>+'[9]Undergrad Public'!O55</f>
        <v>35102</v>
      </c>
      <c r="P55" s="87">
        <f>+'[9]Undergrad Public'!P55</f>
        <v>34057</v>
      </c>
      <c r="Q55" s="87">
        <f>+'[9]Undergrad Public'!Q55</f>
        <v>0</v>
      </c>
      <c r="R55" s="87">
        <f>+'[9]Undergrad Public'!R55</f>
        <v>34021</v>
      </c>
      <c r="S55" s="87">
        <f>+'[9]Undergrad Public'!S55</f>
        <v>34612</v>
      </c>
      <c r="T55" s="87">
        <f>+'[9]Undergrad Public'!T55</f>
        <v>36328</v>
      </c>
      <c r="U55" s="71">
        <f>+'[9]Undergrad Public'!U55</f>
        <v>36495</v>
      </c>
      <c r="V55" s="87">
        <f>+'[9]Undergrad Public'!V55</f>
        <v>38089</v>
      </c>
      <c r="W55" s="87">
        <f>+'[9]Undergrad Public'!W55</f>
        <v>40159</v>
      </c>
      <c r="X55" s="71">
        <f>+'[9]Undergrad Public'!X55</f>
        <v>42046</v>
      </c>
      <c r="Y55" s="87">
        <f>+'[9]Undergrad Public'!Y55</f>
        <v>42616</v>
      </c>
      <c r="Z55" s="71">
        <f>+'[9]Undergrad Public'!Z55</f>
        <v>42875</v>
      </c>
      <c r="AA55" s="71">
        <f>+'[9]Undergrad Public'!AA55</f>
        <v>43268</v>
      </c>
      <c r="AB55" s="71">
        <f>+'[9]Undergrad Public'!AB55</f>
        <v>43680</v>
      </c>
      <c r="AC55" s="71">
        <f>+'[9]Undergrad Public'!AC55</f>
        <v>43844</v>
      </c>
      <c r="AD55" s="87">
        <f>+'[9]Undergrad Public'!AD55</f>
        <v>45160</v>
      </c>
      <c r="AE55" s="87">
        <f>+'[9]Undergrad Public'!AE55</f>
        <v>46990</v>
      </c>
      <c r="AF55" s="87">
        <f>+'[9]Undergrad Public'!AF55</f>
        <v>45903</v>
      </c>
      <c r="AG55" s="87">
        <f>+'[9]Undergrad Public'!AG55</f>
        <v>46007</v>
      </c>
      <c r="AH55" s="87">
        <f>+'[9]Undergrad Public'!AH55</f>
        <v>45528</v>
      </c>
      <c r="AI55" s="87">
        <f>+'[9]Undergrad Public'!AI55</f>
        <v>44889</v>
      </c>
      <c r="AJ55" s="68">
        <f>+'[9]Undergrad Public'!AJ55</f>
        <v>43908</v>
      </c>
      <c r="AK55" s="68">
        <f>+'[9]Undergrad Public'!AK55</f>
        <v>43952</v>
      </c>
      <c r="AL55" s="125">
        <f>+'[9]Undergrad Public'!AL55</f>
        <v>43066</v>
      </c>
      <c r="AM55" s="125">
        <f>+'[9]Undergrad Public'!AM55</f>
        <v>44050</v>
      </c>
      <c r="AN55" s="125">
        <f>+'[10]Undergrad Public'!AN55</f>
        <v>44152</v>
      </c>
    </row>
    <row r="56" spans="1:40" s="30" customFormat="1" ht="13" customHeight="1">
      <c r="A56" s="1" t="str">
        <f>+'[8]Undergrad Public'!A56</f>
        <v>Massachusetts</v>
      </c>
      <c r="B56" s="87">
        <f>+'[9]Undergrad Public'!B56</f>
        <v>0</v>
      </c>
      <c r="C56" s="87">
        <f>+'[9]Undergrad Public'!C56</f>
        <v>0</v>
      </c>
      <c r="D56" s="87">
        <f>+'[9]Undergrad Public'!D56</f>
        <v>0</v>
      </c>
      <c r="E56" s="87">
        <f>+'[9]Undergrad Public'!E56</f>
        <v>0</v>
      </c>
      <c r="F56" s="87">
        <f>+'[9]Undergrad Public'!F56</f>
        <v>0</v>
      </c>
      <c r="G56" s="87">
        <f>+'[9]Undergrad Public'!G56</f>
        <v>0</v>
      </c>
      <c r="H56" s="87">
        <f>+'[9]Undergrad Public'!H56</f>
        <v>0</v>
      </c>
      <c r="I56" s="87">
        <f>+'[9]Undergrad Public'!I56</f>
        <v>0</v>
      </c>
      <c r="J56" s="87">
        <f>+'[9]Undergrad Public'!J56</f>
        <v>0</v>
      </c>
      <c r="K56" s="87">
        <f>+'[9]Undergrad Public'!K56</f>
        <v>0</v>
      </c>
      <c r="L56" s="87">
        <f>+'[9]Undergrad Public'!L56</f>
        <v>0</v>
      </c>
      <c r="M56" s="87">
        <f>+'[9]Undergrad Public'!M56</f>
        <v>0</v>
      </c>
      <c r="N56" s="87">
        <f>+'[9]Undergrad Public'!N56</f>
        <v>164351</v>
      </c>
      <c r="O56" s="87">
        <f>+'[9]Undergrad Public'!O56</f>
        <v>160901</v>
      </c>
      <c r="P56" s="87">
        <f>+'[9]Undergrad Public'!P56</f>
        <v>157775</v>
      </c>
      <c r="Q56" s="87">
        <f>+'[9]Undergrad Public'!Q56</f>
        <v>0</v>
      </c>
      <c r="R56" s="87">
        <f>+'[9]Undergrad Public'!R56</f>
        <v>153662</v>
      </c>
      <c r="S56" s="87">
        <f>+'[9]Undergrad Public'!S56</f>
        <v>155943</v>
      </c>
      <c r="T56" s="87">
        <f>+'[9]Undergrad Public'!T56</f>
        <v>160157</v>
      </c>
      <c r="U56" s="71">
        <f>+'[9]Undergrad Public'!U56</f>
        <v>160942</v>
      </c>
      <c r="V56" s="87">
        <f>+'[9]Undergrad Public'!V56</f>
        <v>165043</v>
      </c>
      <c r="W56" s="87">
        <f>+'[9]Undergrad Public'!W56</f>
        <v>165548</v>
      </c>
      <c r="X56" s="71">
        <f>+'[9]Undergrad Public'!X56</f>
        <v>166259</v>
      </c>
      <c r="Y56" s="87">
        <f>+'[9]Undergrad Public'!Y56</f>
        <v>164618</v>
      </c>
      <c r="Z56" s="71">
        <f>+'[9]Undergrad Public'!Z56</f>
        <v>165005</v>
      </c>
      <c r="AA56" s="71">
        <f>+'[9]Undergrad Public'!AA56</f>
        <v>167672</v>
      </c>
      <c r="AB56" s="71">
        <f>+'[9]Undergrad Public'!AB56</f>
        <v>173455</v>
      </c>
      <c r="AC56" s="71">
        <f>+'[9]Undergrad Public'!AC56</f>
        <v>180310</v>
      </c>
      <c r="AD56" s="87">
        <f>+'[9]Undergrad Public'!AD56</f>
        <v>192381</v>
      </c>
      <c r="AE56" s="87">
        <f>+'[9]Undergrad Public'!AE56</f>
        <v>197423</v>
      </c>
      <c r="AF56" s="87">
        <f>+'[9]Undergrad Public'!AF56</f>
        <v>199736</v>
      </c>
      <c r="AG56" s="87">
        <f>+'[9]Undergrad Public'!AG56</f>
        <v>201040</v>
      </c>
      <c r="AH56" s="87">
        <f>+'[9]Undergrad Public'!AH56</f>
        <v>201424</v>
      </c>
      <c r="AI56" s="87">
        <f>+'[9]Undergrad Public'!AI56</f>
        <v>199096</v>
      </c>
      <c r="AJ56" s="68">
        <f>+'[9]Undergrad Public'!AJ56</f>
        <v>195262</v>
      </c>
      <c r="AK56" s="68">
        <f>+'[9]Undergrad Public'!AK56</f>
        <v>191295</v>
      </c>
      <c r="AL56" s="125">
        <f>+'[9]Undergrad Public'!AL56</f>
        <v>186069</v>
      </c>
      <c r="AM56" s="125">
        <f>+'[9]Undergrad Public'!AM56</f>
        <v>180511</v>
      </c>
      <c r="AN56" s="125">
        <f>+'[10]Undergrad Public'!AN56</f>
        <v>175438</v>
      </c>
    </row>
    <row r="57" spans="1:40" s="30" customFormat="1" ht="13" customHeight="1">
      <c r="A57" s="1" t="str">
        <f>+'[8]Undergrad Public'!A57</f>
        <v>New Hampshire</v>
      </c>
      <c r="B57" s="87">
        <f>+'[9]Undergrad Public'!B57</f>
        <v>0</v>
      </c>
      <c r="C57" s="87">
        <f>+'[9]Undergrad Public'!C57</f>
        <v>0</v>
      </c>
      <c r="D57" s="87">
        <f>+'[9]Undergrad Public'!D57</f>
        <v>0</v>
      </c>
      <c r="E57" s="87">
        <f>+'[9]Undergrad Public'!E57</f>
        <v>0</v>
      </c>
      <c r="F57" s="87">
        <f>+'[9]Undergrad Public'!F57</f>
        <v>0</v>
      </c>
      <c r="G57" s="87">
        <f>+'[9]Undergrad Public'!G57</f>
        <v>0</v>
      </c>
      <c r="H57" s="87">
        <f>+'[9]Undergrad Public'!H57</f>
        <v>0</v>
      </c>
      <c r="I57" s="87">
        <f>+'[9]Undergrad Public'!I57</f>
        <v>0</v>
      </c>
      <c r="J57" s="87">
        <f>+'[9]Undergrad Public'!J57</f>
        <v>0</v>
      </c>
      <c r="K57" s="87">
        <f>+'[9]Undergrad Public'!K57</f>
        <v>0</v>
      </c>
      <c r="L57" s="87">
        <f>+'[9]Undergrad Public'!L57</f>
        <v>0</v>
      </c>
      <c r="M57" s="87">
        <f>+'[9]Undergrad Public'!M57</f>
        <v>0</v>
      </c>
      <c r="N57" s="87">
        <f>+'[9]Undergrad Public'!N57</f>
        <v>32339</v>
      </c>
      <c r="O57" s="87">
        <f>+'[9]Undergrad Public'!O57</f>
        <v>31486</v>
      </c>
      <c r="P57" s="87">
        <f>+'[9]Undergrad Public'!P57</f>
        <v>32122</v>
      </c>
      <c r="Q57" s="87">
        <f>+'[9]Undergrad Public'!Q57</f>
        <v>0</v>
      </c>
      <c r="R57" s="87">
        <f>+'[9]Undergrad Public'!R57</f>
        <v>31376</v>
      </c>
      <c r="S57" s="87">
        <f>+'[9]Undergrad Public'!S57</f>
        <v>28658</v>
      </c>
      <c r="T57" s="87">
        <f>+'[9]Undergrad Public'!T57</f>
        <v>31303</v>
      </c>
      <c r="U57" s="71">
        <f>+'[9]Undergrad Public'!U57</f>
        <v>32150</v>
      </c>
      <c r="V57" s="87">
        <f>+'[9]Undergrad Public'!V57</f>
        <v>33342</v>
      </c>
      <c r="W57" s="87">
        <f>+'[9]Undergrad Public'!W57</f>
        <v>36907</v>
      </c>
      <c r="X57" s="71">
        <f>+'[9]Undergrad Public'!X57</f>
        <v>37137</v>
      </c>
      <c r="Y57" s="87">
        <f>+'[9]Undergrad Public'!Y57</f>
        <v>36330</v>
      </c>
      <c r="Z57" s="71">
        <f>+'[9]Undergrad Public'!Z57</f>
        <v>36552</v>
      </c>
      <c r="AA57" s="71">
        <f>+'[9]Undergrad Public'!AA57</f>
        <v>36709</v>
      </c>
      <c r="AB57" s="71">
        <f>+'[9]Undergrad Public'!AB57</f>
        <v>36351</v>
      </c>
      <c r="AC57" s="71">
        <f>+'[9]Undergrad Public'!AC57</f>
        <v>36840</v>
      </c>
      <c r="AD57" s="87">
        <f>+'[9]Undergrad Public'!AD57</f>
        <v>38413</v>
      </c>
      <c r="AE57" s="87">
        <f>+'[9]Undergrad Public'!AE57</f>
        <v>39505</v>
      </c>
      <c r="AF57" s="87">
        <f>+'[9]Undergrad Public'!AF57</f>
        <v>39101</v>
      </c>
      <c r="AG57" s="87">
        <f>+'[9]Undergrad Public'!AG57</f>
        <v>39172</v>
      </c>
      <c r="AH57" s="87">
        <f>+'[9]Undergrad Public'!AH57</f>
        <v>38591</v>
      </c>
      <c r="AI57" s="87">
        <f>+'[9]Undergrad Public'!AI57</f>
        <v>39105</v>
      </c>
      <c r="AJ57" s="68">
        <f>+'[9]Undergrad Public'!AJ57</f>
        <v>38728</v>
      </c>
      <c r="AK57" s="68">
        <f>+'[9]Undergrad Public'!AK57</f>
        <v>37200</v>
      </c>
      <c r="AL57" s="125">
        <f>+'[9]Undergrad Public'!AL57</f>
        <v>35881</v>
      </c>
      <c r="AM57" s="125">
        <f>+'[9]Undergrad Public'!AM57</f>
        <v>34762</v>
      </c>
      <c r="AN57" s="125">
        <f>+'[10]Undergrad Public'!AN57</f>
        <v>33058</v>
      </c>
    </row>
    <row r="58" spans="1:40" ht="13" customHeight="1">
      <c r="A58" s="1" t="str">
        <f>+'[8]Undergrad Public'!A58</f>
        <v>New Jersey</v>
      </c>
      <c r="B58" s="87">
        <f>+'[9]Undergrad Public'!B58</f>
        <v>0</v>
      </c>
      <c r="C58" s="87">
        <f>+'[9]Undergrad Public'!C58</f>
        <v>0</v>
      </c>
      <c r="D58" s="87">
        <f>+'[9]Undergrad Public'!D58</f>
        <v>0</v>
      </c>
      <c r="E58" s="87">
        <f>+'[9]Undergrad Public'!E58</f>
        <v>0</v>
      </c>
      <c r="F58" s="87">
        <f>+'[9]Undergrad Public'!F58</f>
        <v>0</v>
      </c>
      <c r="G58" s="87">
        <f>+'[9]Undergrad Public'!G58</f>
        <v>0</v>
      </c>
      <c r="H58" s="87">
        <f>+'[9]Undergrad Public'!H58</f>
        <v>0</v>
      </c>
      <c r="I58" s="87">
        <f>+'[9]Undergrad Public'!I58</f>
        <v>0</v>
      </c>
      <c r="J58" s="87">
        <f>+'[9]Undergrad Public'!J58</f>
        <v>0</v>
      </c>
      <c r="K58" s="87">
        <f>+'[9]Undergrad Public'!K58</f>
        <v>0</v>
      </c>
      <c r="L58" s="87">
        <f>+'[9]Undergrad Public'!L58</f>
        <v>0</v>
      </c>
      <c r="M58" s="87">
        <f>+'[9]Undergrad Public'!M58</f>
        <v>0</v>
      </c>
      <c r="N58" s="87">
        <f>+'[9]Undergrad Public'!N58</f>
        <v>247862</v>
      </c>
      <c r="O58" s="87">
        <f>+'[9]Undergrad Public'!O58</f>
        <v>241849</v>
      </c>
      <c r="P58" s="87">
        <f>+'[9]Undergrad Public'!P58</f>
        <v>240280</v>
      </c>
      <c r="Q58" s="87">
        <f>+'[9]Undergrad Public'!Q58</f>
        <v>0</v>
      </c>
      <c r="R58" s="87">
        <f>+'[9]Undergrad Public'!R58</f>
        <v>230863</v>
      </c>
      <c r="S58" s="87">
        <f>+'[9]Undergrad Public'!S58</f>
        <v>230456</v>
      </c>
      <c r="T58" s="87">
        <f>+'[9]Undergrad Public'!T58</f>
        <v>233212</v>
      </c>
      <c r="U58" s="71">
        <f>+'[9]Undergrad Public'!U58</f>
        <v>235837</v>
      </c>
      <c r="V58" s="87">
        <f>+'[9]Undergrad Public'!V58</f>
        <v>242867</v>
      </c>
      <c r="W58" s="87">
        <f>+'[9]Undergrad Public'!W58</f>
        <v>255019</v>
      </c>
      <c r="X58" s="71">
        <f>+'[9]Undergrad Public'!X58</f>
        <v>263524</v>
      </c>
      <c r="Y58" s="87">
        <f>+'[9]Undergrad Public'!Y58</f>
        <v>269844</v>
      </c>
      <c r="Z58" s="71">
        <f>+'[9]Undergrad Public'!Z58</f>
        <v>269626</v>
      </c>
      <c r="AA58" s="71">
        <f>+'[9]Undergrad Public'!AA58</f>
        <v>273745</v>
      </c>
      <c r="AB58" s="71">
        <f>+'[9]Undergrad Public'!AB58</f>
        <v>283675</v>
      </c>
      <c r="AC58" s="71">
        <f>+'[9]Undergrad Public'!AC58</f>
        <v>293634</v>
      </c>
      <c r="AD58" s="87">
        <f>+'[9]Undergrad Public'!AD58</f>
        <v>312424</v>
      </c>
      <c r="AE58" s="87">
        <f>+'[9]Undergrad Public'!AE58</f>
        <v>320626</v>
      </c>
      <c r="AF58" s="87">
        <f>+'[9]Undergrad Public'!AF58</f>
        <v>321708</v>
      </c>
      <c r="AG58" s="87">
        <f>+'[9]Undergrad Public'!AG58</f>
        <v>318677</v>
      </c>
      <c r="AH58" s="87">
        <f>+'[9]Undergrad Public'!AH58</f>
        <v>315183</v>
      </c>
      <c r="AI58" s="87">
        <f>+'[9]Undergrad Public'!AI58</f>
        <v>313248</v>
      </c>
      <c r="AJ58" s="68">
        <f>+'[9]Undergrad Public'!AJ58</f>
        <v>301480</v>
      </c>
      <c r="AK58" s="68">
        <f>+'[9]Undergrad Public'!AK58</f>
        <v>298857</v>
      </c>
      <c r="AL58" s="125">
        <f>+'[9]Undergrad Public'!AL58</f>
        <v>296598</v>
      </c>
      <c r="AM58" s="125">
        <f>+'[9]Undergrad Public'!AM58</f>
        <v>290369</v>
      </c>
      <c r="AN58" s="125">
        <f>+'[10]Undergrad Public'!AN58</f>
        <v>288336</v>
      </c>
    </row>
    <row r="59" spans="1:40" s="30" customFormat="1" ht="13" customHeight="1">
      <c r="A59" s="1" t="str">
        <f>+'[8]Undergrad Public'!A59</f>
        <v>New York</v>
      </c>
      <c r="B59" s="87">
        <f>+'[9]Undergrad Public'!B59</f>
        <v>0</v>
      </c>
      <c r="C59" s="87">
        <f>+'[9]Undergrad Public'!C59</f>
        <v>0</v>
      </c>
      <c r="D59" s="87">
        <f>+'[9]Undergrad Public'!D59</f>
        <v>0</v>
      </c>
      <c r="E59" s="87">
        <f>+'[9]Undergrad Public'!E59</f>
        <v>0</v>
      </c>
      <c r="F59" s="87">
        <f>+'[9]Undergrad Public'!F59</f>
        <v>0</v>
      </c>
      <c r="G59" s="87">
        <f>+'[9]Undergrad Public'!G59</f>
        <v>0</v>
      </c>
      <c r="H59" s="87">
        <f>+'[9]Undergrad Public'!H59</f>
        <v>0</v>
      </c>
      <c r="I59" s="87">
        <f>+'[9]Undergrad Public'!I59</f>
        <v>0</v>
      </c>
      <c r="J59" s="87">
        <f>+'[9]Undergrad Public'!J59</f>
        <v>0</v>
      </c>
      <c r="K59" s="87">
        <f>+'[9]Undergrad Public'!K59</f>
        <v>0</v>
      </c>
      <c r="L59" s="87">
        <f>+'[9]Undergrad Public'!L59</f>
        <v>0</v>
      </c>
      <c r="M59" s="87">
        <f>+'[9]Undergrad Public'!M59</f>
        <v>0</v>
      </c>
      <c r="N59" s="87">
        <f>+'[9]Undergrad Public'!N59</f>
        <v>539634</v>
      </c>
      <c r="O59" s="87">
        <f>+'[9]Undergrad Public'!O59</f>
        <v>538260</v>
      </c>
      <c r="P59" s="87">
        <f>+'[9]Undergrad Public'!P59</f>
        <v>523666</v>
      </c>
      <c r="Q59" s="87">
        <f>+'[9]Undergrad Public'!Q59</f>
        <v>0</v>
      </c>
      <c r="R59" s="87">
        <f>+'[9]Undergrad Public'!R59</f>
        <v>505395</v>
      </c>
      <c r="S59" s="87">
        <f>+'[9]Undergrad Public'!S59</f>
        <v>502920</v>
      </c>
      <c r="T59" s="87">
        <f>+'[9]Undergrad Public'!T59</f>
        <v>501662</v>
      </c>
      <c r="U59" s="71">
        <f>+'[9]Undergrad Public'!U59</f>
        <v>517290</v>
      </c>
      <c r="V59" s="87">
        <f>+'[9]Undergrad Public'!V59</f>
        <v>515523</v>
      </c>
      <c r="W59" s="87">
        <f>+'[9]Undergrad Public'!W59</f>
        <v>537715</v>
      </c>
      <c r="X59" s="71">
        <f>+'[9]Undergrad Public'!X59</f>
        <v>543218</v>
      </c>
      <c r="Y59" s="87">
        <f>+'[9]Undergrad Public'!Y59</f>
        <v>554263</v>
      </c>
      <c r="Z59" s="71">
        <f>+'[9]Undergrad Public'!Z59</f>
        <v>557715</v>
      </c>
      <c r="AA59" s="71">
        <f>+'[9]Undergrad Public'!AA59</f>
        <v>568083</v>
      </c>
      <c r="AB59" s="71">
        <f>+'[9]Undergrad Public'!AB59</f>
        <v>584265</v>
      </c>
      <c r="AC59" s="71">
        <f>+'[9]Undergrad Public'!AC59</f>
        <v>605791</v>
      </c>
      <c r="AD59" s="87">
        <f>+'[9]Undergrad Public'!AD59</f>
        <v>639846</v>
      </c>
      <c r="AE59" s="87">
        <f>+'[9]Undergrad Public'!AE59</f>
        <v>649479</v>
      </c>
      <c r="AF59" s="87">
        <f>+'[9]Undergrad Public'!AF59</f>
        <v>660203</v>
      </c>
      <c r="AG59" s="87">
        <f>+'[9]Undergrad Public'!AG59</f>
        <v>652778</v>
      </c>
      <c r="AH59" s="87">
        <f>+'[9]Undergrad Public'!AH59</f>
        <v>651380</v>
      </c>
      <c r="AI59" s="87">
        <f>+'[9]Undergrad Public'!AI59</f>
        <v>653288</v>
      </c>
      <c r="AJ59" s="68">
        <f>+'[9]Undergrad Public'!AJ59</f>
        <v>641369</v>
      </c>
      <c r="AK59" s="68">
        <f>+'[9]Undergrad Public'!AK59</f>
        <v>633226</v>
      </c>
      <c r="AL59" s="125">
        <f>+'[9]Undergrad Public'!AL59</f>
        <v>629549</v>
      </c>
      <c r="AM59" s="125">
        <f>+'[9]Undergrad Public'!AM59</f>
        <v>620840</v>
      </c>
      <c r="AN59" s="125">
        <f>+'[10]Undergrad Public'!AN59</f>
        <v>608044</v>
      </c>
    </row>
    <row r="60" spans="1:40" s="30" customFormat="1" ht="13" customHeight="1">
      <c r="A60" s="1" t="str">
        <f>+'[8]Undergrad Public'!A60</f>
        <v>Pennsylvania</v>
      </c>
      <c r="B60" s="87">
        <f>+'[9]Undergrad Public'!B60</f>
        <v>0</v>
      </c>
      <c r="C60" s="87">
        <f>+'[9]Undergrad Public'!C60</f>
        <v>0</v>
      </c>
      <c r="D60" s="87">
        <f>+'[9]Undergrad Public'!D60</f>
        <v>0</v>
      </c>
      <c r="E60" s="87">
        <f>+'[9]Undergrad Public'!E60</f>
        <v>0</v>
      </c>
      <c r="F60" s="87">
        <f>+'[9]Undergrad Public'!F60</f>
        <v>0</v>
      </c>
      <c r="G60" s="87">
        <f>+'[9]Undergrad Public'!G60</f>
        <v>0</v>
      </c>
      <c r="H60" s="87">
        <f>+'[9]Undergrad Public'!H60</f>
        <v>0</v>
      </c>
      <c r="I60" s="87">
        <f>+'[9]Undergrad Public'!I60</f>
        <v>0</v>
      </c>
      <c r="J60" s="87">
        <f>+'[9]Undergrad Public'!J60</f>
        <v>0</v>
      </c>
      <c r="K60" s="87">
        <f>+'[9]Undergrad Public'!K60</f>
        <v>0</v>
      </c>
      <c r="L60" s="87">
        <f>+'[9]Undergrad Public'!L60</f>
        <v>0</v>
      </c>
      <c r="M60" s="87">
        <f>+'[9]Undergrad Public'!M60</f>
        <v>0</v>
      </c>
      <c r="N60" s="87">
        <f>+'[9]Undergrad Public'!N60</f>
        <v>309249</v>
      </c>
      <c r="O60" s="87">
        <f>+'[9]Undergrad Public'!O60</f>
        <v>300209</v>
      </c>
      <c r="P60" s="87">
        <f>+'[9]Undergrad Public'!P60</f>
        <v>297548</v>
      </c>
      <c r="Q60" s="87">
        <f>+'[9]Undergrad Public'!Q60</f>
        <v>0</v>
      </c>
      <c r="R60" s="87">
        <f>+'[9]Undergrad Public'!R60</f>
        <v>294041</v>
      </c>
      <c r="S60" s="87">
        <f>+'[9]Undergrad Public'!S60</f>
        <v>296520</v>
      </c>
      <c r="T60" s="87">
        <f>+'[9]Undergrad Public'!T60</f>
        <v>295490</v>
      </c>
      <c r="U60" s="71">
        <f>+'[9]Undergrad Public'!U60</f>
        <v>296764</v>
      </c>
      <c r="V60" s="87">
        <f>+'[9]Undergrad Public'!V60</f>
        <v>311081</v>
      </c>
      <c r="W60" s="87">
        <f>+'[9]Undergrad Public'!W60</f>
        <v>325309</v>
      </c>
      <c r="X60" s="71">
        <f>+'[9]Undergrad Public'!X60</f>
        <v>335846</v>
      </c>
      <c r="Y60" s="87">
        <f>+'[9]Undergrad Public'!Y60</f>
        <v>339451</v>
      </c>
      <c r="Z60" s="71">
        <f>+'[9]Undergrad Public'!Z60</f>
        <v>335932</v>
      </c>
      <c r="AA60" s="71">
        <f>+'[9]Undergrad Public'!AA60</f>
        <v>343734</v>
      </c>
      <c r="AB60" s="71">
        <f>+'[9]Undergrad Public'!AB60</f>
        <v>351535</v>
      </c>
      <c r="AC60" s="71">
        <f>+'[9]Undergrad Public'!AC60</f>
        <v>358910</v>
      </c>
      <c r="AD60" s="87">
        <f>+'[9]Undergrad Public'!AD60</f>
        <v>378724</v>
      </c>
      <c r="AE60" s="87">
        <f>+'[9]Undergrad Public'!AE60</f>
        <v>382249</v>
      </c>
      <c r="AF60" s="87">
        <f>+'[9]Undergrad Public'!AF60</f>
        <v>383226</v>
      </c>
      <c r="AG60" s="87">
        <f>+'[9]Undergrad Public'!AG60</f>
        <v>374014</v>
      </c>
      <c r="AH60" s="87">
        <f>+'[9]Undergrad Public'!AH60</f>
        <v>367987</v>
      </c>
      <c r="AI60" s="87">
        <f>+'[9]Undergrad Public'!AI60</f>
        <v>360670</v>
      </c>
      <c r="AJ60" s="68">
        <f>+'[9]Undergrad Public'!AJ60</f>
        <v>354119</v>
      </c>
      <c r="AK60" s="68">
        <f>+'[9]Undergrad Public'!AK60</f>
        <v>349186</v>
      </c>
      <c r="AL60" s="125">
        <f>+'[9]Undergrad Public'!AL60</f>
        <v>342564</v>
      </c>
      <c r="AM60" s="125">
        <f>+'[9]Undergrad Public'!AM60</f>
        <v>334270</v>
      </c>
      <c r="AN60" s="125">
        <f>+'[10]Undergrad Public'!AN60</f>
        <v>339033</v>
      </c>
    </row>
    <row r="61" spans="1:40" s="30" customFormat="1" ht="13" customHeight="1">
      <c r="A61" s="1" t="str">
        <f>+'[8]Undergrad Public'!A61</f>
        <v>Rhode Island</v>
      </c>
      <c r="B61" s="87">
        <f>+'[9]Undergrad Public'!B61</f>
        <v>0</v>
      </c>
      <c r="C61" s="87">
        <f>+'[9]Undergrad Public'!C61</f>
        <v>0</v>
      </c>
      <c r="D61" s="87">
        <f>+'[9]Undergrad Public'!D61</f>
        <v>0</v>
      </c>
      <c r="E61" s="87">
        <f>+'[9]Undergrad Public'!E61</f>
        <v>0</v>
      </c>
      <c r="F61" s="87">
        <f>+'[9]Undergrad Public'!F61</f>
        <v>0</v>
      </c>
      <c r="G61" s="87">
        <f>+'[9]Undergrad Public'!G61</f>
        <v>0</v>
      </c>
      <c r="H61" s="87">
        <f>+'[9]Undergrad Public'!H61</f>
        <v>0</v>
      </c>
      <c r="I61" s="87">
        <f>+'[9]Undergrad Public'!I61</f>
        <v>0</v>
      </c>
      <c r="J61" s="87">
        <f>+'[9]Undergrad Public'!J61</f>
        <v>0</v>
      </c>
      <c r="K61" s="87">
        <f>+'[9]Undergrad Public'!K61</f>
        <v>0</v>
      </c>
      <c r="L61" s="87">
        <f>+'[9]Undergrad Public'!L61</f>
        <v>0</v>
      </c>
      <c r="M61" s="87">
        <f>+'[9]Undergrad Public'!M61</f>
        <v>0</v>
      </c>
      <c r="N61" s="87">
        <f>+'[9]Undergrad Public'!N61</f>
        <v>35337</v>
      </c>
      <c r="O61" s="87">
        <f>+'[9]Undergrad Public'!O61</f>
        <v>34077</v>
      </c>
      <c r="P61" s="87">
        <f>+'[9]Undergrad Public'!P61</f>
        <v>33619</v>
      </c>
      <c r="Q61" s="87">
        <f>+'[9]Undergrad Public'!Q61</f>
        <v>0</v>
      </c>
      <c r="R61" s="87">
        <f>+'[9]Undergrad Public'!R61</f>
        <v>32265</v>
      </c>
      <c r="S61" s="87">
        <f>+'[9]Undergrad Public'!S61</f>
        <v>32722</v>
      </c>
      <c r="T61" s="87">
        <f>+'[9]Undergrad Public'!T61</f>
        <v>33018</v>
      </c>
      <c r="U61" s="71">
        <f>+'[9]Undergrad Public'!U61</f>
        <v>33147</v>
      </c>
      <c r="V61" s="87">
        <f>+'[9]Undergrad Public'!V61</f>
        <v>33862</v>
      </c>
      <c r="W61" s="87">
        <f>+'[9]Undergrad Public'!W61</f>
        <v>33811</v>
      </c>
      <c r="X61" s="71">
        <f>+'[9]Undergrad Public'!X61</f>
        <v>34826</v>
      </c>
      <c r="Y61" s="87">
        <f>+'[9]Undergrad Public'!Y61</f>
        <v>34974</v>
      </c>
      <c r="Z61" s="71">
        <f>+'[9]Undergrad Public'!Z61</f>
        <v>35065</v>
      </c>
      <c r="AA61" s="71">
        <f>+'[9]Undergrad Public'!AA61</f>
        <v>35830</v>
      </c>
      <c r="AB61" s="71">
        <f>+'[9]Undergrad Public'!AB61</f>
        <v>36977</v>
      </c>
      <c r="AC61" s="71">
        <f>+'[9]Undergrad Public'!AC61</f>
        <v>38006</v>
      </c>
      <c r="AD61" s="87">
        <f>+'[9]Undergrad Public'!AD61</f>
        <v>38876</v>
      </c>
      <c r="AE61" s="87">
        <f>+'[9]Undergrad Public'!AE61</f>
        <v>38646</v>
      </c>
      <c r="AF61" s="87">
        <f>+'[9]Undergrad Public'!AF61</f>
        <v>38874</v>
      </c>
      <c r="AG61" s="87">
        <f>+'[9]Undergrad Public'!AG61</f>
        <v>38813</v>
      </c>
      <c r="AH61" s="87">
        <f>+'[9]Undergrad Public'!AH61</f>
        <v>38558</v>
      </c>
      <c r="AI61" s="87">
        <f>+'[9]Undergrad Public'!AI61</f>
        <v>38660</v>
      </c>
      <c r="AJ61" s="68">
        <f>+'[9]Undergrad Public'!AJ61</f>
        <v>37282</v>
      </c>
      <c r="AK61" s="68">
        <f>+'[9]Undergrad Public'!AK61</f>
        <v>37311</v>
      </c>
      <c r="AL61" s="125">
        <f>+'[9]Undergrad Public'!AL61</f>
        <v>36942</v>
      </c>
      <c r="AM61" s="125">
        <f>+'[9]Undergrad Public'!AM61</f>
        <v>36001</v>
      </c>
      <c r="AN61" s="125">
        <f>+'[10]Undergrad Public'!AN61</f>
        <v>35755</v>
      </c>
    </row>
    <row r="62" spans="1:40" s="30" customFormat="1" ht="13" customHeight="1">
      <c r="A62" s="2" t="str">
        <f>+'[8]Undergrad Public'!A62</f>
        <v>Vermont</v>
      </c>
      <c r="B62" s="88">
        <f>+'[9]Undergrad Public'!B62</f>
        <v>0</v>
      </c>
      <c r="C62" s="88">
        <f>+'[9]Undergrad Public'!C62</f>
        <v>0</v>
      </c>
      <c r="D62" s="88">
        <f>+'[9]Undergrad Public'!D62</f>
        <v>0</v>
      </c>
      <c r="E62" s="88">
        <f>+'[9]Undergrad Public'!E62</f>
        <v>0</v>
      </c>
      <c r="F62" s="88">
        <f>+'[9]Undergrad Public'!F62</f>
        <v>0</v>
      </c>
      <c r="G62" s="88">
        <f>+'[9]Undergrad Public'!G62</f>
        <v>0</v>
      </c>
      <c r="H62" s="88">
        <f>+'[9]Undergrad Public'!H62</f>
        <v>0</v>
      </c>
      <c r="I62" s="88">
        <f>+'[9]Undergrad Public'!I62</f>
        <v>0</v>
      </c>
      <c r="J62" s="88">
        <f>+'[9]Undergrad Public'!J62</f>
        <v>0</v>
      </c>
      <c r="K62" s="88">
        <f>+'[9]Undergrad Public'!K62</f>
        <v>0</v>
      </c>
      <c r="L62" s="88">
        <f>+'[9]Undergrad Public'!L62</f>
        <v>0</v>
      </c>
      <c r="M62" s="88">
        <f>+'[9]Undergrad Public'!M62</f>
        <v>0</v>
      </c>
      <c r="N62" s="88">
        <f>+'[9]Undergrad Public'!N62</f>
        <v>18976</v>
      </c>
      <c r="O62" s="88">
        <f>+'[9]Undergrad Public'!O62</f>
        <v>18529</v>
      </c>
      <c r="P62" s="88">
        <f>+'[9]Undergrad Public'!P62</f>
        <v>18559</v>
      </c>
      <c r="Q62" s="88">
        <f>+'[9]Undergrad Public'!Q62</f>
        <v>0</v>
      </c>
      <c r="R62" s="88">
        <f>+'[9]Undergrad Public'!R62</f>
        <v>18628</v>
      </c>
      <c r="S62" s="88">
        <f>+'[9]Undergrad Public'!S62</f>
        <v>18735</v>
      </c>
      <c r="T62" s="88">
        <f>+'[9]Undergrad Public'!T62</f>
        <v>18757</v>
      </c>
      <c r="U62" s="76">
        <f>+'[9]Undergrad Public'!U62</f>
        <v>18204</v>
      </c>
      <c r="V62" s="88">
        <f>+'[9]Undergrad Public'!V62</f>
        <v>18651</v>
      </c>
      <c r="W62" s="88">
        <f>+'[9]Undergrad Public'!W62</f>
        <v>19396</v>
      </c>
      <c r="X62" s="76">
        <f>+'[9]Undergrad Public'!X62</f>
        <v>20416</v>
      </c>
      <c r="Y62" s="88">
        <f>+'[9]Undergrad Public'!Y62</f>
        <v>20808</v>
      </c>
      <c r="Z62" s="76">
        <f>+'[9]Undergrad Public'!Z62</f>
        <v>21505</v>
      </c>
      <c r="AA62" s="76">
        <f>+'[9]Undergrad Public'!AA62</f>
        <v>22027</v>
      </c>
      <c r="AB62" s="76">
        <f>+'[9]Undergrad Public'!AB62</f>
        <v>22558</v>
      </c>
      <c r="AC62" s="76">
        <f>+'[9]Undergrad Public'!AC62</f>
        <v>23234</v>
      </c>
      <c r="AD62" s="88">
        <f>+'[9]Undergrad Public'!AD62</f>
        <v>24443</v>
      </c>
      <c r="AE62" s="88">
        <f>+'[9]Undergrad Public'!AE62</f>
        <v>25054</v>
      </c>
      <c r="AF62" s="88">
        <f>+'[9]Undergrad Public'!AF62</f>
        <v>24664</v>
      </c>
      <c r="AG62" s="88">
        <f>+'[9]Undergrad Public'!AG62</f>
        <v>24179</v>
      </c>
      <c r="AH62" s="88">
        <f>+'[9]Undergrad Public'!AH62</f>
        <v>23624</v>
      </c>
      <c r="AI62" s="88">
        <f>+'[9]Undergrad Public'!AI62</f>
        <v>23340</v>
      </c>
      <c r="AJ62" s="68">
        <f>+'[9]Undergrad Public'!AJ62</f>
        <v>22999</v>
      </c>
      <c r="AK62" s="68">
        <f>+'[9]Undergrad Public'!AK62</f>
        <v>23158</v>
      </c>
      <c r="AL62" s="125">
        <f>+'[9]Undergrad Public'!AL62</f>
        <v>22758</v>
      </c>
      <c r="AM62" s="125">
        <f>+'[9]Undergrad Public'!AM62</f>
        <v>22521</v>
      </c>
      <c r="AN62" s="125">
        <f>+'[10]Undergrad Public'!AN62</f>
        <v>22295</v>
      </c>
    </row>
    <row r="63" spans="1:40" s="30" customFormat="1" ht="13" customHeight="1">
      <c r="A63" s="14" t="str">
        <f>+'[8]Undergrad Public'!A63</f>
        <v>District of Columbia</v>
      </c>
      <c r="B63" s="90">
        <f>+'[9]Undergrad Public'!B63</f>
        <v>0</v>
      </c>
      <c r="C63" s="90">
        <f>+'[9]Undergrad Public'!C63</f>
        <v>0</v>
      </c>
      <c r="D63" s="90">
        <f>+'[9]Undergrad Public'!D63</f>
        <v>0</v>
      </c>
      <c r="E63" s="90">
        <f>+'[9]Undergrad Public'!E63</f>
        <v>0</v>
      </c>
      <c r="F63" s="90">
        <f>+'[9]Undergrad Public'!F63</f>
        <v>0</v>
      </c>
      <c r="G63" s="90">
        <f>+'[9]Undergrad Public'!G63</f>
        <v>0</v>
      </c>
      <c r="H63" s="90">
        <f>+'[9]Undergrad Public'!H63</f>
        <v>0</v>
      </c>
      <c r="I63" s="90">
        <f>+'[9]Undergrad Public'!I63</f>
        <v>0</v>
      </c>
      <c r="J63" s="90">
        <f>+'[9]Undergrad Public'!J63</f>
        <v>0</v>
      </c>
      <c r="K63" s="90">
        <f>+'[9]Undergrad Public'!K63</f>
        <v>0</v>
      </c>
      <c r="L63" s="90">
        <f>+'[9]Undergrad Public'!L63</f>
        <v>0</v>
      </c>
      <c r="M63" s="90">
        <f>+'[9]Undergrad Public'!M63</f>
        <v>0</v>
      </c>
      <c r="N63" s="90">
        <f>+'[9]Undergrad Public'!N63</f>
        <v>10020</v>
      </c>
      <c r="O63" s="90">
        <f>+'[9]Undergrad Public'!O63</f>
        <v>10048</v>
      </c>
      <c r="P63" s="90">
        <f>+'[9]Undergrad Public'!P63</f>
        <v>9179</v>
      </c>
      <c r="Q63" s="90">
        <f>+'[9]Undergrad Public'!Q63</f>
        <v>0</v>
      </c>
      <c r="R63" s="90">
        <f>+'[9]Undergrad Public'!R63</f>
        <v>4465</v>
      </c>
      <c r="S63" s="90">
        <f>+'[9]Undergrad Public'!S63</f>
        <v>4997</v>
      </c>
      <c r="T63" s="90">
        <f>+'[9]Undergrad Public'!T63</f>
        <v>4944</v>
      </c>
      <c r="U63" s="79">
        <f>+'[9]Undergrad Public'!U63</f>
        <v>5008</v>
      </c>
      <c r="V63" s="90">
        <f>+'[9]Undergrad Public'!V63</f>
        <v>5140</v>
      </c>
      <c r="W63" s="90">
        <f>+'[9]Undergrad Public'!W63</f>
        <v>5180</v>
      </c>
      <c r="X63" s="79">
        <f>+'[9]Undergrad Public'!X63</f>
        <v>5006</v>
      </c>
      <c r="Y63" s="90">
        <f>+'[9]Undergrad Public'!Y63</f>
        <v>4966</v>
      </c>
      <c r="Z63" s="79">
        <f>+'[9]Undergrad Public'!Z63</f>
        <v>5169</v>
      </c>
      <c r="AA63" s="79">
        <f>+'[9]Undergrad Public'!AA63</f>
        <v>5300</v>
      </c>
      <c r="AB63" s="79">
        <f>+'[9]Undergrad Public'!AB63</f>
        <v>5137</v>
      </c>
      <c r="AC63" s="79">
        <f>+'[9]Undergrad Public'!AC63</f>
        <v>5121</v>
      </c>
      <c r="AD63" s="90">
        <f>+'[9]Undergrad Public'!AD63</f>
        <v>4770</v>
      </c>
      <c r="AE63" s="90">
        <f>+'[9]Undergrad Public'!AE63</f>
        <v>5311</v>
      </c>
      <c r="AF63" s="90">
        <f>+'[9]Undergrad Public'!AF63</f>
        <v>4658</v>
      </c>
      <c r="AG63" s="90">
        <f>+'[9]Undergrad Public'!AG63</f>
        <v>4857</v>
      </c>
      <c r="AH63" s="90">
        <f>+'[9]Undergrad Public'!AH63</f>
        <v>4712</v>
      </c>
      <c r="AI63" s="90">
        <f>+'[9]Undergrad Public'!AI63</f>
        <v>4491</v>
      </c>
      <c r="AJ63" s="103">
        <f>+'[9]Undergrad Public'!AJ63</f>
        <v>4485</v>
      </c>
      <c r="AK63" s="103">
        <f>+'[9]Undergrad Public'!AK63</f>
        <v>3950</v>
      </c>
      <c r="AL63" s="77">
        <f>+'[9]Undergrad Public'!AL63</f>
        <v>3859</v>
      </c>
      <c r="AM63" s="77">
        <f>+'[9]Undergrad Public'!AM63</f>
        <v>3867</v>
      </c>
      <c r="AN63" s="77">
        <f>+'[10]Undergrad Public'!AN63</f>
        <v>3828</v>
      </c>
    </row>
    <row r="64" spans="1:40" s="31" customFormat="1" ht="13" customHeight="1">
      <c r="A64" s="15"/>
      <c r="U64" s="32"/>
      <c r="X64" s="32"/>
      <c r="AJ64" s="107"/>
    </row>
    <row r="65" spans="1:31" s="31" customFormat="1" ht="13" customHeight="1">
      <c r="A65" s="15"/>
      <c r="B65" s="31" t="str">
        <f>+'[8]Undergrad Public'!B65</f>
        <v>See "ALL" sheet for sources.</v>
      </c>
      <c r="C65" s="31">
        <f>+'[8]Undergrad Public'!C65</f>
        <v>0</v>
      </c>
      <c r="D65" s="31">
        <f>+'[8]Undergrad Public'!D65</f>
        <v>0</v>
      </c>
      <c r="E65" s="31">
        <f>+'[8]Undergrad Public'!E65</f>
        <v>0</v>
      </c>
      <c r="F65" s="31">
        <f>+'[8]Undergrad Public'!F65</f>
        <v>0</v>
      </c>
      <c r="G65" s="31">
        <f>+'[8]Undergrad Public'!G65</f>
        <v>0</v>
      </c>
      <c r="H65" s="31">
        <f>+'[8]Undergrad Public'!H65</f>
        <v>0</v>
      </c>
      <c r="I65" s="31">
        <f>+'[8]Undergrad Public'!I65</f>
        <v>0</v>
      </c>
      <c r="J65" s="31">
        <f>+'[8]Undergrad Public'!J65</f>
        <v>0</v>
      </c>
      <c r="K65" s="31">
        <f>+'[8]Undergrad Public'!K65</f>
        <v>0</v>
      </c>
      <c r="L65" s="31">
        <f>+'[8]Undergrad Public'!L65</f>
        <v>0</v>
      </c>
      <c r="M65" s="31">
        <f>+'[8]Undergrad Public'!M65</f>
        <v>0</v>
      </c>
      <c r="N65" s="31">
        <f>+'[8]Undergrad Public'!N65</f>
        <v>0</v>
      </c>
      <c r="O65" s="31">
        <f>+'[8]Undergrad Public'!O65</f>
        <v>0</v>
      </c>
      <c r="P65" s="31">
        <f>+'[8]Undergrad Public'!P65</f>
        <v>0</v>
      </c>
      <c r="S65" s="31">
        <f>+'[8]Undergrad Public'!S65</f>
        <v>0</v>
      </c>
      <c r="T65" s="31">
        <f>+'[8]Undergrad Public'!T65</f>
        <v>0</v>
      </c>
      <c r="U65" s="31">
        <f>+'[8]Undergrad Public'!U65</f>
        <v>0</v>
      </c>
      <c r="V65" s="31">
        <f>+'[8]Undergrad Public'!V65</f>
        <v>0</v>
      </c>
      <c r="W65" s="31">
        <f>+'[8]Undergrad Public'!W65</f>
        <v>0</v>
      </c>
      <c r="X65" s="31">
        <f>+'[8]Undergrad Public'!X65</f>
        <v>0</v>
      </c>
    </row>
    <row r="66" spans="1:31" s="31" customFormat="1" ht="13" customHeight="1">
      <c r="A66" s="15"/>
      <c r="B66" s="31">
        <f>+'[8]Undergrad Public'!B66</f>
        <v>0</v>
      </c>
      <c r="C66" s="31">
        <f>+'[8]Undergrad Public'!C66</f>
        <v>0</v>
      </c>
      <c r="D66" s="31">
        <f>+'[8]Undergrad Public'!D66</f>
        <v>0</v>
      </c>
      <c r="E66" s="31">
        <f>+'[8]Undergrad Public'!E66</f>
        <v>0</v>
      </c>
      <c r="F66" s="31">
        <f>+'[8]Undergrad Public'!F66</f>
        <v>0</v>
      </c>
      <c r="G66" s="31">
        <f>+'[8]Undergrad Public'!G66</f>
        <v>0</v>
      </c>
      <c r="H66" s="31">
        <f>+'[8]Undergrad Public'!H66</f>
        <v>0</v>
      </c>
      <c r="I66" s="31">
        <f>+'[8]Undergrad Public'!I66</f>
        <v>0</v>
      </c>
      <c r="J66" s="31">
        <f>+'[8]Undergrad Public'!J66</f>
        <v>0</v>
      </c>
      <c r="K66" s="31">
        <f>+'[8]Undergrad Public'!K66</f>
        <v>0</v>
      </c>
      <c r="L66" s="31">
        <f>+'[8]Undergrad Public'!L66</f>
        <v>0</v>
      </c>
      <c r="M66" s="31">
        <f>+'[8]Undergrad Public'!M66</f>
        <v>0</v>
      </c>
      <c r="N66" s="31">
        <f>+'[8]Undergrad Public'!N66</f>
        <v>0</v>
      </c>
      <c r="O66" s="31">
        <f>+'[8]Undergrad Public'!O66</f>
        <v>0</v>
      </c>
      <c r="P66" s="31">
        <f>+'[8]Undergrad Public'!P66</f>
        <v>0</v>
      </c>
      <c r="S66" s="31">
        <f>+'[8]Undergrad Public'!S66</f>
        <v>0</v>
      </c>
      <c r="T66" s="31">
        <f>+'[8]Undergrad Public'!T66</f>
        <v>0</v>
      </c>
      <c r="U66" s="31">
        <f>+'[8]Undergrad Public'!U66</f>
        <v>0</v>
      </c>
      <c r="V66" s="31">
        <f>+'[8]Undergrad Public'!V66</f>
        <v>0</v>
      </c>
      <c r="W66" s="31">
        <f>+'[8]Undergrad Public'!W66</f>
        <v>0</v>
      </c>
      <c r="X66" s="31">
        <f>+'[8]Undergrad Public'!X66</f>
        <v>0</v>
      </c>
    </row>
    <row r="67" spans="1:31" s="31" customFormat="1" ht="13" customHeight="1">
      <c r="A67" s="15"/>
      <c r="B67" s="31">
        <f>+'[8]Undergrad Public'!B67</f>
        <v>0</v>
      </c>
      <c r="C67" s="31">
        <f>+'[8]Undergrad Public'!C67</f>
        <v>0</v>
      </c>
      <c r="D67" s="31">
        <f>+'[8]Undergrad Public'!D67</f>
        <v>0</v>
      </c>
      <c r="E67" s="31">
        <f>+'[8]Undergrad Public'!E67</f>
        <v>0</v>
      </c>
      <c r="F67" s="31">
        <f>+'[8]Undergrad Public'!F67</f>
        <v>0</v>
      </c>
      <c r="G67" s="31">
        <f>+'[8]Undergrad Public'!G67</f>
        <v>0</v>
      </c>
      <c r="H67" s="31">
        <f>+'[8]Undergrad Public'!H67</f>
        <v>0</v>
      </c>
      <c r="I67" s="31">
        <f>+'[8]Undergrad Public'!I67</f>
        <v>0</v>
      </c>
      <c r="J67" s="31">
        <f>+'[8]Undergrad Public'!J67</f>
        <v>0</v>
      </c>
      <c r="K67" s="31">
        <f>+'[8]Undergrad Public'!K67</f>
        <v>0</v>
      </c>
      <c r="L67" s="31">
        <f>+'[8]Undergrad Public'!L67</f>
        <v>0</v>
      </c>
      <c r="M67" s="31">
        <f>+'[8]Undergrad Public'!M67</f>
        <v>0</v>
      </c>
      <c r="N67" s="31">
        <f>+'[8]Undergrad Public'!N67</f>
        <v>0</v>
      </c>
      <c r="O67" s="31">
        <f>+'[8]Undergrad Public'!O67</f>
        <v>0</v>
      </c>
      <c r="P67" s="31">
        <f>+'[8]Undergrad Public'!P67</f>
        <v>0</v>
      </c>
      <c r="S67" s="31">
        <f>+'[8]Undergrad Public'!S67</f>
        <v>0</v>
      </c>
      <c r="T67" s="31">
        <f>+'[8]Undergrad Public'!T67</f>
        <v>0</v>
      </c>
      <c r="U67" s="31">
        <f>+'[8]Undergrad Public'!U67</f>
        <v>0</v>
      </c>
      <c r="V67" s="31">
        <f>+'[8]Undergrad Public'!V67</f>
        <v>0</v>
      </c>
      <c r="W67" s="31">
        <f>+'[8]Undergrad Public'!W67</f>
        <v>0</v>
      </c>
      <c r="X67" s="31">
        <f>+'[8]Undergrad Public'!X67</f>
        <v>0</v>
      </c>
    </row>
    <row r="68" spans="1:31" s="31" customFormat="1" ht="13" customHeight="1">
      <c r="A68" s="15"/>
      <c r="B68" s="31">
        <f>+'[8]Undergrad Public'!B68</f>
        <v>0</v>
      </c>
      <c r="C68" s="31">
        <f>+'[8]Undergrad Public'!C68</f>
        <v>0</v>
      </c>
      <c r="D68" s="31">
        <f>+'[8]Undergrad Public'!D68</f>
        <v>0</v>
      </c>
      <c r="E68" s="31">
        <f>+'[8]Undergrad Public'!E68</f>
        <v>0</v>
      </c>
      <c r="F68" s="31">
        <f>+'[8]Undergrad Public'!F68</f>
        <v>0</v>
      </c>
      <c r="G68" s="31">
        <f>+'[8]Undergrad Public'!G68</f>
        <v>0</v>
      </c>
      <c r="H68" s="31">
        <f>+'[8]Undergrad Public'!H68</f>
        <v>0</v>
      </c>
      <c r="I68" s="31">
        <f>+'[8]Undergrad Public'!I68</f>
        <v>0</v>
      </c>
      <c r="J68" s="31">
        <f>+'[8]Undergrad Public'!J68</f>
        <v>0</v>
      </c>
      <c r="K68" s="31">
        <f>+'[8]Undergrad Public'!K68</f>
        <v>0</v>
      </c>
      <c r="L68" s="31">
        <f>+'[8]Undergrad Public'!L68</f>
        <v>0</v>
      </c>
      <c r="M68" s="31">
        <f>+'[8]Undergrad Public'!M68</f>
        <v>0</v>
      </c>
      <c r="N68" s="31">
        <f>+'[8]Undergrad Public'!N68</f>
        <v>0</v>
      </c>
      <c r="O68" s="31">
        <f>+'[8]Undergrad Public'!O68</f>
        <v>0</v>
      </c>
      <c r="P68" s="31">
        <f>+'[8]Undergrad Public'!P68</f>
        <v>0</v>
      </c>
      <c r="S68" s="31">
        <f>+'[8]Undergrad Public'!S68</f>
        <v>0</v>
      </c>
      <c r="T68" s="31">
        <f>+'[8]Undergrad Public'!T68</f>
        <v>0</v>
      </c>
      <c r="U68" s="31">
        <f>+'[8]Undergrad Public'!U68</f>
        <v>0</v>
      </c>
      <c r="V68" s="31">
        <f>+'[8]Undergrad Public'!V68</f>
        <v>0</v>
      </c>
      <c r="W68" s="31">
        <f>+'[8]Undergrad Public'!W68</f>
        <v>0</v>
      </c>
      <c r="X68" s="31">
        <f>+'[8]Undergrad Public'!X68</f>
        <v>0</v>
      </c>
    </row>
    <row r="69" spans="1:31" s="31" customFormat="1" ht="13" customHeight="1">
      <c r="A69" s="15"/>
      <c r="B69" s="31">
        <f>+'[8]Undergrad Public'!B69</f>
        <v>0</v>
      </c>
      <c r="C69" s="31">
        <f>+'[8]Undergrad Public'!C69</f>
        <v>0</v>
      </c>
      <c r="D69" s="31">
        <f>+'[8]Undergrad Public'!D69</f>
        <v>0</v>
      </c>
      <c r="E69" s="31">
        <f>+'[8]Undergrad Public'!E69</f>
        <v>0</v>
      </c>
      <c r="H69" s="31">
        <f>+'[8]Undergrad Public'!H69</f>
        <v>0</v>
      </c>
      <c r="J69" s="31">
        <f>+'[8]Undergrad Public'!J69</f>
        <v>0</v>
      </c>
      <c r="K69" s="31">
        <f>+'[8]Undergrad Public'!K69</f>
        <v>0</v>
      </c>
      <c r="L69" s="31">
        <f>+'[8]Undergrad Public'!L69</f>
        <v>0</v>
      </c>
      <c r="M69" s="31">
        <f>+'[8]Undergrad Public'!M69</f>
        <v>0</v>
      </c>
      <c r="N69" s="31">
        <f>+'[8]Undergrad Public'!N69</f>
        <v>0</v>
      </c>
      <c r="O69" s="31">
        <f>+'[8]Undergrad Public'!O69</f>
        <v>0</v>
      </c>
      <c r="P69" s="31">
        <f>+'[8]Undergrad Public'!P69</f>
        <v>0</v>
      </c>
      <c r="S69" s="31">
        <f>+'[8]Undergrad Public'!S69</f>
        <v>0</v>
      </c>
      <c r="T69" s="31">
        <f>+'[8]Undergrad Public'!T69</f>
        <v>0</v>
      </c>
      <c r="U69" s="31">
        <f>+'[8]Undergrad Public'!U69</f>
        <v>0</v>
      </c>
      <c r="V69" s="31">
        <f>+'[8]Undergrad Public'!V69</f>
        <v>0</v>
      </c>
      <c r="W69" s="31">
        <f>+'[8]Undergrad Public'!W69</f>
        <v>0</v>
      </c>
      <c r="X69" s="31">
        <f>+'[8]Undergrad Public'!X69</f>
        <v>0</v>
      </c>
    </row>
    <row r="70" spans="1:31" s="31" customFormat="1" ht="13" customHeight="1">
      <c r="A70" s="15"/>
      <c r="B70" s="31">
        <f>+'[8]Undergrad Public'!B70</f>
        <v>0</v>
      </c>
      <c r="C70" s="31">
        <f>+'[8]Undergrad Public'!C70</f>
        <v>0</v>
      </c>
      <c r="D70" s="31">
        <f>+'[8]Undergrad Public'!D70</f>
        <v>0</v>
      </c>
      <c r="E70" s="31">
        <f>+'[8]Undergrad Public'!E70</f>
        <v>0</v>
      </c>
      <c r="H70" s="31">
        <f>+'[8]Undergrad Public'!H70</f>
        <v>0</v>
      </c>
      <c r="J70" s="31">
        <f>+'[8]Undergrad Public'!J70</f>
        <v>0</v>
      </c>
      <c r="K70" s="31">
        <f>+'[8]Undergrad Public'!K70</f>
        <v>0</v>
      </c>
      <c r="L70" s="31">
        <f>+'[8]Undergrad Public'!L70</f>
        <v>0</v>
      </c>
      <c r="M70" s="31">
        <f>+'[8]Undergrad Public'!M70</f>
        <v>0</v>
      </c>
      <c r="N70" s="31">
        <f>+'[8]Undergrad Public'!N70</f>
        <v>0</v>
      </c>
      <c r="O70" s="31">
        <f>+'[8]Undergrad Public'!O70</f>
        <v>0</v>
      </c>
      <c r="P70" s="31">
        <f>+'[8]Undergrad Public'!P70</f>
        <v>0</v>
      </c>
      <c r="S70" s="31">
        <f>+'[8]Undergrad Public'!S70</f>
        <v>0</v>
      </c>
      <c r="T70" s="31">
        <f>+'[8]Undergrad Public'!T70</f>
        <v>0</v>
      </c>
      <c r="U70" s="31">
        <f>+'[8]Undergrad Public'!U70</f>
        <v>0</v>
      </c>
      <c r="V70" s="31">
        <f>+'[8]Undergrad Public'!V70</f>
        <v>0</v>
      </c>
      <c r="W70" s="31">
        <f>+'[8]Undergrad Public'!W70</f>
        <v>0</v>
      </c>
      <c r="X70" s="31">
        <f>+'[8]Undergrad Public'!X70</f>
        <v>0</v>
      </c>
    </row>
    <row r="71" spans="1:31" s="31" customFormat="1" ht="13" customHeight="1">
      <c r="A71" s="15"/>
      <c r="B71" s="31">
        <f>+'[8]Undergrad Public'!B71</f>
        <v>0</v>
      </c>
      <c r="C71" s="31">
        <f>+'[8]Undergrad Public'!C71</f>
        <v>0</v>
      </c>
      <c r="D71" s="31">
        <f>+'[8]Undergrad Public'!D71</f>
        <v>0</v>
      </c>
      <c r="E71" s="31">
        <f>+'[8]Undergrad Public'!E71</f>
        <v>0</v>
      </c>
      <c r="H71" s="31">
        <f>+'[8]Undergrad Public'!H71</f>
        <v>0</v>
      </c>
      <c r="J71" s="31">
        <f>+'[8]Undergrad Public'!J71</f>
        <v>0</v>
      </c>
      <c r="K71" s="31">
        <f>+'[8]Undergrad Public'!K71</f>
        <v>0</v>
      </c>
      <c r="L71" s="31">
        <f>+'[8]Undergrad Public'!L71</f>
        <v>0</v>
      </c>
      <c r="M71" s="31">
        <f>+'[8]Undergrad Public'!M71</f>
        <v>0</v>
      </c>
      <c r="N71" s="31">
        <f>+'[8]Undergrad Public'!N71</f>
        <v>0</v>
      </c>
      <c r="O71" s="31">
        <f>+'[8]Undergrad Public'!O71</f>
        <v>0</v>
      </c>
      <c r="S71" s="31">
        <f>+'[8]Undergrad Public'!S71</f>
        <v>0</v>
      </c>
      <c r="T71" s="31">
        <f>+'[8]Undergrad Public'!T71</f>
        <v>0</v>
      </c>
      <c r="U71" s="31">
        <f>+'[8]Undergrad Public'!U71</f>
        <v>0</v>
      </c>
      <c r="V71" s="31">
        <f>+'[8]Undergrad Public'!V71</f>
        <v>0</v>
      </c>
    </row>
    <row r="72" spans="1:31" s="31" customFormat="1" ht="13" customHeight="1">
      <c r="A72" s="15"/>
      <c r="B72" s="31">
        <f>+'[8]Undergrad Public'!B72</f>
        <v>0</v>
      </c>
      <c r="C72" s="31">
        <f>+'[8]Undergrad Public'!C72</f>
        <v>0</v>
      </c>
      <c r="D72" s="31">
        <f>+'[8]Undergrad Public'!D72</f>
        <v>0</v>
      </c>
      <c r="E72" s="31">
        <f>+'[8]Undergrad Public'!E72</f>
        <v>0</v>
      </c>
      <c r="H72" s="31">
        <f>+'[8]Undergrad Public'!H72</f>
        <v>0</v>
      </c>
      <c r="J72" s="31">
        <f>+'[8]Undergrad Public'!J72</f>
        <v>0</v>
      </c>
      <c r="K72" s="31">
        <f>+'[8]Undergrad Public'!K72</f>
        <v>0</v>
      </c>
      <c r="L72" s="31">
        <f>+'[8]Undergrad Public'!L72</f>
        <v>0</v>
      </c>
      <c r="M72" s="31">
        <f>+'[8]Undergrad Public'!M72</f>
        <v>0</v>
      </c>
      <c r="N72" s="31">
        <f>+'[8]Undergrad Public'!N72</f>
        <v>0</v>
      </c>
      <c r="O72" s="31">
        <f>+'[8]Undergrad Public'!O72</f>
        <v>0</v>
      </c>
      <c r="P72" s="34"/>
      <c r="Q72" s="34"/>
      <c r="R72" s="34"/>
      <c r="S72" s="34">
        <f>+'[8]Undergrad Public'!S72</f>
        <v>0</v>
      </c>
      <c r="T72" s="34">
        <f>+'[8]Undergrad Public'!T72</f>
        <v>0</v>
      </c>
      <c r="U72" s="32">
        <f>+'[8]Undergrad Public'!U72</f>
        <v>0</v>
      </c>
      <c r="V72" s="32">
        <f>+'[8]Undergrad Public'!V72</f>
        <v>0</v>
      </c>
      <c r="W72" s="32"/>
    </row>
    <row r="73" spans="1:31" s="31" customFormat="1" ht="13" customHeight="1">
      <c r="A73" s="15"/>
      <c r="B73" s="31">
        <f>+'[8]Undergrad Public'!B73</f>
        <v>0</v>
      </c>
      <c r="C73" s="31">
        <f>+'[8]Undergrad Public'!C73</f>
        <v>0</v>
      </c>
      <c r="D73" s="31">
        <f>+'[8]Undergrad Public'!D73</f>
        <v>0</v>
      </c>
      <c r="E73" s="31">
        <f>+'[8]Undergrad Public'!E73</f>
        <v>0</v>
      </c>
      <c r="H73" s="31">
        <f>+'[8]Undergrad Public'!H73</f>
        <v>0</v>
      </c>
      <c r="J73" s="31">
        <f>+'[8]Undergrad Public'!J73</f>
        <v>0</v>
      </c>
      <c r="K73" s="31">
        <f>+'[8]Undergrad Public'!K73</f>
        <v>0</v>
      </c>
      <c r="L73" s="31">
        <f>+'[8]Undergrad Public'!L73</f>
        <v>0</v>
      </c>
      <c r="M73" s="31">
        <f>+'[8]Undergrad Public'!M73</f>
        <v>0</v>
      </c>
      <c r="N73" s="31">
        <f>+'[8]Undergrad Public'!N73</f>
        <v>0</v>
      </c>
      <c r="O73" s="31">
        <f>+'[8]Undergrad Public'!O73</f>
        <v>0</v>
      </c>
      <c r="P73" s="34"/>
      <c r="Q73" s="34"/>
      <c r="R73" s="34"/>
      <c r="S73" s="34">
        <f>+'[8]Undergrad Public'!S73</f>
        <v>0</v>
      </c>
      <c r="T73" s="34">
        <f>+'[8]Undergrad Public'!T73</f>
        <v>0</v>
      </c>
      <c r="U73" s="31">
        <f>+'[8]Undergrad Public'!U73</f>
        <v>0</v>
      </c>
      <c r="V73" s="31">
        <f>+'[8]Undergrad Public'!V73</f>
        <v>0</v>
      </c>
    </row>
    <row r="74" spans="1:31" s="31" customFormat="1" ht="13" customHeight="1">
      <c r="A74" s="15"/>
      <c r="D74" s="31">
        <f>+'[8]Undergrad Public'!D74</f>
        <v>0</v>
      </c>
      <c r="H74" s="31">
        <f>+'[8]Undergrad Public'!H74</f>
        <v>0</v>
      </c>
      <c r="J74" s="31">
        <f>+'[8]Undergrad Public'!J74</f>
        <v>0</v>
      </c>
      <c r="K74" s="31">
        <f>+'[8]Undergrad Public'!K74</f>
        <v>0</v>
      </c>
      <c r="L74" s="31">
        <f>+'[8]Undergrad Public'!L74</f>
        <v>0</v>
      </c>
      <c r="M74" s="31">
        <f>+'[8]Undergrad Public'!M74</f>
        <v>0</v>
      </c>
      <c r="N74" s="31">
        <f>+'[8]Undergrad Public'!N74</f>
        <v>0</v>
      </c>
      <c r="O74" s="31">
        <f>+'[8]Undergrad Public'!O74</f>
        <v>0</v>
      </c>
      <c r="P74" s="34"/>
      <c r="Q74" s="34"/>
      <c r="R74" s="34"/>
      <c r="S74" s="34">
        <f>+'[8]Undergrad Public'!S74</f>
        <v>0</v>
      </c>
      <c r="T74" s="34">
        <f>+'[8]Undergrad Public'!T74</f>
        <v>0</v>
      </c>
      <c r="U74" s="31">
        <f>+'[8]Undergrad Public'!U74</f>
        <v>0</v>
      </c>
      <c r="V74" s="31">
        <f>+'[8]Undergrad Public'!V74</f>
        <v>0</v>
      </c>
    </row>
    <row r="75" spans="1:31" s="31" customFormat="1" ht="13" customHeight="1">
      <c r="A75" s="15"/>
      <c r="H75" s="31">
        <f>+'[8]Undergrad Public'!H75</f>
        <v>0</v>
      </c>
      <c r="J75" s="31">
        <f>+'[8]Undergrad Public'!J75</f>
        <v>0</v>
      </c>
      <c r="K75" s="31">
        <f>+'[8]Undergrad Public'!K75</f>
        <v>0</v>
      </c>
      <c r="L75" s="31">
        <f>+'[8]Undergrad Public'!L75</f>
        <v>0</v>
      </c>
      <c r="M75" s="31">
        <f>+'[8]Undergrad Public'!M75</f>
        <v>0</v>
      </c>
      <c r="N75" s="31">
        <f>+'[8]Undergrad Public'!N75</f>
        <v>0</v>
      </c>
      <c r="O75" s="35">
        <f>+'[8]Undergrad Public'!O75</f>
        <v>0</v>
      </c>
      <c r="P75" s="36"/>
      <c r="Q75" s="34"/>
      <c r="R75" s="34"/>
      <c r="S75" s="34">
        <f>+'[8]Undergrad Public'!S75</f>
        <v>0</v>
      </c>
      <c r="T75" s="34">
        <f>+'[8]Undergrad Public'!T75</f>
        <v>0</v>
      </c>
      <c r="U75" s="31">
        <f>+'[8]Undergrad Public'!U75</f>
        <v>0</v>
      </c>
      <c r="V75" s="31">
        <f>+'[8]Undergrad Public'!V75</f>
        <v>0</v>
      </c>
    </row>
    <row r="76" spans="1:31" s="31" customFormat="1" ht="13" customHeight="1">
      <c r="A76" s="15"/>
      <c r="H76" s="31">
        <f>+'[8]Undergrad Public'!H76</f>
        <v>0</v>
      </c>
      <c r="J76" s="31">
        <f>+'[8]Undergrad Public'!J76</f>
        <v>0</v>
      </c>
      <c r="K76" s="31">
        <f>+'[8]Undergrad Public'!K76</f>
        <v>0</v>
      </c>
      <c r="L76" s="31">
        <f>+'[8]Undergrad Public'!L76</f>
        <v>0</v>
      </c>
      <c r="M76" s="31">
        <f>+'[8]Undergrad Public'!M76</f>
        <v>0</v>
      </c>
      <c r="N76" s="31">
        <f>+'[8]Undergrad Public'!N76</f>
        <v>0</v>
      </c>
      <c r="O76" s="31">
        <f>+'[8]Undergrad Public'!O76</f>
        <v>0</v>
      </c>
      <c r="S76" s="31">
        <f>+'[8]Undergrad Public'!S76</f>
        <v>0</v>
      </c>
      <c r="T76" s="31">
        <f>+'[8]Undergrad Public'!T76</f>
        <v>0</v>
      </c>
      <c r="U76" s="31">
        <f>+'[8]Undergrad Public'!U76</f>
        <v>0</v>
      </c>
      <c r="V76" s="31">
        <f>+'[8]Undergrad Public'!V76</f>
        <v>0</v>
      </c>
    </row>
    <row r="77" spans="1:31" s="31" customFormat="1" ht="13" customHeight="1">
      <c r="A77" s="15"/>
      <c r="H77" s="31">
        <f>+'[8]Undergrad Public'!H77</f>
        <v>0</v>
      </c>
      <c r="J77" s="31">
        <f>+'[8]Undergrad Public'!J77</f>
        <v>0</v>
      </c>
      <c r="K77" s="31">
        <f>+'[8]Undergrad Public'!K77</f>
        <v>0</v>
      </c>
      <c r="L77" s="31">
        <f>+'[8]Undergrad Public'!L77</f>
        <v>0</v>
      </c>
      <c r="M77" s="31">
        <f>+'[8]Undergrad Public'!M77</f>
        <v>0</v>
      </c>
      <c r="N77" s="31">
        <f>+'[8]Undergrad Public'!N77</f>
        <v>0</v>
      </c>
      <c r="O77" s="31">
        <f>+'[8]Undergrad Public'!O77</f>
        <v>0</v>
      </c>
      <c r="S77" s="31">
        <f>+'[8]Undergrad Public'!S77</f>
        <v>0</v>
      </c>
      <c r="T77" s="31">
        <f>+'[8]Undergrad Public'!T77</f>
        <v>0</v>
      </c>
      <c r="U77" s="31">
        <f>+'[8]Undergrad Public'!U77</f>
        <v>0</v>
      </c>
      <c r="V77" s="31">
        <f>+'[8]Undergrad Public'!V77</f>
        <v>0</v>
      </c>
    </row>
    <row r="78" spans="1:31" s="31" customFormat="1" ht="13" customHeight="1">
      <c r="A78" s="15"/>
      <c r="K78" s="31">
        <f>+'[8]Undergrad Public'!K78</f>
        <v>0</v>
      </c>
      <c r="L78" s="31">
        <f>+'[8]Undergrad Public'!L78</f>
        <v>0</v>
      </c>
      <c r="M78" s="31">
        <f>+'[8]Undergrad Public'!M78</f>
        <v>0</v>
      </c>
      <c r="N78" s="31">
        <f>+'[8]Undergrad Public'!N78</f>
        <v>0</v>
      </c>
      <c r="O78" s="31">
        <f>+'[8]Undergrad Public'!O78</f>
        <v>0</v>
      </c>
      <c r="S78" s="31">
        <f>+'[8]Undergrad Public'!S78</f>
        <v>0</v>
      </c>
      <c r="T78" s="31">
        <f>+'[8]Undergrad Public'!T78</f>
        <v>0</v>
      </c>
      <c r="U78" s="31">
        <f>+'[8]Undergrad Public'!U78</f>
        <v>0</v>
      </c>
      <c r="V78" s="31">
        <f>+'[8]Undergrad Public'!V78</f>
        <v>0</v>
      </c>
      <c r="AE78" s="22"/>
    </row>
    <row r="79" spans="1:31" s="31" customFormat="1" ht="13" customHeight="1">
      <c r="A79" s="15"/>
      <c r="K79" s="31">
        <f>+'[8]Undergrad Public'!K79</f>
        <v>0</v>
      </c>
      <c r="L79" s="31">
        <f>+'[8]Undergrad Public'!L79</f>
        <v>0</v>
      </c>
      <c r="M79" s="31">
        <f>+'[8]Undergrad Public'!M79</f>
        <v>0</v>
      </c>
      <c r="N79" s="31">
        <f>+'[8]Undergrad Public'!N79</f>
        <v>0</v>
      </c>
      <c r="O79" s="31">
        <f>+'[8]Undergrad Public'!O79</f>
        <v>0</v>
      </c>
      <c r="S79" s="31">
        <f>+'[8]Undergrad Public'!S79</f>
        <v>0</v>
      </c>
      <c r="T79" s="31">
        <f>+'[8]Undergrad Public'!T79</f>
        <v>0</v>
      </c>
    </row>
    <row r="80" spans="1:31" s="31" customFormat="1" ht="13" customHeight="1">
      <c r="A80" s="15"/>
      <c r="K80" s="31">
        <f>+'[8]Undergrad Public'!K80</f>
        <v>0</v>
      </c>
      <c r="L80" s="31">
        <f>+'[8]Undergrad Public'!L80</f>
        <v>0</v>
      </c>
      <c r="Q80" s="37">
        <f>+'[8]Undergrad Public'!Q80</f>
        <v>0</v>
      </c>
    </row>
    <row r="81" spans="1:17" s="31" customFormat="1" ht="13" customHeight="1">
      <c r="A81" s="15"/>
      <c r="Q81" s="37">
        <f>+'[8]Undergrad Public'!Q81</f>
        <v>0</v>
      </c>
    </row>
    <row r="82" spans="1:17" s="31" customFormat="1" ht="13" customHeight="1">
      <c r="A82" s="15"/>
    </row>
    <row r="83" spans="1:17" s="31" customFormat="1" ht="13" customHeight="1">
      <c r="A83" s="15"/>
    </row>
    <row r="84" spans="1:17" s="31" customFormat="1" ht="13" customHeight="1">
      <c r="A84" s="15"/>
    </row>
    <row r="85" spans="1:17" s="31" customFormat="1" ht="13" customHeight="1">
      <c r="A85" s="15"/>
    </row>
    <row r="86" spans="1:17" s="31" customFormat="1" ht="13" customHeight="1">
      <c r="A86" s="15"/>
    </row>
    <row r="87" spans="1:17" s="31" customFormat="1" ht="13" customHeight="1">
      <c r="A87" s="15"/>
    </row>
    <row r="88" spans="1:17" s="31" customFormat="1" ht="13" customHeight="1">
      <c r="A88" s="15"/>
    </row>
    <row r="89" spans="1:17" s="31" customFormat="1" ht="13" customHeight="1">
      <c r="A89" s="15"/>
    </row>
    <row r="90" spans="1:17" s="31" customFormat="1" ht="13" customHeight="1">
      <c r="A90" s="15"/>
    </row>
    <row r="91" spans="1:17" s="31" customFormat="1" ht="13" customHeight="1">
      <c r="A91" s="15"/>
    </row>
    <row r="92" spans="1:17" s="31" customFormat="1" ht="13" customHeight="1">
      <c r="A92" s="15"/>
    </row>
    <row r="93" spans="1:17" s="31" customFormat="1" ht="13" customHeight="1">
      <c r="A93" s="15"/>
    </row>
    <row r="94" spans="1:17" s="31" customFormat="1" ht="13" customHeight="1">
      <c r="A94" s="15"/>
    </row>
    <row r="95" spans="1:17" s="31" customFormat="1" ht="13" customHeight="1">
      <c r="A95" s="15"/>
    </row>
    <row r="96" spans="1:17" s="31" customFormat="1" ht="13" customHeight="1">
      <c r="A96" s="15"/>
    </row>
    <row r="97" spans="1:1" s="31" customFormat="1" ht="13" customHeight="1">
      <c r="A97" s="15"/>
    </row>
    <row r="98" spans="1:1" s="31" customFormat="1" ht="13" customHeight="1">
      <c r="A98" s="15"/>
    </row>
    <row r="99" spans="1:1" s="31" customFormat="1" ht="13" customHeight="1">
      <c r="A99" s="15"/>
    </row>
  </sheetData>
  <phoneticPr fontId="8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tabColor theme="7" tint="-0.499984740745262"/>
  </sheetPr>
  <dimension ref="A1:AK153"/>
  <sheetViews>
    <sheetView showZeros="0" zoomScale="80" zoomScaleNormal="80" workbookViewId="0">
      <pane xSplit="1" ySplit="3" topLeftCell="AB4" activePane="bottomRight" state="frozen"/>
      <selection pane="topRight" activeCell="B1" sqref="B1"/>
      <selection pane="bottomLeft" activeCell="A4" sqref="A4"/>
      <selection pane="bottomRight" activeCell="AK11" sqref="AK11"/>
    </sheetView>
  </sheetViews>
  <sheetFormatPr defaultColWidth="9.1796875" defaultRowHeight="13" customHeight="1"/>
  <cols>
    <col min="1" max="1" width="23.7265625" style="21" customWidth="1"/>
    <col min="2" max="10" width="12" style="30" customWidth="1"/>
    <col min="11" max="11" width="12" style="55" customWidth="1"/>
    <col min="12" max="19" width="12" style="30" customWidth="1"/>
    <col min="20" max="26" width="12" style="13" customWidth="1"/>
    <col min="27" max="27" width="12" style="30" customWidth="1"/>
    <col min="28" max="30" width="9.1796875" style="28"/>
    <col min="31" max="31" width="8.1796875" style="28" bestFit="1" customWidth="1"/>
    <col min="32" max="34" width="9.1796875" style="28"/>
    <col min="35" max="35" width="11.453125" style="28" customWidth="1"/>
    <col min="36" max="16384" width="9.1796875" style="28"/>
  </cols>
  <sheetData>
    <row r="1" spans="1:37" s="22" customFormat="1" ht="13" customHeight="1">
      <c r="A1" s="22" t="str">
        <f>+'[8]Undergrad Non-Res'!A1</f>
        <v>Non-Resident Alien Undergraduate Enrollment</v>
      </c>
      <c r="B1" s="23"/>
      <c r="C1" s="23"/>
      <c r="D1" s="23"/>
      <c r="E1" s="23"/>
      <c r="F1" s="23"/>
      <c r="G1" s="23"/>
      <c r="H1" s="23"/>
      <c r="I1" s="23"/>
      <c r="J1" s="23"/>
      <c r="K1" s="44"/>
      <c r="L1" s="23"/>
      <c r="M1" s="23"/>
      <c r="N1" s="23"/>
      <c r="O1" s="23"/>
      <c r="P1" s="23"/>
      <c r="Q1" s="23"/>
      <c r="R1" s="23"/>
      <c r="S1" s="23"/>
      <c r="T1" s="38"/>
      <c r="U1" s="38"/>
      <c r="V1" s="38"/>
      <c r="W1" s="38"/>
      <c r="X1" s="38"/>
      <c r="Y1" s="38"/>
      <c r="Z1" s="38"/>
      <c r="AA1" s="23"/>
    </row>
    <row r="2" spans="1:37" s="22" customFormat="1" ht="13" customHeight="1">
      <c r="A2" s="5"/>
      <c r="B2" s="23"/>
      <c r="C2" s="23"/>
      <c r="D2" s="23"/>
      <c r="E2" s="23"/>
      <c r="F2" s="23"/>
      <c r="G2" s="23"/>
      <c r="H2" s="23"/>
      <c r="I2" s="23"/>
      <c r="J2" s="23"/>
      <c r="K2" s="44"/>
      <c r="L2" s="23"/>
      <c r="M2" s="23"/>
      <c r="N2" s="23"/>
      <c r="O2" s="23"/>
      <c r="P2" s="23"/>
      <c r="Q2" s="23"/>
      <c r="R2" s="23"/>
      <c r="S2" s="23"/>
      <c r="T2" s="38"/>
      <c r="U2" s="38"/>
      <c r="V2" s="38"/>
      <c r="W2" s="38"/>
      <c r="X2" s="38"/>
      <c r="Y2" s="38"/>
      <c r="Z2" s="38"/>
      <c r="AA2" s="23"/>
    </row>
    <row r="3" spans="1:37" s="27" customFormat="1" ht="13" customHeight="1">
      <c r="A3" s="10"/>
      <c r="B3" s="82" t="str">
        <f>+'[9]Undergrad Non-Res'!B3</f>
        <v xml:space="preserve"> 1976</v>
      </c>
      <c r="C3" s="82" t="str">
        <f>+'[9]Undergrad Non-Res'!C3</f>
        <v xml:space="preserve"> 1978</v>
      </c>
      <c r="D3" s="82" t="str">
        <f>+'[9]Undergrad Non-Res'!D3</f>
        <v xml:space="preserve"> 1980</v>
      </c>
      <c r="E3" s="82" t="str">
        <f>+'[9]Undergrad Non-Res'!E3</f>
        <v xml:space="preserve"> 1982</v>
      </c>
      <c r="F3" s="82" t="str">
        <f>+'[9]Undergrad Non-Res'!F3</f>
        <v xml:space="preserve"> 1984</v>
      </c>
      <c r="G3" s="82" t="str">
        <f>+'[9]Undergrad Non-Res'!G3</f>
        <v xml:space="preserve"> 1986</v>
      </c>
      <c r="H3" s="82" t="str">
        <f>+'[9]Undergrad Non-Res'!H3</f>
        <v xml:space="preserve"> 1988</v>
      </c>
      <c r="I3" s="82" t="str">
        <f>+'[9]Undergrad Non-Res'!I3</f>
        <v>1990</v>
      </c>
      <c r="J3" s="82" t="str">
        <f>+'[9]Undergrad Non-Res'!J3</f>
        <v>1992</v>
      </c>
      <c r="K3" s="91" t="str">
        <f>+'[9]Undergrad Non-Res'!K3</f>
        <v>1993</v>
      </c>
      <c r="L3" s="82">
        <f>+'[9]Undergrad Non-Res'!L3</f>
        <v>1994</v>
      </c>
      <c r="M3" s="82" t="str">
        <f>+'[9]Undergrad Non-Res'!M3</f>
        <v>1995</v>
      </c>
      <c r="N3" s="83" t="str">
        <f>+'[9]Undergrad Non-Res'!N3</f>
        <v>1996</v>
      </c>
      <c r="O3" s="83">
        <f>+'[9]Undergrad Non-Res'!O3</f>
        <v>1997</v>
      </c>
      <c r="P3" s="83" t="str">
        <f>+'[9]Undergrad Non-Res'!P3</f>
        <v>1998</v>
      </c>
      <c r="Q3" s="83" t="str">
        <f>+'[9]Undergrad Non-Res'!Q3</f>
        <v>1999</v>
      </c>
      <c r="R3" s="82" t="str">
        <f>+'[9]Undergrad Non-Res'!R3</f>
        <v>2000</v>
      </c>
      <c r="S3" s="82" t="str">
        <f>+'[9]Undergrad Non-Res'!S3</f>
        <v>2001</v>
      </c>
      <c r="T3" s="92" t="str">
        <f>+'[9]Undergrad Non-Res'!T3</f>
        <v>2002</v>
      </c>
      <c r="U3" s="92" t="str">
        <f>+'[9]Undergrad Non-Res'!U3</f>
        <v>2003</v>
      </c>
      <c r="V3" s="92" t="str">
        <f>+'[9]Undergrad Non-Res'!V3</f>
        <v>2004</v>
      </c>
      <c r="W3" s="92" t="str">
        <f>+'[9]Undergrad Non-Res'!W3</f>
        <v>2005</v>
      </c>
      <c r="X3" s="61">
        <v>2006</v>
      </c>
      <c r="Y3" s="61">
        <v>2007</v>
      </c>
      <c r="Z3" s="61">
        <v>2008</v>
      </c>
      <c r="AA3" s="64">
        <v>2009</v>
      </c>
      <c r="AB3" s="64">
        <v>2010</v>
      </c>
      <c r="AC3" s="64">
        <v>2011</v>
      </c>
      <c r="AD3" s="64" t="s">
        <v>71</v>
      </c>
      <c r="AE3" s="64" t="s">
        <v>72</v>
      </c>
      <c r="AF3" s="64" t="s">
        <v>73</v>
      </c>
      <c r="AG3" s="106" t="s">
        <v>74</v>
      </c>
      <c r="AH3" s="106" t="s">
        <v>75</v>
      </c>
      <c r="AI3" s="106" t="s">
        <v>76</v>
      </c>
      <c r="AJ3" s="106" t="s">
        <v>77</v>
      </c>
      <c r="AK3" s="183" t="s">
        <v>79</v>
      </c>
    </row>
    <row r="4" spans="1:37" ht="13" customHeight="1">
      <c r="A4" s="11" t="str">
        <f>+'[8]Undergrad Non-Res'!A4</f>
        <v>50 States and D.C.</v>
      </c>
      <c r="B4" s="65">
        <f>+'[9]Undergrad Non-Res'!B4</f>
        <v>143156</v>
      </c>
      <c r="C4" s="65">
        <f>+'[9]Undergrad Non-Res'!C4</f>
        <v>170018</v>
      </c>
      <c r="D4" s="65">
        <f>+'[9]Undergrad Non-Res'!D4</f>
        <v>209826</v>
      </c>
      <c r="E4" s="65">
        <f>+'[9]Undergrad Non-Res'!E4</f>
        <v>222713</v>
      </c>
      <c r="F4" s="65">
        <f>+'[9]Undergrad Non-Res'!F4</f>
        <v>205035</v>
      </c>
      <c r="G4" s="65">
        <f>+'[9]Undergrad Non-Res'!G4</f>
        <v>198465</v>
      </c>
      <c r="H4" s="65">
        <f>+'[9]Undergrad Non-Res'!H4</f>
        <v>204760</v>
      </c>
      <c r="I4" s="65">
        <f>+'[9]Undergrad Non-Res'!I4</f>
        <v>218569</v>
      </c>
      <c r="J4" s="65">
        <f>+'[9]Undergrad Non-Res'!J4</f>
        <v>257436</v>
      </c>
      <c r="K4" s="65">
        <f>+'[9]Undergrad Non-Res'!K4</f>
        <v>263187.5</v>
      </c>
      <c r="L4" s="65">
        <f>+'[9]Undergrad Non-Res'!L4</f>
        <v>268939</v>
      </c>
      <c r="M4" s="65">
        <f>+'[9]Undergrad Non-Res'!M4</f>
        <v>267435</v>
      </c>
      <c r="N4" s="65">
        <f>+'[9]Undergrad Non-Res'!N4</f>
        <v>273996</v>
      </c>
      <c r="O4" s="65">
        <f>+'[9]Undergrad Non-Res'!O4</f>
        <v>268060</v>
      </c>
      <c r="P4" s="65">
        <f>+'[9]Undergrad Non-Res'!P4</f>
        <v>241279</v>
      </c>
      <c r="Q4" s="65">
        <f>+'[9]Undergrad Non-Res'!Q4</f>
        <v>283497</v>
      </c>
      <c r="R4" s="65">
        <f>+'[9]Undergrad Non-Res'!R4</f>
        <v>287689</v>
      </c>
      <c r="S4" s="65">
        <f>+'[9]Undergrad Non-Res'!S4</f>
        <v>306037</v>
      </c>
      <c r="T4" s="65">
        <f>+'[9]Undergrad Non-Res'!T4</f>
        <v>314702</v>
      </c>
      <c r="U4" s="65">
        <f>+'[9]Undergrad Non-Res'!U4</f>
        <v>312355</v>
      </c>
      <c r="V4" s="65">
        <f>+'[9]Undergrad Non-Res'!V4</f>
        <v>313150</v>
      </c>
      <c r="W4" s="65">
        <f>+'[9]Undergrad Non-Res'!W4</f>
        <v>314252</v>
      </c>
      <c r="X4" s="65">
        <f>+'[9]Undergrad Non-Res'!X4</f>
        <v>313534</v>
      </c>
      <c r="Y4" s="65">
        <f>+'[9]Undergrad Non-Res'!Y4</f>
        <v>334808</v>
      </c>
      <c r="Z4" s="65">
        <f>+'[9]Undergrad Non-Res'!Z4</f>
        <v>359612</v>
      </c>
      <c r="AA4" s="65">
        <f>+'[9]Undergrad Non-Res'!AA4</f>
        <v>373393</v>
      </c>
      <c r="AB4" s="65">
        <f>+'[9]Undergrad Non-Res'!AB4</f>
        <v>394807</v>
      </c>
      <c r="AC4" s="65">
        <f>+'[9]Undergrad Non-Res'!AC4</f>
        <v>413697</v>
      </c>
      <c r="AD4" s="65">
        <f>+'[9]Undergrad Non-Res'!AD4</f>
        <v>447383</v>
      </c>
      <c r="AE4" s="65">
        <f>+'[9]Undergrad Non-Res'!AE4</f>
        <v>480486</v>
      </c>
      <c r="AF4" s="65">
        <f>+'[9]Undergrad Non-Res'!AF4</f>
        <v>527294</v>
      </c>
      <c r="AG4" s="66">
        <f>+'[9]Undergrad Non-Res'!AG4</f>
        <v>563060</v>
      </c>
      <c r="AH4" s="66">
        <f>+'[9]Undergrad Non-Res'!AH4</f>
        <v>567344</v>
      </c>
      <c r="AI4" s="66">
        <f>+'[9]Undergrad Non-Res'!AI4</f>
        <v>572528</v>
      </c>
      <c r="AJ4" s="66">
        <f>+'[9]Undergrad Non-Res'!AJ4</f>
        <v>564064</v>
      </c>
      <c r="AK4" s="66">
        <f>+'[10]Undergrad Non-Res'!AK4</f>
        <v>545559</v>
      </c>
    </row>
    <row r="5" spans="1:37" ht="13" customHeight="1">
      <c r="A5" s="1" t="str">
        <f>+'[8]Undergrad Non-Res'!A5</f>
        <v>SREB States</v>
      </c>
      <c r="B5" s="93">
        <f>+'[9]Undergrad Non-Res'!B5</f>
        <v>44932</v>
      </c>
      <c r="C5" s="93">
        <f>+'[9]Undergrad Non-Res'!C5</f>
        <v>52609</v>
      </c>
      <c r="D5" s="93">
        <f>+'[9]Undergrad Non-Res'!D5</f>
        <v>67974</v>
      </c>
      <c r="E5" s="93">
        <f>+'[9]Undergrad Non-Res'!E5</f>
        <v>68774</v>
      </c>
      <c r="F5" s="93">
        <f>+'[9]Undergrad Non-Res'!F5</f>
        <v>65455</v>
      </c>
      <c r="G5" s="93">
        <f>+'[9]Undergrad Non-Res'!G5</f>
        <v>55919</v>
      </c>
      <c r="H5" s="93">
        <f>+'[9]Undergrad Non-Res'!H5</f>
        <v>50063</v>
      </c>
      <c r="I5" s="93">
        <f>+'[9]Undergrad Non-Res'!I5</f>
        <v>51970</v>
      </c>
      <c r="J5" s="93">
        <f>+'[9]Undergrad Non-Res'!J5</f>
        <v>56004</v>
      </c>
      <c r="K5" s="93">
        <f>+'[9]Undergrad Non-Res'!K5</f>
        <v>59298.5</v>
      </c>
      <c r="L5" s="93">
        <f>+'[9]Undergrad Non-Res'!L5</f>
        <v>62593</v>
      </c>
      <c r="M5" s="93">
        <f>+'[9]Undergrad Non-Res'!M5</f>
        <v>65369</v>
      </c>
      <c r="N5" s="93">
        <f>+'[9]Undergrad Non-Res'!N5</f>
        <v>66628</v>
      </c>
      <c r="O5" s="93">
        <f>+'[9]Undergrad Non-Res'!O5</f>
        <v>71491</v>
      </c>
      <c r="P5" s="93">
        <f>+'[9]Undergrad Non-Res'!P5</f>
        <v>73370</v>
      </c>
      <c r="Q5" s="93">
        <f>+'[9]Undergrad Non-Res'!Q5</f>
        <v>79764</v>
      </c>
      <c r="R5" s="93">
        <f>+'[9]Undergrad Non-Res'!R5</f>
        <v>83864</v>
      </c>
      <c r="S5" s="93">
        <f>+'[9]Undergrad Non-Res'!S5</f>
        <v>92060</v>
      </c>
      <c r="T5" s="93">
        <f>+'[9]Undergrad Non-Res'!T5</f>
        <v>95747</v>
      </c>
      <c r="U5" s="93">
        <f>+'[9]Undergrad Non-Res'!U5</f>
        <v>94865</v>
      </c>
      <c r="V5" s="93">
        <f>+'[9]Undergrad Non-Res'!V5</f>
        <v>96174</v>
      </c>
      <c r="W5" s="93">
        <f>+'[9]Undergrad Non-Res'!W5</f>
        <v>95584</v>
      </c>
      <c r="X5" s="93">
        <f>+'[9]Undergrad Non-Res'!X5</f>
        <v>93231</v>
      </c>
      <c r="Y5" s="93">
        <f>+'[9]Undergrad Non-Res'!Y5</f>
        <v>95721</v>
      </c>
      <c r="Z5" s="93">
        <f>+'[9]Undergrad Non-Res'!Z5</f>
        <v>99750</v>
      </c>
      <c r="AA5" s="93">
        <f>+'[9]Undergrad Non-Res'!AA5</f>
        <v>103324</v>
      </c>
      <c r="AB5" s="93">
        <f>+'[9]Undergrad Non-Res'!AB5</f>
        <v>108029</v>
      </c>
      <c r="AC5" s="93">
        <f>+'[9]Undergrad Non-Res'!AC5</f>
        <v>111547</v>
      </c>
      <c r="AD5" s="93">
        <f>+'[9]Undergrad Non-Res'!AD5</f>
        <v>117048</v>
      </c>
      <c r="AE5" s="93">
        <f>+'[9]Undergrad Non-Res'!AE5</f>
        <v>123356</v>
      </c>
      <c r="AF5" s="93">
        <f>+'[9]Undergrad Non-Res'!AF5</f>
        <v>135496</v>
      </c>
      <c r="AG5" s="99">
        <f>+'[9]Undergrad Non-Res'!AG5</f>
        <v>146320</v>
      </c>
      <c r="AH5" s="99">
        <f>+'[9]Undergrad Non-Res'!AH5</f>
        <v>147899</v>
      </c>
      <c r="AI5" s="99">
        <f>+'[9]Undergrad Non-Res'!AI5</f>
        <v>148505</v>
      </c>
      <c r="AJ5" s="99">
        <f>+'[9]Undergrad Non-Res'!AJ5</f>
        <v>148454</v>
      </c>
      <c r="AK5" s="99">
        <f>+'[10]Undergrad Non-Res'!AK5</f>
        <v>143902</v>
      </c>
    </row>
    <row r="6" spans="1:37" s="29" customFormat="1" ht="13" customHeight="1">
      <c r="A6" s="3" t="str">
        <f>+'[8]Undergrad Non-Res'!A6</f>
        <v xml:space="preserve">   as a percent of U.S.</v>
      </c>
      <c r="B6" s="94">
        <f>+'[9]Undergrad Non-Res'!B6</f>
        <v>31.386738942133057</v>
      </c>
      <c r="C6" s="94">
        <f>+'[9]Undergrad Non-Res'!C6</f>
        <v>30.943194250020582</v>
      </c>
      <c r="D6" s="94">
        <f>+'[9]Undergrad Non-Res'!D6</f>
        <v>32.395413342483771</v>
      </c>
      <c r="E6" s="94">
        <f>+'[9]Undergrad Non-Res'!E6</f>
        <v>30.880101296287148</v>
      </c>
      <c r="F6" s="94">
        <f>+'[9]Undergrad Non-Res'!F6</f>
        <v>31.923817884751383</v>
      </c>
      <c r="G6" s="94">
        <f>+'[9]Undergrad Non-Res'!G6</f>
        <v>28.175748872597183</v>
      </c>
      <c r="H6" s="94">
        <f>+'[9]Undergrad Non-Res'!H6</f>
        <v>24.44959953115843</v>
      </c>
      <c r="I6" s="94">
        <f>+'[9]Undergrad Non-Res'!I6</f>
        <v>23.777388376210716</v>
      </c>
      <c r="J6" s="94">
        <f>+'[9]Undergrad Non-Res'!J6</f>
        <v>21.754533165524638</v>
      </c>
      <c r="K6" s="94">
        <f>+'[9]Undergrad Non-Res'!K6</f>
        <v>22.530895274281644</v>
      </c>
      <c r="L6" s="94">
        <f>+'[9]Undergrad Non-Res'!L6</f>
        <v>23.274050992976104</v>
      </c>
      <c r="M6" s="94">
        <f>+'[9]Undergrad Non-Res'!M6</f>
        <v>24.442948753902819</v>
      </c>
      <c r="N6" s="94">
        <f>+'[9]Undergrad Non-Res'!N6</f>
        <v>24.317143315960816</v>
      </c>
      <c r="O6" s="94">
        <f>+'[9]Undergrad Non-Res'!O6</f>
        <v>26.669775423412666</v>
      </c>
      <c r="P6" s="94">
        <f>+'[9]Undergrad Non-Res'!P6</f>
        <v>30.408779877237556</v>
      </c>
      <c r="Q6" s="94">
        <f>+'[9]Undergrad Non-Res'!Q6</f>
        <v>28.13574746822718</v>
      </c>
      <c r="R6" s="94">
        <f>+'[9]Undergrad Non-Res'!R6</f>
        <v>29.150923392969492</v>
      </c>
      <c r="S6" s="94">
        <f>+'[9]Undergrad Non-Res'!S6</f>
        <v>30.081330035257174</v>
      </c>
      <c r="T6" s="94">
        <f>+'[9]Undergrad Non-Res'!T6</f>
        <v>30.424655706033011</v>
      </c>
      <c r="U6" s="94">
        <f>+'[9]Undergrad Non-Res'!U6</f>
        <v>30.370892093931584</v>
      </c>
      <c r="V6" s="94">
        <f>+'[9]Undergrad Non-Res'!V6</f>
        <v>30.711799457129167</v>
      </c>
      <c r="W6" s="94">
        <f>+'[9]Undergrad Non-Res'!W6</f>
        <v>30.416353754311825</v>
      </c>
      <c r="X6" s="94">
        <f>+'[9]Undergrad Non-Res'!X6</f>
        <v>29.735531074779768</v>
      </c>
      <c r="Y6" s="94">
        <f>+'[9]Undergrad Non-Res'!Y6</f>
        <v>28.58981864232635</v>
      </c>
      <c r="Z6" s="94">
        <f>+'[9]Undergrad Non-Res'!Z6</f>
        <v>27.738228980123019</v>
      </c>
      <c r="AA6" s="94">
        <f>+'[9]Undergrad Non-Res'!AA6</f>
        <v>27.671648906112328</v>
      </c>
      <c r="AB6" s="94">
        <f>+'[9]Undergrad Non-Res'!AB6</f>
        <v>27.362483441276371</v>
      </c>
      <c r="AC6" s="94">
        <f>+'[9]Undergrad Non-Res'!AC6</f>
        <v>26.963453928841641</v>
      </c>
      <c r="AD6" s="94">
        <f>+'[9]Undergrad Non-Res'!AD6</f>
        <v>26.162817988166736</v>
      </c>
      <c r="AE6" s="94">
        <f>+'[9]Undergrad Non-Res'!AE6</f>
        <v>25.673172579429991</v>
      </c>
      <c r="AF6" s="94">
        <f>+'[9]Undergrad Non-Res'!AF6</f>
        <v>25.696480521303105</v>
      </c>
      <c r="AG6" s="66">
        <f>+'[9]Undergrad Non-Res'!AG6</f>
        <v>25.986573366959114</v>
      </c>
      <c r="AH6" s="66">
        <f>+'[9]Undergrad Non-Res'!AH6</f>
        <v>26.068663808906063</v>
      </c>
      <c r="AI6" s="66">
        <f>+'[9]Undergrad Non-Res'!AI6</f>
        <v>25.938469384903446</v>
      </c>
      <c r="AJ6" s="66">
        <f>+'[9]Undergrad Non-Res'!AJ6</f>
        <v>26.31864469280082</v>
      </c>
      <c r="AK6" s="66">
        <f>+'[10]Undergrad Non-Res'!AK6</f>
        <v>26.376982141253286</v>
      </c>
    </row>
    <row r="7" spans="1:37" ht="13" customHeight="1">
      <c r="A7" s="1" t="str">
        <f>+'[8]Undergrad Non-Res'!A7</f>
        <v>Alabama</v>
      </c>
      <c r="B7" s="71">
        <f>+'[9]Undergrad Non-Res'!B7</f>
        <v>1518</v>
      </c>
      <c r="C7" s="71">
        <f>+'[9]Undergrad Non-Res'!C7</f>
        <v>1889</v>
      </c>
      <c r="D7" s="71">
        <f>+'[9]Undergrad Non-Res'!D7</f>
        <v>2173</v>
      </c>
      <c r="E7" s="71">
        <f>+'[9]Undergrad Non-Res'!E7</f>
        <v>2701</v>
      </c>
      <c r="F7" s="71">
        <f>+'[9]Undergrad Non-Res'!F7</f>
        <v>2577</v>
      </c>
      <c r="G7" s="71">
        <f>+'[9]Undergrad Non-Res'!G7</f>
        <v>2615</v>
      </c>
      <c r="H7" s="71">
        <f>+'[9]Undergrad Non-Res'!H7</f>
        <v>2256</v>
      </c>
      <c r="I7" s="71">
        <f>+'[9]Undergrad Non-Res'!I7</f>
        <v>2566</v>
      </c>
      <c r="J7" s="71">
        <f>+'[9]Undergrad Non-Res'!J7</f>
        <v>2590</v>
      </c>
      <c r="K7" s="74">
        <f>+'[9]Undergrad Non-Res'!K7</f>
        <v>2651</v>
      </c>
      <c r="L7" s="71">
        <f>+'[9]Undergrad Non-Res'!L7</f>
        <v>2712</v>
      </c>
      <c r="M7" s="71">
        <f>+'[9]Undergrad Non-Res'!M7</f>
        <v>2812</v>
      </c>
      <c r="N7" s="71">
        <f>+'[9]Undergrad Non-Res'!N7</f>
        <v>2765</v>
      </c>
      <c r="O7" s="71">
        <f>+'[9]Undergrad Non-Res'!O7</f>
        <v>2913</v>
      </c>
      <c r="P7" s="71">
        <f>+'[9]Undergrad Non-Res'!P7</f>
        <v>2731</v>
      </c>
      <c r="Q7" s="71">
        <f>+'[9]Undergrad Non-Res'!Q7</f>
        <v>3124</v>
      </c>
      <c r="R7" s="71">
        <f>+'[9]Undergrad Non-Res'!R7</f>
        <v>3488</v>
      </c>
      <c r="S7" s="71">
        <f>+'[9]Undergrad Non-Res'!S7</f>
        <v>3581</v>
      </c>
      <c r="T7" s="71">
        <f>+'[9]Undergrad Non-Res'!T7</f>
        <v>3307</v>
      </c>
      <c r="U7" s="71">
        <f>+'[9]Undergrad Non-Res'!U7</f>
        <v>3062</v>
      </c>
      <c r="V7" s="71">
        <f>+'[9]Undergrad Non-Res'!V7</f>
        <v>3020</v>
      </c>
      <c r="W7" s="71">
        <f>+'[9]Undergrad Non-Res'!W7</f>
        <v>3037</v>
      </c>
      <c r="X7" s="71">
        <f>+'[9]Undergrad Non-Res'!X7</f>
        <v>3191</v>
      </c>
      <c r="Y7" s="71">
        <f>+'[9]Undergrad Non-Res'!Y7</f>
        <v>3230</v>
      </c>
      <c r="Z7" s="71">
        <f>+'[9]Undergrad Non-Res'!Z7</f>
        <v>3093</v>
      </c>
      <c r="AA7" s="87">
        <f>+'[9]Undergrad Non-Res'!AA7</f>
        <v>3264</v>
      </c>
      <c r="AB7" s="87">
        <f>+'[9]Undergrad Non-Res'!AB7</f>
        <v>3513</v>
      </c>
      <c r="AC7" s="87">
        <f>+'[9]Undergrad Non-Res'!AC7</f>
        <v>3610</v>
      </c>
      <c r="AD7" s="87">
        <f>+'[9]Undergrad Non-Res'!AD7</f>
        <v>3750</v>
      </c>
      <c r="AE7" s="87">
        <f>+'[9]Undergrad Non-Res'!AE7</f>
        <v>4083</v>
      </c>
      <c r="AF7" s="87">
        <f>+'[9]Undergrad Non-Res'!AF7</f>
        <v>4542</v>
      </c>
      <c r="AG7" s="68">
        <f>+'[9]Undergrad Non-Res'!AG7</f>
        <v>5021</v>
      </c>
      <c r="AH7" s="68">
        <f>+'[9]Undergrad Non-Res'!AH7</f>
        <v>5828</v>
      </c>
      <c r="AI7" s="68">
        <f>+'[9]Undergrad Non-Res'!AI7</f>
        <v>5523</v>
      </c>
      <c r="AJ7" s="68">
        <f>+'[9]Undergrad Non-Res'!AJ7</f>
        <v>5567</v>
      </c>
      <c r="AK7" s="68">
        <f>+'[10]Undergrad Non-Res'!AK7</f>
        <v>5818</v>
      </c>
    </row>
    <row r="8" spans="1:37" ht="13" customHeight="1">
      <c r="A8" s="1" t="str">
        <f>+'[8]Undergrad Non-Res'!A8</f>
        <v>Arkansas</v>
      </c>
      <c r="B8" s="71">
        <f>+'[9]Undergrad Non-Res'!B8</f>
        <v>477</v>
      </c>
      <c r="C8" s="71">
        <f>+'[9]Undergrad Non-Res'!C8</f>
        <v>522</v>
      </c>
      <c r="D8" s="71">
        <f>+'[9]Undergrad Non-Res'!D8</f>
        <v>759</v>
      </c>
      <c r="E8" s="71">
        <f>+'[9]Undergrad Non-Res'!E8</f>
        <v>1305</v>
      </c>
      <c r="F8" s="71">
        <f>+'[9]Undergrad Non-Res'!F8</f>
        <v>1489</v>
      </c>
      <c r="G8" s="71">
        <f>+'[9]Undergrad Non-Res'!G8</f>
        <v>1384</v>
      </c>
      <c r="H8" s="71">
        <f>+'[9]Undergrad Non-Res'!H8</f>
        <v>1309</v>
      </c>
      <c r="I8" s="71">
        <f>+'[9]Undergrad Non-Res'!I8</f>
        <v>1112</v>
      </c>
      <c r="J8" s="71">
        <f>+'[9]Undergrad Non-Res'!J8</f>
        <v>1207</v>
      </c>
      <c r="K8" s="74">
        <f>+'[9]Undergrad Non-Res'!K8</f>
        <v>1538.5</v>
      </c>
      <c r="L8" s="71">
        <f>+'[9]Undergrad Non-Res'!L8</f>
        <v>1870</v>
      </c>
      <c r="M8" s="71">
        <f>+'[9]Undergrad Non-Res'!M8</f>
        <v>1782</v>
      </c>
      <c r="N8" s="71">
        <f>+'[9]Undergrad Non-Res'!N8</f>
        <v>1849</v>
      </c>
      <c r="O8" s="71">
        <f>+'[9]Undergrad Non-Res'!O8</f>
        <v>1941</v>
      </c>
      <c r="P8" s="71">
        <f>+'[9]Undergrad Non-Res'!P8</f>
        <v>1871</v>
      </c>
      <c r="Q8" s="71">
        <f>+'[9]Undergrad Non-Res'!Q8</f>
        <v>1907</v>
      </c>
      <c r="R8" s="71">
        <f>+'[9]Undergrad Non-Res'!R8</f>
        <v>1876</v>
      </c>
      <c r="S8" s="71">
        <f>+'[9]Undergrad Non-Res'!S8</f>
        <v>1976</v>
      </c>
      <c r="T8" s="71">
        <f>+'[9]Undergrad Non-Res'!T8</f>
        <v>1935</v>
      </c>
      <c r="U8" s="71">
        <f>+'[9]Undergrad Non-Res'!U8</f>
        <v>1636</v>
      </c>
      <c r="V8" s="71">
        <f>+'[9]Undergrad Non-Res'!V8</f>
        <v>1556</v>
      </c>
      <c r="W8" s="71">
        <f>+'[9]Undergrad Non-Res'!W8</f>
        <v>1609</v>
      </c>
      <c r="X8" s="71">
        <f>+'[9]Undergrad Non-Res'!X8</f>
        <v>1793</v>
      </c>
      <c r="Y8" s="71">
        <f>+'[9]Undergrad Non-Res'!Y8</f>
        <v>2087</v>
      </c>
      <c r="Z8" s="71">
        <f>+'[9]Undergrad Non-Res'!Z8</f>
        <v>2439</v>
      </c>
      <c r="AA8" s="87">
        <f>+'[9]Undergrad Non-Res'!AA8</f>
        <v>2756</v>
      </c>
      <c r="AB8" s="87">
        <f>+'[9]Undergrad Non-Res'!AB8</f>
        <v>3106</v>
      </c>
      <c r="AC8" s="87">
        <f>+'[9]Undergrad Non-Res'!AC8</f>
        <v>3394</v>
      </c>
      <c r="AD8" s="87">
        <f>+'[9]Undergrad Non-Res'!AD8</f>
        <v>3483</v>
      </c>
      <c r="AE8" s="87">
        <f>+'[9]Undergrad Non-Res'!AE8</f>
        <v>3589</v>
      </c>
      <c r="AF8" s="87">
        <f>+'[9]Undergrad Non-Res'!AF8</f>
        <v>3614</v>
      </c>
      <c r="AG8" s="68">
        <f>+'[9]Undergrad Non-Res'!AG8</f>
        <v>3673</v>
      </c>
      <c r="AH8" s="68">
        <f>+'[9]Undergrad Non-Res'!AH8</f>
        <v>3661</v>
      </c>
      <c r="AI8" s="68">
        <f>+'[9]Undergrad Non-Res'!AI8</f>
        <v>3554</v>
      </c>
      <c r="AJ8" s="68">
        <f>+'[9]Undergrad Non-Res'!AJ8</f>
        <v>3419</v>
      </c>
      <c r="AK8" s="68">
        <f>+'[10]Undergrad Non-Res'!AK8</f>
        <v>3226</v>
      </c>
    </row>
    <row r="9" spans="1:37" ht="13" customHeight="1">
      <c r="A9" s="1" t="str">
        <f>+'[8]Undergrad Non-Res'!A9</f>
        <v>Delaware</v>
      </c>
      <c r="B9" s="71">
        <f>+'[9]Undergrad Non-Res'!B9</f>
        <v>314</v>
      </c>
      <c r="C9" s="71">
        <f>+'[9]Undergrad Non-Res'!C9</f>
        <v>340</v>
      </c>
      <c r="D9" s="71">
        <f>+'[9]Undergrad Non-Res'!D9</f>
        <v>514</v>
      </c>
      <c r="E9" s="71">
        <f>+'[9]Undergrad Non-Res'!E9</f>
        <v>383</v>
      </c>
      <c r="F9" s="71">
        <f>+'[9]Undergrad Non-Res'!F9</f>
        <v>263</v>
      </c>
      <c r="G9" s="71">
        <f>+'[9]Undergrad Non-Res'!G9</f>
        <v>283</v>
      </c>
      <c r="H9" s="71">
        <f>+'[9]Undergrad Non-Res'!H9</f>
        <v>236</v>
      </c>
      <c r="I9" s="71">
        <f>+'[9]Undergrad Non-Res'!I9</f>
        <v>290</v>
      </c>
      <c r="J9" s="71">
        <f>+'[9]Undergrad Non-Res'!J9</f>
        <v>275</v>
      </c>
      <c r="K9" s="74">
        <f>+'[9]Undergrad Non-Res'!K9</f>
        <v>325.5</v>
      </c>
      <c r="L9" s="71">
        <f>+'[9]Undergrad Non-Res'!L9</f>
        <v>376</v>
      </c>
      <c r="M9" s="71">
        <f>+'[9]Undergrad Non-Res'!M9</f>
        <v>289</v>
      </c>
      <c r="N9" s="71">
        <f>+'[9]Undergrad Non-Res'!N9</f>
        <v>430</v>
      </c>
      <c r="O9" s="71">
        <f>+'[9]Undergrad Non-Res'!O9</f>
        <v>470</v>
      </c>
      <c r="P9" s="71">
        <f>+'[9]Undergrad Non-Res'!P9</f>
        <v>452</v>
      </c>
      <c r="Q9" s="71">
        <f>+'[9]Undergrad Non-Res'!Q9</f>
        <v>507</v>
      </c>
      <c r="R9" s="71">
        <f>+'[9]Undergrad Non-Res'!R9</f>
        <v>426</v>
      </c>
      <c r="S9" s="71">
        <f>+'[9]Undergrad Non-Res'!S9</f>
        <v>364</v>
      </c>
      <c r="T9" s="71">
        <f>+'[9]Undergrad Non-Res'!T9</f>
        <v>466</v>
      </c>
      <c r="U9" s="71">
        <f>+'[9]Undergrad Non-Res'!U9</f>
        <v>513</v>
      </c>
      <c r="V9" s="71">
        <f>+'[9]Undergrad Non-Res'!V9</f>
        <v>533</v>
      </c>
      <c r="W9" s="71">
        <f>+'[9]Undergrad Non-Res'!W9</f>
        <v>569</v>
      </c>
      <c r="X9" s="71">
        <f>+'[9]Undergrad Non-Res'!X9</f>
        <v>554</v>
      </c>
      <c r="Y9" s="71">
        <f>+'[9]Undergrad Non-Res'!Y9</f>
        <v>603</v>
      </c>
      <c r="Z9" s="71">
        <f>+'[9]Undergrad Non-Res'!Z9</f>
        <v>742</v>
      </c>
      <c r="AA9" s="87">
        <f>+'[9]Undergrad Non-Res'!AA9</f>
        <v>777</v>
      </c>
      <c r="AB9" s="87">
        <f>+'[9]Undergrad Non-Res'!AB9</f>
        <v>957</v>
      </c>
      <c r="AC9" s="87">
        <f>+'[9]Undergrad Non-Res'!AC9</f>
        <v>1121</v>
      </c>
      <c r="AD9" s="87">
        <f>+'[9]Undergrad Non-Res'!AD9</f>
        <v>1157</v>
      </c>
      <c r="AE9" s="87">
        <f>+'[9]Undergrad Non-Res'!AE9</f>
        <v>1542</v>
      </c>
      <c r="AF9" s="87">
        <f>+'[9]Undergrad Non-Res'!AF9</f>
        <v>1492</v>
      </c>
      <c r="AG9" s="68">
        <f>+'[9]Undergrad Non-Res'!AG9</f>
        <v>1377</v>
      </c>
      <c r="AH9" s="68">
        <f>+'[9]Undergrad Non-Res'!AH9</f>
        <v>1378</v>
      </c>
      <c r="AI9" s="68">
        <f>+'[9]Undergrad Non-Res'!AI9</f>
        <v>1523</v>
      </c>
      <c r="AJ9" s="68">
        <f>+'[9]Undergrad Non-Res'!AJ9</f>
        <v>1695</v>
      </c>
      <c r="AK9" s="68">
        <f>+'[10]Undergrad Non-Res'!AK9</f>
        <v>1922</v>
      </c>
    </row>
    <row r="10" spans="1:37" ht="13" customHeight="1">
      <c r="A10" s="1" t="str">
        <f>+'[8]Undergrad Non-Res'!A10</f>
        <v>Florida</v>
      </c>
      <c r="B10" s="71">
        <f>+'[9]Undergrad Non-Res'!B10</f>
        <v>4814</v>
      </c>
      <c r="C10" s="71">
        <f>+'[9]Undergrad Non-Res'!C10</f>
        <v>7011</v>
      </c>
      <c r="D10" s="71">
        <f>+'[9]Undergrad Non-Res'!D10</f>
        <v>9772</v>
      </c>
      <c r="E10" s="71">
        <f>+'[9]Undergrad Non-Res'!E10</f>
        <v>12373</v>
      </c>
      <c r="F10" s="71">
        <f>+'[9]Undergrad Non-Res'!F10</f>
        <v>11857</v>
      </c>
      <c r="G10" s="71">
        <f>+'[9]Undergrad Non-Res'!G10</f>
        <v>11247</v>
      </c>
      <c r="H10" s="71">
        <f>+'[9]Undergrad Non-Res'!H10</f>
        <v>11245</v>
      </c>
      <c r="I10" s="71">
        <f>+'[9]Undergrad Non-Res'!I10</f>
        <v>11496</v>
      </c>
      <c r="J10" s="71">
        <f>+'[9]Undergrad Non-Res'!J10</f>
        <v>11329</v>
      </c>
      <c r="K10" s="74">
        <f>+'[9]Undergrad Non-Res'!K10</f>
        <v>12369.5</v>
      </c>
      <c r="L10" s="71">
        <f>+'[9]Undergrad Non-Res'!L10</f>
        <v>13410</v>
      </c>
      <c r="M10" s="71">
        <f>+'[9]Undergrad Non-Res'!M10</f>
        <v>14031</v>
      </c>
      <c r="N10" s="71">
        <f>+'[9]Undergrad Non-Res'!N10</f>
        <v>14857</v>
      </c>
      <c r="O10" s="71">
        <f>+'[9]Undergrad Non-Res'!O10</f>
        <v>16427</v>
      </c>
      <c r="P10" s="71">
        <f>+'[9]Undergrad Non-Res'!P10</f>
        <v>17472</v>
      </c>
      <c r="Q10" s="71">
        <f>+'[9]Undergrad Non-Res'!Q10</f>
        <v>18245</v>
      </c>
      <c r="R10" s="71">
        <f>+'[9]Undergrad Non-Res'!R10</f>
        <v>19115</v>
      </c>
      <c r="S10" s="71">
        <f>+'[9]Undergrad Non-Res'!S10</f>
        <v>20600</v>
      </c>
      <c r="T10" s="71">
        <f>+'[9]Undergrad Non-Res'!T10</f>
        <v>20494</v>
      </c>
      <c r="U10" s="71">
        <f>+'[9]Undergrad Non-Res'!U10</f>
        <v>19955</v>
      </c>
      <c r="V10" s="71">
        <f>+'[9]Undergrad Non-Res'!V10</f>
        <v>20499</v>
      </c>
      <c r="W10" s="71">
        <f>+'[9]Undergrad Non-Res'!W10</f>
        <v>20971</v>
      </c>
      <c r="X10" s="71">
        <f>+'[9]Undergrad Non-Res'!X10</f>
        <v>18630</v>
      </c>
      <c r="Y10" s="71">
        <f>+'[9]Undergrad Non-Res'!Y10</f>
        <v>18701</v>
      </c>
      <c r="Z10" s="71">
        <f>+'[9]Undergrad Non-Res'!Z10</f>
        <v>19186</v>
      </c>
      <c r="AA10" s="87">
        <f>+'[9]Undergrad Non-Res'!AA10</f>
        <v>19176</v>
      </c>
      <c r="AB10" s="87">
        <f>+'[9]Undergrad Non-Res'!AB10</f>
        <v>19042</v>
      </c>
      <c r="AC10" s="87">
        <f>+'[9]Undergrad Non-Res'!AC10</f>
        <v>19339</v>
      </c>
      <c r="AD10" s="87">
        <f>+'[9]Undergrad Non-Res'!AD10</f>
        <v>19418</v>
      </c>
      <c r="AE10" s="87">
        <f>+'[9]Undergrad Non-Res'!AE10</f>
        <v>23274</v>
      </c>
      <c r="AF10" s="87">
        <f>+'[9]Undergrad Non-Res'!AF10</f>
        <v>25605</v>
      </c>
      <c r="AG10" s="68">
        <f>+'[9]Undergrad Non-Res'!AG10</f>
        <v>28154</v>
      </c>
      <c r="AH10" s="68">
        <f>+'[9]Undergrad Non-Res'!AH10</f>
        <v>29338</v>
      </c>
      <c r="AI10" s="68">
        <f>+'[9]Undergrad Non-Res'!AI10</f>
        <v>30336</v>
      </c>
      <c r="AJ10" s="68">
        <f>+'[9]Undergrad Non-Res'!AJ10</f>
        <v>31574</v>
      </c>
      <c r="AK10" s="68">
        <f>+'[10]Undergrad Non-Res'!AK10</f>
        <v>31571</v>
      </c>
    </row>
    <row r="11" spans="1:37" ht="13" customHeight="1">
      <c r="A11" s="1" t="str">
        <f>+'[8]Undergrad Non-Res'!A11</f>
        <v>Georgia</v>
      </c>
      <c r="B11" s="71">
        <f>+'[9]Undergrad Non-Res'!B11</f>
        <v>1688</v>
      </c>
      <c r="C11" s="71">
        <f>+'[9]Undergrad Non-Res'!C11</f>
        <v>2379</v>
      </c>
      <c r="D11" s="71">
        <f>+'[9]Undergrad Non-Res'!D11</f>
        <v>2580</v>
      </c>
      <c r="E11" s="71">
        <f>+'[9]Undergrad Non-Res'!E11</f>
        <v>2862</v>
      </c>
      <c r="F11" s="71">
        <f>+'[9]Undergrad Non-Res'!F11</f>
        <v>2954</v>
      </c>
      <c r="G11" s="71">
        <f>+'[9]Undergrad Non-Res'!G11</f>
        <v>2885</v>
      </c>
      <c r="H11" s="71">
        <f>+'[9]Undergrad Non-Res'!H11</f>
        <v>2783</v>
      </c>
      <c r="I11" s="71">
        <f>+'[9]Undergrad Non-Res'!I11</f>
        <v>3077</v>
      </c>
      <c r="J11" s="71">
        <f>+'[9]Undergrad Non-Res'!J11</f>
        <v>3448</v>
      </c>
      <c r="K11" s="74">
        <f>+'[9]Undergrad Non-Res'!K11</f>
        <v>3910.5</v>
      </c>
      <c r="L11" s="71">
        <f>+'[9]Undergrad Non-Res'!L11</f>
        <v>4373</v>
      </c>
      <c r="M11" s="71">
        <f>+'[9]Undergrad Non-Res'!M11</f>
        <v>4790</v>
      </c>
      <c r="N11" s="71">
        <f>+'[9]Undergrad Non-Res'!N11</f>
        <v>4559</v>
      </c>
      <c r="O11" s="71">
        <f>+'[9]Undergrad Non-Res'!O11</f>
        <v>5053</v>
      </c>
      <c r="P11" s="71">
        <f>+'[9]Undergrad Non-Res'!P11</f>
        <v>4915</v>
      </c>
      <c r="Q11" s="71">
        <f>+'[9]Undergrad Non-Res'!Q11</f>
        <v>5661</v>
      </c>
      <c r="R11" s="71">
        <f>+'[9]Undergrad Non-Res'!R11</f>
        <v>5202</v>
      </c>
      <c r="S11" s="71">
        <f>+'[9]Undergrad Non-Res'!S11</f>
        <v>5798</v>
      </c>
      <c r="T11" s="71">
        <f>+'[9]Undergrad Non-Res'!T11</f>
        <v>6157</v>
      </c>
      <c r="U11" s="71">
        <f>+'[9]Undergrad Non-Res'!U11</f>
        <v>5947</v>
      </c>
      <c r="V11" s="71">
        <f>+'[9]Undergrad Non-Res'!V11</f>
        <v>6158</v>
      </c>
      <c r="W11" s="71">
        <f>+'[9]Undergrad Non-Res'!W11</f>
        <v>6362</v>
      </c>
      <c r="X11" s="71">
        <f>+'[9]Undergrad Non-Res'!X11</f>
        <v>6471</v>
      </c>
      <c r="Y11" s="71">
        <f>+'[9]Undergrad Non-Res'!Y11</f>
        <v>6748</v>
      </c>
      <c r="Z11" s="71">
        <f>+'[9]Undergrad Non-Res'!Z11</f>
        <v>7176</v>
      </c>
      <c r="AA11" s="87">
        <f>+'[9]Undergrad Non-Res'!AA11</f>
        <v>7622</v>
      </c>
      <c r="AB11" s="87">
        <f>+'[9]Undergrad Non-Res'!AB11</f>
        <v>7436</v>
      </c>
      <c r="AC11" s="87">
        <f>+'[9]Undergrad Non-Res'!AC11</f>
        <v>7771</v>
      </c>
      <c r="AD11" s="87">
        <f>+'[9]Undergrad Non-Res'!AD11</f>
        <v>8712</v>
      </c>
      <c r="AE11" s="87">
        <f>+'[9]Undergrad Non-Res'!AE11</f>
        <v>9532</v>
      </c>
      <c r="AF11" s="87">
        <f>+'[9]Undergrad Non-Res'!AF11</f>
        <v>10667</v>
      </c>
      <c r="AG11" s="68">
        <f>+'[9]Undergrad Non-Res'!AG11</f>
        <v>11313</v>
      </c>
      <c r="AH11" s="68">
        <f>+'[9]Undergrad Non-Res'!AH11</f>
        <v>11256</v>
      </c>
      <c r="AI11" s="68">
        <f>+'[9]Undergrad Non-Res'!AI11</f>
        <v>11537</v>
      </c>
      <c r="AJ11" s="68">
        <f>+'[9]Undergrad Non-Res'!AJ11</f>
        <v>11825</v>
      </c>
      <c r="AK11" s="68">
        <f>+'[10]Undergrad Non-Res'!AK11</f>
        <v>11956</v>
      </c>
    </row>
    <row r="12" spans="1:37" ht="13" customHeight="1">
      <c r="A12" s="1" t="str">
        <f>+'[8]Undergrad Non-Res'!A12</f>
        <v>Kentucky</v>
      </c>
      <c r="B12" s="71">
        <f>+'[9]Undergrad Non-Res'!B12</f>
        <v>1315</v>
      </c>
      <c r="C12" s="71">
        <f>+'[9]Undergrad Non-Res'!C12</f>
        <v>1394</v>
      </c>
      <c r="D12" s="71">
        <f>+'[9]Undergrad Non-Res'!D12</f>
        <v>1621</v>
      </c>
      <c r="E12" s="71">
        <f>+'[9]Undergrad Non-Res'!E12</f>
        <v>1334</v>
      </c>
      <c r="F12" s="71">
        <f>+'[9]Undergrad Non-Res'!F12</f>
        <v>993</v>
      </c>
      <c r="G12" s="71">
        <f>+'[9]Undergrad Non-Res'!G12</f>
        <v>843</v>
      </c>
      <c r="H12" s="71">
        <f>+'[9]Undergrad Non-Res'!H12</f>
        <v>971</v>
      </c>
      <c r="I12" s="71">
        <f>+'[9]Undergrad Non-Res'!I12</f>
        <v>1188</v>
      </c>
      <c r="J12" s="71">
        <f>+'[9]Undergrad Non-Res'!J12</f>
        <v>1660</v>
      </c>
      <c r="K12" s="74">
        <f>+'[9]Undergrad Non-Res'!K12</f>
        <v>1740</v>
      </c>
      <c r="L12" s="71">
        <f>+'[9]Undergrad Non-Res'!L12</f>
        <v>1820</v>
      </c>
      <c r="M12" s="71">
        <f>+'[9]Undergrad Non-Res'!M12</f>
        <v>1855</v>
      </c>
      <c r="N12" s="71">
        <f>+'[9]Undergrad Non-Res'!N12</f>
        <v>1833</v>
      </c>
      <c r="O12" s="71">
        <f>+'[9]Undergrad Non-Res'!O12</f>
        <v>1915</v>
      </c>
      <c r="P12" s="71">
        <f>+'[9]Undergrad Non-Res'!P12</f>
        <v>1990</v>
      </c>
      <c r="Q12" s="71">
        <f>+'[9]Undergrad Non-Res'!Q12</f>
        <v>1881</v>
      </c>
      <c r="R12" s="71">
        <f>+'[9]Undergrad Non-Res'!R12</f>
        <v>2023</v>
      </c>
      <c r="S12" s="71">
        <f>+'[9]Undergrad Non-Res'!S12</f>
        <v>1804</v>
      </c>
      <c r="T12" s="71">
        <f>+'[9]Undergrad Non-Res'!T12</f>
        <v>1996</v>
      </c>
      <c r="U12" s="71">
        <f>+'[9]Undergrad Non-Res'!U12</f>
        <v>1880</v>
      </c>
      <c r="V12" s="71">
        <f>+'[9]Undergrad Non-Res'!V12</f>
        <v>1830</v>
      </c>
      <c r="W12" s="71">
        <f>+'[9]Undergrad Non-Res'!W12</f>
        <v>1819</v>
      </c>
      <c r="X12" s="71">
        <f>+'[9]Undergrad Non-Res'!X12</f>
        <v>2068</v>
      </c>
      <c r="Y12" s="71">
        <f>+'[9]Undergrad Non-Res'!Y12</f>
        <v>2018</v>
      </c>
      <c r="Z12" s="71">
        <f>+'[9]Undergrad Non-Res'!Z12</f>
        <v>2079</v>
      </c>
      <c r="AA12" s="87">
        <f>+'[9]Undergrad Non-Res'!AA12</f>
        <v>2165</v>
      </c>
      <c r="AB12" s="87">
        <f>+'[9]Undergrad Non-Res'!AB12</f>
        <v>2256</v>
      </c>
      <c r="AC12" s="87">
        <f>+'[9]Undergrad Non-Res'!AC12</f>
        <v>2750</v>
      </c>
      <c r="AD12" s="87">
        <f>+'[9]Undergrad Non-Res'!AD12</f>
        <v>3506</v>
      </c>
      <c r="AE12" s="87">
        <f>+'[9]Undergrad Non-Res'!AE12</f>
        <v>4021</v>
      </c>
      <c r="AF12" s="87">
        <f>+'[9]Undergrad Non-Res'!AF12</f>
        <v>4596</v>
      </c>
      <c r="AG12" s="68">
        <f>+'[9]Undergrad Non-Res'!AG12</f>
        <v>4274</v>
      </c>
      <c r="AH12" s="68">
        <f>+'[9]Undergrad Non-Res'!AH12</f>
        <v>3840</v>
      </c>
      <c r="AI12" s="68">
        <f>+'[9]Undergrad Non-Res'!AI12</f>
        <v>3357</v>
      </c>
      <c r="AJ12" s="68">
        <f>+'[9]Undergrad Non-Res'!AJ12</f>
        <v>3019</v>
      </c>
      <c r="AK12" s="68">
        <f>+'[10]Undergrad Non-Res'!AK12</f>
        <v>2772</v>
      </c>
    </row>
    <row r="13" spans="1:37" ht="13" customHeight="1">
      <c r="A13" s="1" t="str">
        <f>+'[8]Undergrad Non-Res'!A13</f>
        <v>Louisiana</v>
      </c>
      <c r="B13" s="71">
        <f>+'[9]Undergrad Non-Res'!B13</f>
        <v>2530</v>
      </c>
      <c r="C13" s="71">
        <f>+'[9]Undergrad Non-Res'!C13</f>
        <v>3967</v>
      </c>
      <c r="D13" s="71">
        <f>+'[9]Undergrad Non-Res'!D13</f>
        <v>5133</v>
      </c>
      <c r="E13" s="71">
        <f>+'[9]Undergrad Non-Res'!E13</f>
        <v>6178</v>
      </c>
      <c r="F13" s="71">
        <f>+'[9]Undergrad Non-Res'!F13</f>
        <v>6558</v>
      </c>
      <c r="G13" s="71">
        <f>+'[9]Undergrad Non-Res'!G13</f>
        <v>4567</v>
      </c>
      <c r="H13" s="71">
        <f>+'[9]Undergrad Non-Res'!H13</f>
        <v>2964</v>
      </c>
      <c r="I13" s="71">
        <f>+'[9]Undergrad Non-Res'!I13</f>
        <v>2301</v>
      </c>
      <c r="J13" s="71">
        <f>+'[9]Undergrad Non-Res'!J13</f>
        <v>2167</v>
      </c>
      <c r="K13" s="74">
        <f>+'[9]Undergrad Non-Res'!K13</f>
        <v>2282</v>
      </c>
      <c r="L13" s="71">
        <f>+'[9]Undergrad Non-Res'!L13</f>
        <v>2397</v>
      </c>
      <c r="M13" s="71">
        <f>+'[9]Undergrad Non-Res'!M13</f>
        <v>3041</v>
      </c>
      <c r="N13" s="71">
        <f>+'[9]Undergrad Non-Res'!N13</f>
        <v>2539</v>
      </c>
      <c r="O13" s="71">
        <f>+'[9]Undergrad Non-Res'!O13</f>
        <v>2694</v>
      </c>
      <c r="P13" s="71">
        <f>+'[9]Undergrad Non-Res'!P13</f>
        <v>2739</v>
      </c>
      <c r="Q13" s="71">
        <f>+'[9]Undergrad Non-Res'!Q13</f>
        <v>2863</v>
      </c>
      <c r="R13" s="71">
        <f>+'[9]Undergrad Non-Res'!R13</f>
        <v>2739</v>
      </c>
      <c r="S13" s="71">
        <f>+'[9]Undergrad Non-Res'!S13</f>
        <v>2957</v>
      </c>
      <c r="T13" s="71">
        <f>+'[9]Undergrad Non-Res'!T13</f>
        <v>3082</v>
      </c>
      <c r="U13" s="71">
        <f>+'[9]Undergrad Non-Res'!U13</f>
        <v>3450</v>
      </c>
      <c r="V13" s="71">
        <f>+'[9]Undergrad Non-Res'!V13</f>
        <v>3556</v>
      </c>
      <c r="W13" s="71">
        <f>+'[9]Undergrad Non-Res'!W13</f>
        <v>2809</v>
      </c>
      <c r="X13" s="71">
        <f>+'[9]Undergrad Non-Res'!X13</f>
        <v>2675</v>
      </c>
      <c r="Y13" s="71">
        <f>+'[9]Undergrad Non-Res'!Y13</f>
        <v>2888</v>
      </c>
      <c r="Z13" s="71">
        <f>+'[9]Undergrad Non-Res'!Z13</f>
        <v>3223</v>
      </c>
      <c r="AA13" s="87">
        <f>+'[9]Undergrad Non-Res'!AA13</f>
        <v>3541</v>
      </c>
      <c r="AB13" s="87">
        <f>+'[9]Undergrad Non-Res'!AB13</f>
        <v>3515</v>
      </c>
      <c r="AC13" s="87">
        <f>+'[9]Undergrad Non-Res'!AC13</f>
        <v>3610</v>
      </c>
      <c r="AD13" s="87">
        <f>+'[9]Undergrad Non-Res'!AD13</f>
        <v>3332</v>
      </c>
      <c r="AE13" s="87">
        <f>+'[9]Undergrad Non-Res'!AE13</f>
        <v>3515</v>
      </c>
      <c r="AF13" s="87">
        <f>+'[9]Undergrad Non-Res'!AF13</f>
        <v>3660</v>
      </c>
      <c r="AG13" s="68">
        <f>+'[9]Undergrad Non-Res'!AG13</f>
        <v>3985</v>
      </c>
      <c r="AH13" s="68">
        <f>+'[9]Undergrad Non-Res'!AH13</f>
        <v>3887</v>
      </c>
      <c r="AI13" s="68">
        <f>+'[9]Undergrad Non-Res'!AI13</f>
        <v>3977</v>
      </c>
      <c r="AJ13" s="68">
        <f>+'[9]Undergrad Non-Res'!AJ13</f>
        <v>3887</v>
      </c>
      <c r="AK13" s="68">
        <f>+'[10]Undergrad Non-Res'!AK13</f>
        <v>4062</v>
      </c>
    </row>
    <row r="14" spans="1:37" ht="13" customHeight="1">
      <c r="A14" s="1" t="str">
        <f>+'[8]Undergrad Non-Res'!A14</f>
        <v>Maryland</v>
      </c>
      <c r="B14" s="71">
        <f>+'[9]Undergrad Non-Res'!B14</f>
        <v>5851</v>
      </c>
      <c r="C14" s="71">
        <f>+'[9]Undergrad Non-Res'!C14</f>
        <v>4485</v>
      </c>
      <c r="D14" s="71">
        <f>+'[9]Undergrad Non-Res'!D14</f>
        <v>9776</v>
      </c>
      <c r="E14" s="71">
        <f>+'[9]Undergrad Non-Res'!E14</f>
        <v>3188</v>
      </c>
      <c r="F14" s="71">
        <f>+'[9]Undergrad Non-Res'!F14</f>
        <v>2839</v>
      </c>
      <c r="G14" s="71">
        <f>+'[9]Undergrad Non-Res'!G14</f>
        <v>2805</v>
      </c>
      <c r="H14" s="71">
        <f>+'[9]Undergrad Non-Res'!H14</f>
        <v>2640</v>
      </c>
      <c r="I14" s="71">
        <f>+'[9]Undergrad Non-Res'!I14</f>
        <v>3971</v>
      </c>
      <c r="J14" s="71">
        <f>+'[9]Undergrad Non-Res'!J14</f>
        <v>4526</v>
      </c>
      <c r="K14" s="74">
        <f>+'[9]Undergrad Non-Res'!K14</f>
        <v>4672.5</v>
      </c>
      <c r="L14" s="71">
        <f>+'[9]Undergrad Non-Res'!L14</f>
        <v>4819</v>
      </c>
      <c r="M14" s="71">
        <f>+'[9]Undergrad Non-Res'!M14</f>
        <v>5172</v>
      </c>
      <c r="N14" s="71">
        <f>+'[9]Undergrad Non-Res'!N14</f>
        <v>5485</v>
      </c>
      <c r="O14" s="71">
        <f>+'[9]Undergrad Non-Res'!O14</f>
        <v>5875</v>
      </c>
      <c r="P14" s="71">
        <f>+'[9]Undergrad Non-Res'!P14</f>
        <v>6094</v>
      </c>
      <c r="Q14" s="71">
        <f>+'[9]Undergrad Non-Res'!Q14</f>
        <v>5462</v>
      </c>
      <c r="R14" s="71">
        <f>+'[9]Undergrad Non-Res'!R14</f>
        <v>6498</v>
      </c>
      <c r="S14" s="71">
        <f>+'[9]Undergrad Non-Res'!S14</f>
        <v>6220</v>
      </c>
      <c r="T14" s="71">
        <f>+'[9]Undergrad Non-Res'!T14</f>
        <v>6797</v>
      </c>
      <c r="U14" s="71">
        <f>+'[9]Undergrad Non-Res'!U14</f>
        <v>6374</v>
      </c>
      <c r="V14" s="71">
        <f>+'[9]Undergrad Non-Res'!V14</f>
        <v>6537</v>
      </c>
      <c r="W14" s="71">
        <f>+'[9]Undergrad Non-Res'!W14</f>
        <v>6258</v>
      </c>
      <c r="X14" s="71">
        <f>+'[9]Undergrad Non-Res'!X14</f>
        <v>7185</v>
      </c>
      <c r="Y14" s="71">
        <f>+'[9]Undergrad Non-Res'!Y14</f>
        <v>7195</v>
      </c>
      <c r="Z14" s="71">
        <f>+'[9]Undergrad Non-Res'!Z14</f>
        <v>7596</v>
      </c>
      <c r="AA14" s="87">
        <f>+'[9]Undergrad Non-Res'!AA14</f>
        <v>7576</v>
      </c>
      <c r="AB14" s="87">
        <f>+'[9]Undergrad Non-Res'!AB14</f>
        <v>8277</v>
      </c>
      <c r="AC14" s="87">
        <f>+'[9]Undergrad Non-Res'!AC14</f>
        <v>9219</v>
      </c>
      <c r="AD14" s="87">
        <f>+'[9]Undergrad Non-Res'!AD14</f>
        <v>9471</v>
      </c>
      <c r="AE14" s="87">
        <f>+'[9]Undergrad Non-Res'!AE14</f>
        <v>8539</v>
      </c>
      <c r="AF14" s="87">
        <f>+'[9]Undergrad Non-Res'!AF14</f>
        <v>9397</v>
      </c>
      <c r="AG14" s="68">
        <f>+'[9]Undergrad Non-Res'!AG14</f>
        <v>10480</v>
      </c>
      <c r="AH14" s="68">
        <f>+'[9]Undergrad Non-Res'!AH14</f>
        <v>10948</v>
      </c>
      <c r="AI14" s="68">
        <f>+'[9]Undergrad Non-Res'!AI14</f>
        <v>11583</v>
      </c>
      <c r="AJ14" s="68">
        <f>+'[9]Undergrad Non-Res'!AJ14</f>
        <v>11683</v>
      </c>
      <c r="AK14" s="68">
        <f>+'[10]Undergrad Non-Res'!AK14</f>
        <v>11168</v>
      </c>
    </row>
    <row r="15" spans="1:37" ht="13" customHeight="1">
      <c r="A15" s="1" t="str">
        <f>+'[8]Undergrad Non-Res'!A15</f>
        <v>Mississippi</v>
      </c>
      <c r="B15" s="71">
        <f>+'[9]Undergrad Non-Res'!B15</f>
        <v>2443</v>
      </c>
      <c r="C15" s="71">
        <f>+'[9]Undergrad Non-Res'!C15</f>
        <v>645</v>
      </c>
      <c r="D15" s="71">
        <f>+'[9]Undergrad Non-Res'!D15</f>
        <v>692</v>
      </c>
      <c r="E15" s="71">
        <f>+'[9]Undergrad Non-Res'!E15</f>
        <v>727</v>
      </c>
      <c r="F15" s="71">
        <f>+'[9]Undergrad Non-Res'!F15</f>
        <v>567</v>
      </c>
      <c r="G15" s="71">
        <f>+'[9]Undergrad Non-Res'!G15</f>
        <v>816</v>
      </c>
      <c r="H15" s="71">
        <f>+'[9]Undergrad Non-Res'!H15</f>
        <v>710</v>
      </c>
      <c r="I15" s="71">
        <f>+'[9]Undergrad Non-Res'!I15</f>
        <v>738</v>
      </c>
      <c r="J15" s="71">
        <f>+'[9]Undergrad Non-Res'!J15</f>
        <v>862</v>
      </c>
      <c r="K15" s="74">
        <f>+'[9]Undergrad Non-Res'!K15</f>
        <v>763</v>
      </c>
      <c r="L15" s="71">
        <f>+'[9]Undergrad Non-Res'!L15</f>
        <v>664</v>
      </c>
      <c r="M15" s="71">
        <f>+'[9]Undergrad Non-Res'!M15</f>
        <v>753</v>
      </c>
      <c r="N15" s="71">
        <f>+'[9]Undergrad Non-Res'!N15</f>
        <v>889</v>
      </c>
      <c r="O15" s="71">
        <f>+'[9]Undergrad Non-Res'!O15</f>
        <v>830</v>
      </c>
      <c r="P15" s="71">
        <f>+'[9]Undergrad Non-Res'!P15</f>
        <v>837</v>
      </c>
      <c r="Q15" s="71">
        <f>+'[9]Undergrad Non-Res'!Q15</f>
        <v>779</v>
      </c>
      <c r="R15" s="71">
        <f>+'[9]Undergrad Non-Res'!R15</f>
        <v>732</v>
      </c>
      <c r="S15" s="71">
        <f>+'[9]Undergrad Non-Res'!S15</f>
        <v>692</v>
      </c>
      <c r="T15" s="71">
        <f>+'[9]Undergrad Non-Res'!T15</f>
        <v>687</v>
      </c>
      <c r="U15" s="71">
        <f>+'[9]Undergrad Non-Res'!U15</f>
        <v>643</v>
      </c>
      <c r="V15" s="71">
        <f>+'[9]Undergrad Non-Res'!V15</f>
        <v>731</v>
      </c>
      <c r="W15" s="71">
        <f>+'[9]Undergrad Non-Res'!W15</f>
        <v>702</v>
      </c>
      <c r="X15" s="71">
        <f>+'[9]Undergrad Non-Res'!X15</f>
        <v>702</v>
      </c>
      <c r="Y15" s="71">
        <f>+'[9]Undergrad Non-Res'!Y15</f>
        <v>755</v>
      </c>
      <c r="Z15" s="71">
        <f>+'[9]Undergrad Non-Res'!Z15</f>
        <v>809</v>
      </c>
      <c r="AA15" s="87">
        <f>+'[9]Undergrad Non-Res'!AA15</f>
        <v>917</v>
      </c>
      <c r="AB15" s="87">
        <f>+'[9]Undergrad Non-Res'!AB15</f>
        <v>1067</v>
      </c>
      <c r="AC15" s="87">
        <f>+'[9]Undergrad Non-Res'!AC15</f>
        <v>1174</v>
      </c>
      <c r="AD15" s="87">
        <f>+'[9]Undergrad Non-Res'!AD15</f>
        <v>1154</v>
      </c>
      <c r="AE15" s="87">
        <f>+'[9]Undergrad Non-Res'!AE15</f>
        <v>1161</v>
      </c>
      <c r="AF15" s="87">
        <f>+'[9]Undergrad Non-Res'!AF15</f>
        <v>1686</v>
      </c>
      <c r="AG15" s="68">
        <f>+'[9]Undergrad Non-Res'!AG15</f>
        <v>1717</v>
      </c>
      <c r="AH15" s="68">
        <f>+'[9]Undergrad Non-Res'!AH15</f>
        <v>1880</v>
      </c>
      <c r="AI15" s="68">
        <f>+'[9]Undergrad Non-Res'!AI15</f>
        <v>1686</v>
      </c>
      <c r="AJ15" s="68">
        <f>+'[9]Undergrad Non-Res'!AJ15</f>
        <v>1723</v>
      </c>
      <c r="AK15" s="68">
        <f>+'[10]Undergrad Non-Res'!AK15</f>
        <v>1659</v>
      </c>
    </row>
    <row r="16" spans="1:37" ht="13" customHeight="1">
      <c r="A16" s="1" t="str">
        <f>+'[8]Undergrad Non-Res'!A16</f>
        <v>North Carolina</v>
      </c>
      <c r="B16" s="71">
        <f>+'[9]Undergrad Non-Res'!B16</f>
        <v>1461</v>
      </c>
      <c r="C16" s="71">
        <f>+'[9]Undergrad Non-Res'!C16</f>
        <v>1888</v>
      </c>
      <c r="D16" s="71">
        <f>+'[9]Undergrad Non-Res'!D16</f>
        <v>2764</v>
      </c>
      <c r="E16" s="71">
        <f>+'[9]Undergrad Non-Res'!E16</f>
        <v>3369</v>
      </c>
      <c r="F16" s="71">
        <f>+'[9]Undergrad Non-Res'!F16</f>
        <v>3580</v>
      </c>
      <c r="G16" s="71">
        <f>+'[9]Undergrad Non-Res'!G16</f>
        <v>2651</v>
      </c>
      <c r="H16" s="71">
        <f>+'[9]Undergrad Non-Res'!H16</f>
        <v>2176</v>
      </c>
      <c r="I16" s="71">
        <f>+'[9]Undergrad Non-Res'!I16</f>
        <v>2232</v>
      </c>
      <c r="J16" s="71">
        <f>+'[9]Undergrad Non-Res'!J16</f>
        <v>3178</v>
      </c>
      <c r="K16" s="74">
        <f>+'[9]Undergrad Non-Res'!K16</f>
        <v>2919.5</v>
      </c>
      <c r="L16" s="71">
        <f>+'[9]Undergrad Non-Res'!L16</f>
        <v>2661</v>
      </c>
      <c r="M16" s="71">
        <f>+'[9]Undergrad Non-Res'!M16</f>
        <v>2890</v>
      </c>
      <c r="N16" s="71">
        <f>+'[9]Undergrad Non-Res'!N16</f>
        <v>3436</v>
      </c>
      <c r="O16" s="71">
        <f>+'[9]Undergrad Non-Res'!O16</f>
        <v>3980</v>
      </c>
      <c r="P16" s="71">
        <f>+'[9]Undergrad Non-Res'!P16</f>
        <v>4174</v>
      </c>
      <c r="Q16" s="71">
        <f>+'[9]Undergrad Non-Res'!Q16</f>
        <v>4716</v>
      </c>
      <c r="R16" s="71">
        <f>+'[9]Undergrad Non-Res'!R16</f>
        <v>5259</v>
      </c>
      <c r="S16" s="71">
        <f>+'[9]Undergrad Non-Res'!S16</f>
        <v>6129</v>
      </c>
      <c r="T16" s="71">
        <f>+'[9]Undergrad Non-Res'!T16</f>
        <v>6408</v>
      </c>
      <c r="U16" s="71">
        <f>+'[9]Undergrad Non-Res'!U16</f>
        <v>6528</v>
      </c>
      <c r="V16" s="71">
        <f>+'[9]Undergrad Non-Res'!V16</f>
        <v>6690</v>
      </c>
      <c r="W16" s="71">
        <f>+'[9]Undergrad Non-Res'!W16</f>
        <v>6588</v>
      </c>
      <c r="X16" s="71">
        <f>+'[9]Undergrad Non-Res'!X16</f>
        <v>5004</v>
      </c>
      <c r="Y16" s="71">
        <f>+'[9]Undergrad Non-Res'!Y16</f>
        <v>5542</v>
      </c>
      <c r="Z16" s="71">
        <f>+'[9]Undergrad Non-Res'!Z16</f>
        <v>5871</v>
      </c>
      <c r="AA16" s="87">
        <f>+'[9]Undergrad Non-Res'!AA16</f>
        <v>6823</v>
      </c>
      <c r="AB16" s="87">
        <f>+'[9]Undergrad Non-Res'!AB16</f>
        <v>7701</v>
      </c>
      <c r="AC16" s="87">
        <f>+'[9]Undergrad Non-Res'!AC16</f>
        <v>8511</v>
      </c>
      <c r="AD16" s="87">
        <f>+'[9]Undergrad Non-Res'!AD16</f>
        <v>9089</v>
      </c>
      <c r="AE16" s="87">
        <f>+'[9]Undergrad Non-Res'!AE16</f>
        <v>8438</v>
      </c>
      <c r="AF16" s="87">
        <f>+'[9]Undergrad Non-Res'!AF16</f>
        <v>9513</v>
      </c>
      <c r="AG16" s="68">
        <f>+'[9]Undergrad Non-Res'!AG16</f>
        <v>10370</v>
      </c>
      <c r="AH16" s="68">
        <f>+'[9]Undergrad Non-Res'!AH16</f>
        <v>10396</v>
      </c>
      <c r="AI16" s="68">
        <f>+'[9]Undergrad Non-Res'!AI16</f>
        <v>9808</v>
      </c>
      <c r="AJ16" s="68">
        <f>+'[9]Undergrad Non-Res'!AJ16</f>
        <v>9720</v>
      </c>
      <c r="AK16" s="68">
        <f>+'[10]Undergrad Non-Res'!AK16</f>
        <v>9703</v>
      </c>
    </row>
    <row r="17" spans="1:37" ht="13" customHeight="1">
      <c r="A17" s="1" t="str">
        <f>+'[8]Undergrad Non-Res'!A17</f>
        <v>Oklahoma</v>
      </c>
      <c r="B17" s="71">
        <f>+'[9]Undergrad Non-Res'!B17</f>
        <v>4132</v>
      </c>
      <c r="C17" s="71">
        <f>+'[9]Undergrad Non-Res'!C17</f>
        <v>5833</v>
      </c>
      <c r="D17" s="71">
        <f>+'[9]Undergrad Non-Res'!D17</f>
        <v>6027</v>
      </c>
      <c r="E17" s="71">
        <f>+'[9]Undergrad Non-Res'!E17</f>
        <v>6003</v>
      </c>
      <c r="F17" s="71">
        <f>+'[9]Undergrad Non-Res'!F17</f>
        <v>4789</v>
      </c>
      <c r="G17" s="71">
        <f>+'[9]Undergrad Non-Res'!G17</f>
        <v>4288</v>
      </c>
      <c r="H17" s="71">
        <f>+'[9]Undergrad Non-Res'!H17</f>
        <v>3393</v>
      </c>
      <c r="I17" s="71">
        <f>+'[9]Undergrad Non-Res'!I17</f>
        <v>2881</v>
      </c>
      <c r="J17" s="71">
        <f>+'[9]Undergrad Non-Res'!J17</f>
        <v>3819</v>
      </c>
      <c r="K17" s="74">
        <f>+'[9]Undergrad Non-Res'!K17</f>
        <v>4514.5</v>
      </c>
      <c r="L17" s="71">
        <f>+'[9]Undergrad Non-Res'!L17</f>
        <v>5210</v>
      </c>
      <c r="M17" s="71">
        <f>+'[9]Undergrad Non-Res'!M17</f>
        <v>5047</v>
      </c>
      <c r="N17" s="71">
        <f>+'[9]Undergrad Non-Res'!N17</f>
        <v>5140</v>
      </c>
      <c r="O17" s="71">
        <f>+'[9]Undergrad Non-Res'!O17</f>
        <v>4940</v>
      </c>
      <c r="P17" s="71">
        <f>+'[9]Undergrad Non-Res'!P17</f>
        <v>5073</v>
      </c>
      <c r="Q17" s="71">
        <f>+'[9]Undergrad Non-Res'!Q17</f>
        <v>5183</v>
      </c>
      <c r="R17" s="71">
        <f>+'[9]Undergrad Non-Res'!R17</f>
        <v>4777</v>
      </c>
      <c r="S17" s="71">
        <f>+'[9]Undergrad Non-Res'!S17</f>
        <v>5160</v>
      </c>
      <c r="T17" s="71">
        <f>+'[9]Undergrad Non-Res'!T17</f>
        <v>5590</v>
      </c>
      <c r="U17" s="71">
        <f>+'[9]Undergrad Non-Res'!U17</f>
        <v>6670</v>
      </c>
      <c r="V17" s="71">
        <f>+'[9]Undergrad Non-Res'!V17</f>
        <v>6327</v>
      </c>
      <c r="W17" s="71">
        <f>+'[9]Undergrad Non-Res'!W17</f>
        <v>6193</v>
      </c>
      <c r="X17" s="71">
        <f>+'[9]Undergrad Non-Res'!X17</f>
        <v>5912</v>
      </c>
      <c r="Y17" s="71">
        <f>+'[9]Undergrad Non-Res'!Y17</f>
        <v>6160</v>
      </c>
      <c r="Z17" s="71">
        <f>+'[9]Undergrad Non-Res'!Z17</f>
        <v>5861</v>
      </c>
      <c r="AA17" s="87">
        <f>+'[9]Undergrad Non-Res'!AA17</f>
        <v>5564</v>
      </c>
      <c r="AB17" s="87">
        <f>+'[9]Undergrad Non-Res'!AB17</f>
        <v>5482</v>
      </c>
      <c r="AC17" s="87">
        <f>+'[9]Undergrad Non-Res'!AC17</f>
        <v>5885</v>
      </c>
      <c r="AD17" s="87">
        <f>+'[9]Undergrad Non-Res'!AD17</f>
        <v>6329</v>
      </c>
      <c r="AE17" s="87">
        <f>+'[9]Undergrad Non-Res'!AE17</f>
        <v>7364</v>
      </c>
      <c r="AF17" s="87">
        <f>+'[9]Undergrad Non-Res'!AF17</f>
        <v>8152</v>
      </c>
      <c r="AG17" s="68">
        <f>+'[9]Undergrad Non-Res'!AG17</f>
        <v>8195</v>
      </c>
      <c r="AH17" s="68">
        <f>+'[9]Undergrad Non-Res'!AH17</f>
        <v>8797</v>
      </c>
      <c r="AI17" s="68">
        <f>+'[9]Undergrad Non-Res'!AI17</f>
        <v>7163</v>
      </c>
      <c r="AJ17" s="68">
        <f>+'[9]Undergrad Non-Res'!AJ17</f>
        <v>6876</v>
      </c>
      <c r="AK17" s="68">
        <f>+'[10]Undergrad Non-Res'!AK17</f>
        <v>5940</v>
      </c>
    </row>
    <row r="18" spans="1:37" ht="13" customHeight="1">
      <c r="A18" s="1" t="str">
        <f>+'[8]Undergrad Non-Res'!A18</f>
        <v>South Carolina</v>
      </c>
      <c r="B18" s="71">
        <f>+'[9]Undergrad Non-Res'!B18</f>
        <v>571</v>
      </c>
      <c r="C18" s="71">
        <f>+'[9]Undergrad Non-Res'!C18</f>
        <v>737</v>
      </c>
      <c r="D18" s="71">
        <f>+'[9]Undergrad Non-Res'!D18</f>
        <v>876</v>
      </c>
      <c r="E18" s="71">
        <f>+'[9]Undergrad Non-Res'!E18</f>
        <v>1005</v>
      </c>
      <c r="F18" s="71">
        <f>+'[9]Undergrad Non-Res'!F18</f>
        <v>1077</v>
      </c>
      <c r="G18" s="71">
        <f>+'[9]Undergrad Non-Res'!G18</f>
        <v>1175</v>
      </c>
      <c r="H18" s="71">
        <f>+'[9]Undergrad Non-Res'!H18</f>
        <v>930</v>
      </c>
      <c r="I18" s="71">
        <f>+'[9]Undergrad Non-Res'!I18</f>
        <v>974</v>
      </c>
      <c r="J18" s="71">
        <f>+'[9]Undergrad Non-Res'!J18</f>
        <v>1239</v>
      </c>
      <c r="K18" s="74">
        <f>+'[9]Undergrad Non-Res'!K18</f>
        <v>1292.5</v>
      </c>
      <c r="L18" s="71">
        <f>+'[9]Undergrad Non-Res'!L18</f>
        <v>1346</v>
      </c>
      <c r="M18" s="71">
        <f>+'[9]Undergrad Non-Res'!M18</f>
        <v>1361</v>
      </c>
      <c r="N18" s="71">
        <f>+'[9]Undergrad Non-Res'!N18</f>
        <v>1400</v>
      </c>
      <c r="O18" s="71">
        <f>+'[9]Undergrad Non-Res'!O18</f>
        <v>1452</v>
      </c>
      <c r="P18" s="71">
        <f>+'[9]Undergrad Non-Res'!P18</f>
        <v>1496</v>
      </c>
      <c r="Q18" s="71">
        <f>+'[9]Undergrad Non-Res'!Q18</f>
        <v>1818</v>
      </c>
      <c r="R18" s="71">
        <f>+'[9]Undergrad Non-Res'!R18</f>
        <v>1903</v>
      </c>
      <c r="S18" s="71">
        <f>+'[9]Undergrad Non-Res'!S18</f>
        <v>1897</v>
      </c>
      <c r="T18" s="71">
        <f>+'[9]Undergrad Non-Res'!T18</f>
        <v>1934</v>
      </c>
      <c r="U18" s="71">
        <f>+'[9]Undergrad Non-Res'!U18</f>
        <v>1783</v>
      </c>
      <c r="V18" s="71">
        <f>+'[9]Undergrad Non-Res'!V18</f>
        <v>1675</v>
      </c>
      <c r="W18" s="71">
        <f>+'[9]Undergrad Non-Res'!W18</f>
        <v>1708</v>
      </c>
      <c r="X18" s="71">
        <f>+'[9]Undergrad Non-Res'!X18</f>
        <v>1615</v>
      </c>
      <c r="Y18" s="71">
        <f>+'[9]Undergrad Non-Res'!Y18</f>
        <v>1481</v>
      </c>
      <c r="Z18" s="71">
        <f>+'[9]Undergrad Non-Res'!Z18</f>
        <v>1544</v>
      </c>
      <c r="AA18" s="87">
        <f>+'[9]Undergrad Non-Res'!AA18</f>
        <v>1561</v>
      </c>
      <c r="AB18" s="87">
        <f>+'[9]Undergrad Non-Res'!AB18</f>
        <v>1767</v>
      </c>
      <c r="AC18" s="87">
        <f>+'[9]Undergrad Non-Res'!AC18</f>
        <v>1789</v>
      </c>
      <c r="AD18" s="87">
        <f>+'[9]Undergrad Non-Res'!AD18</f>
        <v>2072</v>
      </c>
      <c r="AE18" s="87">
        <f>+'[9]Undergrad Non-Res'!AE18</f>
        <v>2131</v>
      </c>
      <c r="AF18" s="87">
        <f>+'[9]Undergrad Non-Res'!AF18</f>
        <v>2282</v>
      </c>
      <c r="AG18" s="68">
        <f>+'[9]Undergrad Non-Res'!AG18</f>
        <v>2474</v>
      </c>
      <c r="AH18" s="68">
        <f>+'[9]Undergrad Non-Res'!AH18</f>
        <v>2580</v>
      </c>
      <c r="AI18" s="68">
        <f>+'[9]Undergrad Non-Res'!AI18</f>
        <v>2627</v>
      </c>
      <c r="AJ18" s="68">
        <f>+'[9]Undergrad Non-Res'!AJ18</f>
        <v>2780</v>
      </c>
      <c r="AK18" s="68">
        <f>+'[10]Undergrad Non-Res'!AK18</f>
        <v>2683</v>
      </c>
    </row>
    <row r="19" spans="1:37" ht="13" customHeight="1">
      <c r="A19" s="1" t="str">
        <f>+'[8]Undergrad Non-Res'!A19</f>
        <v>Tennessee</v>
      </c>
      <c r="B19" s="71">
        <f>+'[9]Undergrad Non-Res'!B19</f>
        <v>2063</v>
      </c>
      <c r="C19" s="71">
        <f>+'[9]Undergrad Non-Res'!C19</f>
        <v>2701</v>
      </c>
      <c r="D19" s="71">
        <f>+'[9]Undergrad Non-Res'!D19</f>
        <v>3038</v>
      </c>
      <c r="E19" s="71">
        <f>+'[9]Undergrad Non-Res'!E19</f>
        <v>3072</v>
      </c>
      <c r="F19" s="71">
        <f>+'[9]Undergrad Non-Res'!F19</f>
        <v>3008</v>
      </c>
      <c r="G19" s="71">
        <f>+'[9]Undergrad Non-Res'!G19</f>
        <v>2788</v>
      </c>
      <c r="H19" s="71">
        <f>+'[9]Undergrad Non-Res'!H19</f>
        <v>2376</v>
      </c>
      <c r="I19" s="71">
        <f>+'[9]Undergrad Non-Res'!I19</f>
        <v>2439</v>
      </c>
      <c r="J19" s="71">
        <f>+'[9]Undergrad Non-Res'!J19</f>
        <v>2235</v>
      </c>
      <c r="K19" s="74">
        <f>+'[9]Undergrad Non-Res'!K19</f>
        <v>2360</v>
      </c>
      <c r="L19" s="71">
        <f>+'[9]Undergrad Non-Res'!L19</f>
        <v>2485</v>
      </c>
      <c r="M19" s="71">
        <f>+'[9]Undergrad Non-Res'!M19</f>
        <v>2741</v>
      </c>
      <c r="N19" s="71">
        <f>+'[9]Undergrad Non-Res'!N19</f>
        <v>2670</v>
      </c>
      <c r="O19" s="71">
        <f>+'[9]Undergrad Non-Res'!O19</f>
        <v>2833</v>
      </c>
      <c r="P19" s="71">
        <f>+'[9]Undergrad Non-Res'!P19</f>
        <v>2703</v>
      </c>
      <c r="Q19" s="71">
        <f>+'[9]Undergrad Non-Res'!Q19</f>
        <v>2818</v>
      </c>
      <c r="R19" s="71">
        <f>+'[9]Undergrad Non-Res'!R19</f>
        <v>2884</v>
      </c>
      <c r="S19" s="71">
        <f>+'[9]Undergrad Non-Res'!S19</f>
        <v>3031</v>
      </c>
      <c r="T19" s="71">
        <f>+'[9]Undergrad Non-Res'!T19</f>
        <v>2727</v>
      </c>
      <c r="U19" s="71">
        <f>+'[9]Undergrad Non-Res'!U19</f>
        <v>2804</v>
      </c>
      <c r="V19" s="71">
        <f>+'[9]Undergrad Non-Res'!V19</f>
        <v>2457</v>
      </c>
      <c r="W19" s="71">
        <f>+'[9]Undergrad Non-Res'!W19</f>
        <v>2642</v>
      </c>
      <c r="X19" s="71">
        <f>+'[9]Undergrad Non-Res'!X19</f>
        <v>2879</v>
      </c>
      <c r="Y19" s="71">
        <f>+'[9]Undergrad Non-Res'!Y19</f>
        <v>3701</v>
      </c>
      <c r="Z19" s="71">
        <f>+'[9]Undergrad Non-Res'!Z19</f>
        <v>3106</v>
      </c>
      <c r="AA19" s="87">
        <f>+'[9]Undergrad Non-Res'!AA19</f>
        <v>3310</v>
      </c>
      <c r="AB19" s="87">
        <f>+'[9]Undergrad Non-Res'!AB19</f>
        <v>3488</v>
      </c>
      <c r="AC19" s="87">
        <f>+'[9]Undergrad Non-Res'!AC19</f>
        <v>3819</v>
      </c>
      <c r="AD19" s="87">
        <f>+'[9]Undergrad Non-Res'!AD19</f>
        <v>4457</v>
      </c>
      <c r="AE19" s="87">
        <f>+'[9]Undergrad Non-Res'!AE19</f>
        <v>4855</v>
      </c>
      <c r="AF19" s="87">
        <f>+'[9]Undergrad Non-Res'!AF19</f>
        <v>5984</v>
      </c>
      <c r="AG19" s="68">
        <f>+'[9]Undergrad Non-Res'!AG19</f>
        <v>6185</v>
      </c>
      <c r="AH19" s="68">
        <f>+'[9]Undergrad Non-Res'!AH19</f>
        <v>5807</v>
      </c>
      <c r="AI19" s="68">
        <f>+'[9]Undergrad Non-Res'!AI19</f>
        <v>5647</v>
      </c>
      <c r="AJ19" s="68">
        <f>+'[9]Undergrad Non-Res'!AJ19</f>
        <v>5277</v>
      </c>
      <c r="AK19" s="68">
        <f>+'[10]Undergrad Non-Res'!AK19</f>
        <v>4791</v>
      </c>
    </row>
    <row r="20" spans="1:37" ht="13" customHeight="1">
      <c r="A20" s="1" t="str">
        <f>+'[8]Undergrad Non-Res'!A20</f>
        <v>Texas</v>
      </c>
      <c r="B20" s="71">
        <f>+'[9]Undergrad Non-Res'!B20</f>
        <v>12895</v>
      </c>
      <c r="C20" s="71">
        <f>+'[9]Undergrad Non-Res'!C20</f>
        <v>15755</v>
      </c>
      <c r="D20" s="71">
        <f>+'[9]Undergrad Non-Res'!D20</f>
        <v>18220</v>
      </c>
      <c r="E20" s="71">
        <f>+'[9]Undergrad Non-Res'!E20</f>
        <v>20366</v>
      </c>
      <c r="F20" s="71">
        <f>+'[9]Undergrad Non-Res'!F20</f>
        <v>19089</v>
      </c>
      <c r="G20" s="71">
        <f>+'[9]Undergrad Non-Res'!G20</f>
        <v>14179</v>
      </c>
      <c r="H20" s="71">
        <f>+'[9]Undergrad Non-Res'!H20</f>
        <v>12121</v>
      </c>
      <c r="I20" s="71">
        <f>+'[9]Undergrad Non-Res'!I20</f>
        <v>12450</v>
      </c>
      <c r="J20" s="71">
        <f>+'[9]Undergrad Non-Res'!J20</f>
        <v>12985</v>
      </c>
      <c r="K20" s="74">
        <f>+'[9]Undergrad Non-Res'!K20</f>
        <v>13303.5</v>
      </c>
      <c r="L20" s="71">
        <f>+'[9]Undergrad Non-Res'!L20</f>
        <v>13622</v>
      </c>
      <c r="M20" s="71">
        <f>+'[9]Undergrad Non-Res'!M20</f>
        <v>13462</v>
      </c>
      <c r="N20" s="71">
        <f>+'[9]Undergrad Non-Res'!N20</f>
        <v>13558</v>
      </c>
      <c r="O20" s="71">
        <f>+'[9]Undergrad Non-Res'!O20</f>
        <v>14309</v>
      </c>
      <c r="P20" s="71">
        <f>+'[9]Undergrad Non-Res'!P20</f>
        <v>14744</v>
      </c>
      <c r="Q20" s="71">
        <f>+'[9]Undergrad Non-Res'!Q20</f>
        <v>17229</v>
      </c>
      <c r="R20" s="71">
        <f>+'[9]Undergrad Non-Res'!R20</f>
        <v>18834</v>
      </c>
      <c r="S20" s="71">
        <f>+'[9]Undergrad Non-Res'!S20</f>
        <v>24377</v>
      </c>
      <c r="T20" s="71">
        <f>+'[9]Undergrad Non-Res'!T20</f>
        <v>26647</v>
      </c>
      <c r="U20" s="71">
        <f>+'[9]Undergrad Non-Res'!U20</f>
        <v>26608</v>
      </c>
      <c r="V20" s="71">
        <f>+'[9]Undergrad Non-Res'!V20</f>
        <v>28013</v>
      </c>
      <c r="W20" s="71">
        <f>+'[9]Undergrad Non-Res'!W20</f>
        <v>27866</v>
      </c>
      <c r="X20" s="71">
        <f>+'[9]Undergrad Non-Res'!X20</f>
        <v>27464</v>
      </c>
      <c r="Y20" s="71">
        <f>+'[9]Undergrad Non-Res'!Y20</f>
        <v>26615</v>
      </c>
      <c r="Z20" s="71">
        <f>+'[9]Undergrad Non-Res'!Z20</f>
        <v>28280</v>
      </c>
      <c r="AA20" s="87">
        <f>+'[9]Undergrad Non-Res'!AA20</f>
        <v>28529</v>
      </c>
      <c r="AB20" s="87">
        <f>+'[9]Undergrad Non-Res'!AB20</f>
        <v>30249</v>
      </c>
      <c r="AC20" s="87">
        <f>+'[9]Undergrad Non-Res'!AC20</f>
        <v>28880</v>
      </c>
      <c r="AD20" s="87">
        <f>+'[9]Undergrad Non-Res'!AD20</f>
        <v>29988</v>
      </c>
      <c r="AE20" s="87">
        <f>+'[9]Undergrad Non-Res'!AE20</f>
        <v>29700</v>
      </c>
      <c r="AF20" s="87">
        <f>+'[9]Undergrad Non-Res'!AF20</f>
        <v>32431</v>
      </c>
      <c r="AG20" s="68">
        <f>+'[9]Undergrad Non-Res'!AG20</f>
        <v>35853</v>
      </c>
      <c r="AH20" s="68">
        <f>+'[9]Undergrad Non-Res'!AH20</f>
        <v>34664</v>
      </c>
      <c r="AI20" s="68">
        <f>+'[9]Undergrad Non-Res'!AI20</f>
        <v>36079</v>
      </c>
      <c r="AJ20" s="68">
        <f>+'[9]Undergrad Non-Res'!AJ20</f>
        <v>35653</v>
      </c>
      <c r="AK20" s="68">
        <f>+'[10]Undergrad Non-Res'!AK20</f>
        <v>33169</v>
      </c>
    </row>
    <row r="21" spans="1:37" ht="13" customHeight="1">
      <c r="A21" s="1" t="str">
        <f>+'[8]Undergrad Non-Res'!A21</f>
        <v>Virginia</v>
      </c>
      <c r="B21" s="71">
        <f>+'[9]Undergrad Non-Res'!B21</f>
        <v>1967</v>
      </c>
      <c r="C21" s="71">
        <f>+'[9]Undergrad Non-Res'!C21</f>
        <v>2285</v>
      </c>
      <c r="D21" s="71">
        <f>+'[9]Undergrad Non-Res'!D21</f>
        <v>3056</v>
      </c>
      <c r="E21" s="71">
        <f>+'[9]Undergrad Non-Res'!E21</f>
        <v>2921</v>
      </c>
      <c r="F21" s="71">
        <f>+'[9]Undergrad Non-Res'!F21</f>
        <v>3130</v>
      </c>
      <c r="G21" s="71">
        <f>+'[9]Undergrad Non-Res'!G21</f>
        <v>2805</v>
      </c>
      <c r="H21" s="71">
        <f>+'[9]Undergrad Non-Res'!H21</f>
        <v>3176</v>
      </c>
      <c r="I21" s="71">
        <f>+'[9]Undergrad Non-Res'!I21</f>
        <v>3195</v>
      </c>
      <c r="J21" s="71">
        <f>+'[9]Undergrad Non-Res'!J21</f>
        <v>3370</v>
      </c>
      <c r="K21" s="74">
        <f>+'[9]Undergrad Non-Res'!K21</f>
        <v>3556</v>
      </c>
      <c r="L21" s="71">
        <f>+'[9]Undergrad Non-Res'!L21</f>
        <v>3742</v>
      </c>
      <c r="M21" s="71">
        <f>+'[9]Undergrad Non-Res'!M21</f>
        <v>4305</v>
      </c>
      <c r="N21" s="71">
        <f>+'[9]Undergrad Non-Res'!N21</f>
        <v>4120</v>
      </c>
      <c r="O21" s="71">
        <f>+'[9]Undergrad Non-Res'!O21</f>
        <v>4706</v>
      </c>
      <c r="P21" s="71">
        <f>+'[9]Undergrad Non-Res'!P21</f>
        <v>4944</v>
      </c>
      <c r="Q21" s="71">
        <f>+'[9]Undergrad Non-Res'!Q21</f>
        <v>6461</v>
      </c>
      <c r="R21" s="71">
        <f>+'[9]Undergrad Non-Res'!R21</f>
        <v>7038</v>
      </c>
      <c r="S21" s="71">
        <f>+'[9]Undergrad Non-Res'!S21</f>
        <v>6298</v>
      </c>
      <c r="T21" s="71">
        <f>+'[9]Undergrad Non-Res'!T21</f>
        <v>6434</v>
      </c>
      <c r="U21" s="71">
        <f>+'[9]Undergrad Non-Res'!U21</f>
        <v>5882</v>
      </c>
      <c r="V21" s="71">
        <f>+'[9]Undergrad Non-Res'!V21</f>
        <v>5498</v>
      </c>
      <c r="W21" s="71">
        <f>+'[9]Undergrad Non-Res'!W21</f>
        <v>5312</v>
      </c>
      <c r="X21" s="71">
        <f>+'[9]Undergrad Non-Res'!X21</f>
        <v>6002</v>
      </c>
      <c r="Y21" s="71">
        <f>+'[9]Undergrad Non-Res'!Y21</f>
        <v>6867</v>
      </c>
      <c r="Z21" s="71">
        <f>+'[9]Undergrad Non-Res'!Z21</f>
        <v>7363</v>
      </c>
      <c r="AA21" s="87">
        <f>+'[9]Undergrad Non-Res'!AA21</f>
        <v>8250</v>
      </c>
      <c r="AB21" s="87">
        <f>+'[9]Undergrad Non-Res'!AB21</f>
        <v>8549</v>
      </c>
      <c r="AC21" s="87">
        <f>+'[9]Undergrad Non-Res'!AC21</f>
        <v>9183</v>
      </c>
      <c r="AD21" s="87">
        <f>+'[9]Undergrad Non-Res'!AD21</f>
        <v>9547</v>
      </c>
      <c r="AE21" s="87">
        <f>+'[9]Undergrad Non-Res'!AE21</f>
        <v>9731</v>
      </c>
      <c r="AF21" s="87">
        <f>+'[9]Undergrad Non-Res'!AF21</f>
        <v>9669</v>
      </c>
      <c r="AG21" s="68">
        <f>+'[9]Undergrad Non-Res'!AG21</f>
        <v>10926</v>
      </c>
      <c r="AH21" s="68">
        <f>+'[9]Undergrad Non-Res'!AH21</f>
        <v>11158</v>
      </c>
      <c r="AI21" s="68">
        <f>+'[9]Undergrad Non-Res'!AI21</f>
        <v>11467</v>
      </c>
      <c r="AJ21" s="68">
        <f>+'[9]Undergrad Non-Res'!AJ21</f>
        <v>11398</v>
      </c>
      <c r="AK21" s="68">
        <f>+'[10]Undergrad Non-Res'!AK21</f>
        <v>11278</v>
      </c>
    </row>
    <row r="22" spans="1:37" ht="13" customHeight="1">
      <c r="A22" s="2" t="str">
        <f>+'[8]Undergrad Non-Res'!A22</f>
        <v>West Virginia</v>
      </c>
      <c r="B22" s="76">
        <f>+'[9]Undergrad Non-Res'!B22</f>
        <v>893</v>
      </c>
      <c r="C22" s="76">
        <f>+'[9]Undergrad Non-Res'!C22</f>
        <v>778</v>
      </c>
      <c r="D22" s="76">
        <f>+'[9]Undergrad Non-Res'!D22</f>
        <v>973</v>
      </c>
      <c r="E22" s="76">
        <f>+'[9]Undergrad Non-Res'!E22</f>
        <v>987</v>
      </c>
      <c r="F22" s="76">
        <f>+'[9]Undergrad Non-Res'!F22</f>
        <v>685</v>
      </c>
      <c r="G22" s="76">
        <f>+'[9]Undergrad Non-Res'!G22</f>
        <v>588</v>
      </c>
      <c r="H22" s="76">
        <f>+'[9]Undergrad Non-Res'!H22</f>
        <v>777</v>
      </c>
      <c r="I22" s="76">
        <f>+'[9]Undergrad Non-Res'!I22</f>
        <v>1060</v>
      </c>
      <c r="J22" s="76">
        <f>+'[9]Undergrad Non-Res'!J22</f>
        <v>1114</v>
      </c>
      <c r="K22" s="95">
        <f>+'[9]Undergrad Non-Res'!K22</f>
        <v>1100</v>
      </c>
      <c r="L22" s="76">
        <f>+'[9]Undergrad Non-Res'!L22</f>
        <v>1086</v>
      </c>
      <c r="M22" s="76">
        <f>+'[9]Undergrad Non-Res'!M22</f>
        <v>1038</v>
      </c>
      <c r="N22" s="76">
        <f>+'[9]Undergrad Non-Res'!N22</f>
        <v>1098</v>
      </c>
      <c r="O22" s="76">
        <f>+'[9]Undergrad Non-Res'!O22</f>
        <v>1153</v>
      </c>
      <c r="P22" s="76">
        <f>+'[9]Undergrad Non-Res'!P22</f>
        <v>1135</v>
      </c>
      <c r="Q22" s="76">
        <f>+'[9]Undergrad Non-Res'!Q22</f>
        <v>1110</v>
      </c>
      <c r="R22" s="76">
        <f>+'[9]Undergrad Non-Res'!R22</f>
        <v>1070</v>
      </c>
      <c r="S22" s="76">
        <f>+'[9]Undergrad Non-Res'!S22</f>
        <v>1176</v>
      </c>
      <c r="T22" s="76">
        <f>+'[9]Undergrad Non-Res'!T22</f>
        <v>1086</v>
      </c>
      <c r="U22" s="76">
        <f>+'[9]Undergrad Non-Res'!U22</f>
        <v>1130</v>
      </c>
      <c r="V22" s="76">
        <f>+'[9]Undergrad Non-Res'!V22</f>
        <v>1094</v>
      </c>
      <c r="W22" s="76">
        <f>+'[9]Undergrad Non-Res'!W22</f>
        <v>1139</v>
      </c>
      <c r="X22" s="76">
        <f>+'[9]Undergrad Non-Res'!X22</f>
        <v>1086</v>
      </c>
      <c r="Y22" s="76">
        <f>+'[9]Undergrad Non-Res'!Y22</f>
        <v>1130</v>
      </c>
      <c r="Z22" s="76">
        <f>+'[9]Undergrad Non-Res'!Z22</f>
        <v>1382</v>
      </c>
      <c r="AA22" s="88">
        <f>+'[9]Undergrad Non-Res'!AA22</f>
        <v>1493</v>
      </c>
      <c r="AB22" s="88">
        <f>+'[9]Undergrad Non-Res'!AB22</f>
        <v>1624</v>
      </c>
      <c r="AC22" s="88">
        <f>+'[9]Undergrad Non-Res'!AC22</f>
        <v>1492</v>
      </c>
      <c r="AD22" s="88">
        <f>+'[9]Undergrad Non-Res'!AD22</f>
        <v>1583</v>
      </c>
      <c r="AE22" s="88">
        <f>+'[9]Undergrad Non-Res'!AE22</f>
        <v>1881</v>
      </c>
      <c r="AF22" s="88">
        <f>+'[9]Undergrad Non-Res'!AF22</f>
        <v>2206</v>
      </c>
      <c r="AG22" s="68">
        <f>+'[9]Undergrad Non-Res'!AG22</f>
        <v>2323</v>
      </c>
      <c r="AH22" s="68">
        <f>+'[9]Undergrad Non-Res'!AH22</f>
        <v>2481</v>
      </c>
      <c r="AI22" s="68">
        <f>+'[9]Undergrad Non-Res'!AI22</f>
        <v>2638</v>
      </c>
      <c r="AJ22" s="68">
        <f>+'[9]Undergrad Non-Res'!AJ22</f>
        <v>2358</v>
      </c>
      <c r="AK22" s="68">
        <f>+'[10]Undergrad Non-Res'!AK22</f>
        <v>2184</v>
      </c>
    </row>
    <row r="23" spans="1:37" ht="13" customHeight="1">
      <c r="A23" s="1" t="str">
        <f>+'[8]Undergrad Non-Res'!A23</f>
        <v>West</v>
      </c>
      <c r="B23" s="93">
        <f>+'[9]Undergrad Non-Res'!B23</f>
        <v>41593</v>
      </c>
      <c r="C23" s="93">
        <f>+'[9]Undergrad Non-Res'!C23</f>
        <v>53663</v>
      </c>
      <c r="D23" s="93">
        <f>+'[9]Undergrad Non-Res'!D23</f>
        <v>67212</v>
      </c>
      <c r="E23" s="93">
        <f>+'[9]Undergrad Non-Res'!E23</f>
        <v>68668</v>
      </c>
      <c r="F23" s="93">
        <f>+'[9]Undergrad Non-Res'!F23</f>
        <v>58673</v>
      </c>
      <c r="G23" s="93">
        <f>+'[9]Undergrad Non-Res'!G23</f>
        <v>61855</v>
      </c>
      <c r="H23" s="93">
        <f>+'[9]Undergrad Non-Res'!H23</f>
        <v>69195</v>
      </c>
      <c r="I23" s="93">
        <f>+'[9]Undergrad Non-Res'!I23</f>
        <v>72441</v>
      </c>
      <c r="J23" s="93">
        <f>+'[9]Undergrad Non-Res'!J23</f>
        <v>96332</v>
      </c>
      <c r="K23" s="93">
        <f>+'[9]Undergrad Non-Res'!K23</f>
        <v>97628</v>
      </c>
      <c r="L23" s="93">
        <f>+'[9]Undergrad Non-Res'!L23</f>
        <v>98924</v>
      </c>
      <c r="M23" s="93">
        <f>+'[9]Undergrad Non-Res'!M23</f>
        <v>92815</v>
      </c>
      <c r="N23" s="93">
        <f>+'[9]Undergrad Non-Res'!N23</f>
        <v>94881</v>
      </c>
      <c r="O23" s="93">
        <f>+'[9]Undergrad Non-Res'!O23</f>
        <v>83821</v>
      </c>
      <c r="P23" s="93">
        <f>+'[9]Undergrad Non-Res'!P23</f>
        <v>52515</v>
      </c>
      <c r="Q23" s="93">
        <f>+'[9]Undergrad Non-Res'!Q23</f>
        <v>78334</v>
      </c>
      <c r="R23" s="93">
        <f>+'[9]Undergrad Non-Res'!R23</f>
        <v>77401</v>
      </c>
      <c r="S23" s="93">
        <f>+'[9]Undergrad Non-Res'!S23</f>
        <v>81011</v>
      </c>
      <c r="T23" s="93">
        <f>+'[9]Undergrad Non-Res'!T23</f>
        <v>82309</v>
      </c>
      <c r="U23" s="93">
        <f>+'[9]Undergrad Non-Res'!U23</f>
        <v>84774</v>
      </c>
      <c r="V23" s="93">
        <f>+'[9]Undergrad Non-Res'!V23</f>
        <v>88086</v>
      </c>
      <c r="W23" s="93">
        <f>+'[9]Undergrad Non-Res'!W23</f>
        <v>87131</v>
      </c>
      <c r="X23" s="93">
        <f>+'[9]Undergrad Non-Res'!X23</f>
        <v>78732</v>
      </c>
      <c r="Y23" s="93">
        <f>+'[9]Undergrad Non-Res'!Y23</f>
        <v>92674</v>
      </c>
      <c r="Z23" s="93">
        <f>+'[9]Undergrad Non-Res'!Z23</f>
        <v>100286</v>
      </c>
      <c r="AA23" s="93">
        <f>+'[9]Undergrad Non-Res'!AA23</f>
        <v>99994</v>
      </c>
      <c r="AB23" s="93">
        <f>+'[9]Undergrad Non-Res'!AB23</f>
        <v>103208</v>
      </c>
      <c r="AC23" s="93">
        <f>+'[9]Undergrad Non-Res'!AC23</f>
        <v>107619</v>
      </c>
      <c r="AD23" s="93">
        <f>+'[9]Undergrad Non-Res'!AD23</f>
        <v>121519</v>
      </c>
      <c r="AE23" s="93">
        <f>+'[9]Undergrad Non-Res'!AE23</f>
        <v>134281</v>
      </c>
      <c r="AF23" s="93">
        <f>+'[9]Undergrad Non-Res'!AF23</f>
        <v>149641</v>
      </c>
      <c r="AG23" s="99">
        <f>+'[9]Undergrad Non-Res'!AG23</f>
        <v>163668</v>
      </c>
      <c r="AH23" s="99">
        <f>+'[9]Undergrad Non-Res'!AH23</f>
        <v>165876</v>
      </c>
      <c r="AI23" s="99">
        <f>+'[9]Undergrad Non-Res'!AI23</f>
        <v>171380</v>
      </c>
      <c r="AJ23" s="99">
        <f>+'[9]Undergrad Non-Res'!AJ23</f>
        <v>165132</v>
      </c>
      <c r="AK23" s="99">
        <f>+'[10]Undergrad Non-Res'!AK23</f>
        <v>156517</v>
      </c>
    </row>
    <row r="24" spans="1:37" s="29" customFormat="1" ht="13" customHeight="1">
      <c r="A24" s="3" t="str">
        <f>+'[8]Undergrad Non-Res'!A24</f>
        <v xml:space="preserve">   as a percent of U.S.</v>
      </c>
      <c r="B24" s="94">
        <f>+'[9]Undergrad Non-Res'!B24</f>
        <v>29.054318365978371</v>
      </c>
      <c r="C24" s="94">
        <f>+'[9]Undergrad Non-Res'!C24</f>
        <v>31.563128609911889</v>
      </c>
      <c r="D24" s="94">
        <f>+'[9]Undergrad Non-Res'!D24</f>
        <v>32.032255297246287</v>
      </c>
      <c r="E24" s="94">
        <f>+'[9]Undergrad Non-Res'!E24</f>
        <v>30.832506409594412</v>
      </c>
      <c r="F24" s="94">
        <f>+'[9]Undergrad Non-Res'!F24</f>
        <v>28.616089935864608</v>
      </c>
      <c r="G24" s="94">
        <f>+'[9]Undergrad Non-Res'!G24</f>
        <v>31.166704456705212</v>
      </c>
      <c r="H24" s="94">
        <f>+'[9]Undergrad Non-Res'!H24</f>
        <v>33.793221332291459</v>
      </c>
      <c r="I24" s="94">
        <f>+'[9]Undergrad Non-Res'!I24</f>
        <v>33.14330943546431</v>
      </c>
      <c r="J24" s="94">
        <f>+'[9]Undergrad Non-Res'!J24</f>
        <v>37.419785888531521</v>
      </c>
      <c r="K24" s="94">
        <f>+'[9]Undergrad Non-Res'!K24</f>
        <v>37.094466872476843</v>
      </c>
      <c r="L24" s="94">
        <f>+'[9]Undergrad Non-Res'!L24</f>
        <v>36.783062330119471</v>
      </c>
      <c r="M24" s="94">
        <f>+'[9]Undergrad Non-Res'!M24</f>
        <v>34.705629405276049</v>
      </c>
      <c r="N24" s="94">
        <f>+'[9]Undergrad Non-Res'!N24</f>
        <v>34.62860771690098</v>
      </c>
      <c r="O24" s="94">
        <f>+'[9]Undergrad Non-Res'!O24</f>
        <v>31.26949190479743</v>
      </c>
      <c r="P24" s="94">
        <f>+'[9]Undergrad Non-Res'!P24</f>
        <v>21.76525930561715</v>
      </c>
      <c r="Q24" s="94">
        <f>+'[9]Undergrad Non-Res'!Q24</f>
        <v>27.631332959431671</v>
      </c>
      <c r="R24" s="94">
        <f>+'[9]Undergrad Non-Res'!R24</f>
        <v>26.904400237756743</v>
      </c>
      <c r="S24" s="94">
        <f>+'[9]Undergrad Non-Res'!S24</f>
        <v>26.470982266850086</v>
      </c>
      <c r="T24" s="94">
        <f>+'[9]Undergrad Non-Res'!T24</f>
        <v>26.154584336928266</v>
      </c>
      <c r="U24" s="94">
        <f>+'[9]Undergrad Non-Res'!U24</f>
        <v>27.140273086712234</v>
      </c>
      <c r="V24" s="94">
        <f>+'[9]Undergrad Non-Res'!V24</f>
        <v>28.129011655756024</v>
      </c>
      <c r="W24" s="94">
        <f>+'[9]Undergrad Non-Res'!W24</f>
        <v>27.726474294515231</v>
      </c>
      <c r="X24" s="94">
        <f>+'[9]Undergrad Non-Res'!X24</f>
        <v>25.111152219535999</v>
      </c>
      <c r="Y24" s="94">
        <f>+'[9]Undergrad Non-Res'!Y24</f>
        <v>27.67974480896514</v>
      </c>
      <c r="Z24" s="94">
        <f>+'[9]Undergrad Non-Res'!Z24</f>
        <v>27.887278511284386</v>
      </c>
      <c r="AA24" s="94">
        <f>+'[9]Undergrad Non-Res'!AA24</f>
        <v>26.779827152624712</v>
      </c>
      <c r="AB24" s="94">
        <f>+'[9]Undergrad Non-Res'!AB24</f>
        <v>26.141380471977449</v>
      </c>
      <c r="AC24" s="94">
        <f>+'[9]Undergrad Non-Res'!AC24</f>
        <v>26.013966743776241</v>
      </c>
      <c r="AD24" s="94">
        <f>+'[9]Undergrad Non-Res'!AD24</f>
        <v>27.162185420545708</v>
      </c>
      <c r="AE24" s="94">
        <f>+'[9]Undergrad Non-Res'!AE24</f>
        <v>27.946912084847426</v>
      </c>
      <c r="AF24" s="94">
        <f>+'[9]Undergrad Non-Res'!AF24</f>
        <v>28.37904470750663</v>
      </c>
      <c r="AG24" s="66">
        <f>+'[9]Undergrad Non-Res'!AG24</f>
        <v>29.067594927716407</v>
      </c>
      <c r="AH24" s="66">
        <f>+'[9]Undergrad Non-Res'!AH24</f>
        <v>29.237288135593221</v>
      </c>
      <c r="AI24" s="66">
        <f>+'[9]Undergrad Non-Res'!AI24</f>
        <v>29.933907162619121</v>
      </c>
      <c r="AJ24" s="66">
        <f>+'[9]Undergrad Non-Res'!AJ24</f>
        <v>29.275401372893857</v>
      </c>
      <c r="AK24" s="66">
        <f>+'[10]Undergrad Non-Res'!AK24</f>
        <v>28.689289334425787</v>
      </c>
    </row>
    <row r="25" spans="1:37" ht="13" customHeight="1">
      <c r="A25" s="1" t="str">
        <f>+'[8]Undergrad Non-Res'!A25</f>
        <v>Alaska</v>
      </c>
      <c r="B25" s="71">
        <f>+'[9]Undergrad Non-Res'!B25</f>
        <v>3</v>
      </c>
      <c r="C25" s="71">
        <f>+'[9]Undergrad Non-Res'!C25</f>
        <v>68</v>
      </c>
      <c r="D25" s="71">
        <f>+'[9]Undergrad Non-Res'!D25</f>
        <v>132</v>
      </c>
      <c r="E25" s="71">
        <f>+'[9]Undergrad Non-Res'!E25</f>
        <v>546</v>
      </c>
      <c r="F25" s="71">
        <f>+'[9]Undergrad Non-Res'!F25</f>
        <v>677</v>
      </c>
      <c r="G25" s="71">
        <f>+'[9]Undergrad Non-Res'!G25</f>
        <v>589</v>
      </c>
      <c r="H25" s="71">
        <f>+'[9]Undergrad Non-Res'!H25</f>
        <v>139</v>
      </c>
      <c r="I25" s="71">
        <f>+'[9]Undergrad Non-Res'!I25</f>
        <v>332</v>
      </c>
      <c r="J25" s="71">
        <f>+'[9]Undergrad Non-Res'!J25</f>
        <v>503</v>
      </c>
      <c r="K25" s="74">
        <f>+'[9]Undergrad Non-Res'!K25</f>
        <v>464</v>
      </c>
      <c r="L25" s="71">
        <f>+'[9]Undergrad Non-Res'!L25</f>
        <v>425</v>
      </c>
      <c r="M25" s="71">
        <f>+'[9]Undergrad Non-Res'!M25</f>
        <v>451</v>
      </c>
      <c r="N25" s="71">
        <f>+'[9]Undergrad Non-Res'!N25</f>
        <v>908</v>
      </c>
      <c r="O25" s="71">
        <f>+'[9]Undergrad Non-Res'!O25</f>
        <v>286</v>
      </c>
      <c r="P25" s="71">
        <f>+'[9]Undergrad Non-Res'!P25</f>
        <v>606</v>
      </c>
      <c r="Q25" s="71">
        <f>+'[9]Undergrad Non-Res'!Q25</f>
        <v>841</v>
      </c>
      <c r="R25" s="71">
        <f>+'[9]Undergrad Non-Res'!R25</f>
        <v>601</v>
      </c>
      <c r="S25" s="71">
        <f>+'[9]Undergrad Non-Res'!S25</f>
        <v>626</v>
      </c>
      <c r="T25" s="71">
        <f>+'[9]Undergrad Non-Res'!T25</f>
        <v>639</v>
      </c>
      <c r="U25" s="71">
        <f>+'[9]Undergrad Non-Res'!U25</f>
        <v>646</v>
      </c>
      <c r="V25" s="71">
        <f>+'[9]Undergrad Non-Res'!V25</f>
        <v>691</v>
      </c>
      <c r="W25" s="71">
        <f>+'[9]Undergrad Non-Res'!W25</f>
        <v>709</v>
      </c>
      <c r="X25" s="71">
        <f>+'[9]Undergrad Non-Res'!X25</f>
        <v>682</v>
      </c>
      <c r="Y25" s="71">
        <f>+'[9]Undergrad Non-Res'!Y25</f>
        <v>629</v>
      </c>
      <c r="Z25" s="71">
        <f>+'[9]Undergrad Non-Res'!Z25</f>
        <v>648</v>
      </c>
      <c r="AA25" s="87">
        <f>+'[9]Undergrad Non-Res'!AA25</f>
        <v>414</v>
      </c>
      <c r="AB25" s="87">
        <f>+'[9]Undergrad Non-Res'!AB25</f>
        <v>580</v>
      </c>
      <c r="AC25" s="87">
        <f>+'[9]Undergrad Non-Res'!AC25</f>
        <v>627</v>
      </c>
      <c r="AD25" s="87">
        <f>+'[9]Undergrad Non-Res'!AD25</f>
        <v>517</v>
      </c>
      <c r="AE25" s="87">
        <f>+'[9]Undergrad Non-Res'!AE25</f>
        <v>469</v>
      </c>
      <c r="AF25" s="87">
        <f>+'[9]Undergrad Non-Res'!AF25</f>
        <v>452</v>
      </c>
      <c r="AG25" s="68">
        <f>+'[9]Undergrad Non-Res'!AG25</f>
        <v>434</v>
      </c>
      <c r="AH25" s="68">
        <f>+'[9]Undergrad Non-Res'!AH25</f>
        <v>385</v>
      </c>
      <c r="AI25" s="68">
        <f>+'[9]Undergrad Non-Res'!AI25</f>
        <v>414</v>
      </c>
      <c r="AJ25" s="68">
        <f>+'[9]Undergrad Non-Res'!AJ25</f>
        <v>388</v>
      </c>
      <c r="AK25" s="68">
        <f>+'[10]Undergrad Non-Res'!AK25</f>
        <v>338</v>
      </c>
    </row>
    <row r="26" spans="1:37" ht="13" customHeight="1">
      <c r="A26" s="1" t="str">
        <f>+'[8]Undergrad Non-Res'!A26</f>
        <v>Arizona</v>
      </c>
      <c r="B26" s="71">
        <f>+'[9]Undergrad Non-Res'!B26</f>
        <v>1838</v>
      </c>
      <c r="C26" s="71">
        <f>+'[9]Undergrad Non-Res'!C26</f>
        <v>2305</v>
      </c>
      <c r="D26" s="71">
        <f>+'[9]Undergrad Non-Res'!D26</f>
        <v>3218</v>
      </c>
      <c r="E26" s="71">
        <f>+'[9]Undergrad Non-Res'!E26</f>
        <v>2606</v>
      </c>
      <c r="F26" s="71">
        <f>+'[9]Undergrad Non-Res'!F26</f>
        <v>2787</v>
      </c>
      <c r="G26" s="71">
        <f>+'[9]Undergrad Non-Res'!G26</f>
        <v>3417</v>
      </c>
      <c r="H26" s="71">
        <f>+'[9]Undergrad Non-Res'!H26</f>
        <v>3975</v>
      </c>
      <c r="I26" s="71">
        <f>+'[9]Undergrad Non-Res'!I26</f>
        <v>3621</v>
      </c>
      <c r="J26" s="71">
        <f>+'[9]Undergrad Non-Res'!J26</f>
        <v>3894</v>
      </c>
      <c r="K26" s="74">
        <f>+'[9]Undergrad Non-Res'!K26</f>
        <v>3951.5</v>
      </c>
      <c r="L26" s="71">
        <f>+'[9]Undergrad Non-Res'!L26</f>
        <v>4009</v>
      </c>
      <c r="M26" s="71">
        <f>+'[9]Undergrad Non-Res'!M26</f>
        <v>3961</v>
      </c>
      <c r="N26" s="71">
        <f>+'[9]Undergrad Non-Res'!N26</f>
        <v>4137</v>
      </c>
      <c r="O26" s="71">
        <f>+'[9]Undergrad Non-Res'!O26</f>
        <v>4559</v>
      </c>
      <c r="P26" s="71">
        <f>+'[9]Undergrad Non-Res'!P26</f>
        <v>4689</v>
      </c>
      <c r="Q26" s="71">
        <f>+'[9]Undergrad Non-Res'!Q26</f>
        <v>5021</v>
      </c>
      <c r="R26" s="71">
        <f>+'[9]Undergrad Non-Res'!R26</f>
        <v>5273</v>
      </c>
      <c r="S26" s="71">
        <f>+'[9]Undergrad Non-Res'!S26</f>
        <v>5414</v>
      </c>
      <c r="T26" s="71">
        <f>+'[9]Undergrad Non-Res'!T26</f>
        <v>6194</v>
      </c>
      <c r="U26" s="71">
        <f>+'[9]Undergrad Non-Res'!U26</f>
        <v>9101</v>
      </c>
      <c r="V26" s="71">
        <f>+'[9]Undergrad Non-Res'!V26</f>
        <v>15104</v>
      </c>
      <c r="W26" s="71">
        <f>+'[9]Undergrad Non-Res'!W26</f>
        <v>15021</v>
      </c>
      <c r="X26" s="71">
        <f>+'[9]Undergrad Non-Res'!X26</f>
        <v>5422</v>
      </c>
      <c r="Y26" s="71">
        <f>+'[9]Undergrad Non-Res'!Y26</f>
        <v>12955</v>
      </c>
      <c r="Z26" s="71">
        <f>+'[9]Undergrad Non-Res'!Z26</f>
        <v>11883</v>
      </c>
      <c r="AA26" s="87">
        <f>+'[9]Undergrad Non-Res'!AA26</f>
        <v>11248</v>
      </c>
      <c r="AB26" s="87">
        <f>+'[9]Undergrad Non-Res'!AB26</f>
        <v>10915</v>
      </c>
      <c r="AC26" s="87">
        <f>+'[9]Undergrad Non-Res'!AC26</f>
        <v>6547</v>
      </c>
      <c r="AD26" s="87">
        <f>+'[9]Undergrad Non-Res'!AD26</f>
        <v>10672</v>
      </c>
      <c r="AE26" s="87">
        <f>+'[9]Undergrad Non-Res'!AE26</f>
        <v>11352</v>
      </c>
      <c r="AF26" s="87">
        <f>+'[9]Undergrad Non-Res'!AF26</f>
        <v>12250</v>
      </c>
      <c r="AG26" s="68">
        <f>+'[9]Undergrad Non-Res'!AG26</f>
        <v>13432</v>
      </c>
      <c r="AH26" s="68">
        <f>+'[9]Undergrad Non-Res'!AH26</f>
        <v>13361</v>
      </c>
      <c r="AI26" s="68">
        <f>+'[9]Undergrad Non-Res'!AI26</f>
        <v>13262</v>
      </c>
      <c r="AJ26" s="68">
        <f>+'[9]Undergrad Non-Res'!AJ26</f>
        <v>12519</v>
      </c>
      <c r="AK26" s="68">
        <f>+'[10]Undergrad Non-Res'!AK26</f>
        <v>10660</v>
      </c>
    </row>
    <row r="27" spans="1:37" ht="13" customHeight="1">
      <c r="A27" s="1" t="str">
        <f>+'[8]Undergrad Non-Res'!A27</f>
        <v>California</v>
      </c>
      <c r="B27" s="71">
        <f>+'[9]Undergrad Non-Res'!B27</f>
        <v>27899</v>
      </c>
      <c r="C27" s="71">
        <f>+'[9]Undergrad Non-Res'!C27</f>
        <v>31144</v>
      </c>
      <c r="D27" s="71">
        <f>+'[9]Undergrad Non-Res'!D27</f>
        <v>43101</v>
      </c>
      <c r="E27" s="71">
        <f>+'[9]Undergrad Non-Res'!E27</f>
        <v>46951</v>
      </c>
      <c r="F27" s="71">
        <f>+'[9]Undergrad Non-Res'!F27</f>
        <v>36641</v>
      </c>
      <c r="G27" s="71">
        <f>+'[9]Undergrad Non-Res'!G27</f>
        <v>42003</v>
      </c>
      <c r="H27" s="71">
        <f>+'[9]Undergrad Non-Res'!H27</f>
        <v>48381</v>
      </c>
      <c r="I27" s="71">
        <f>+'[9]Undergrad Non-Res'!I27</f>
        <v>48488</v>
      </c>
      <c r="J27" s="71">
        <f>+'[9]Undergrad Non-Res'!J27</f>
        <v>69001</v>
      </c>
      <c r="K27" s="74">
        <f>+'[9]Undergrad Non-Res'!K27</f>
        <v>68064</v>
      </c>
      <c r="L27" s="71">
        <f>+'[9]Undergrad Non-Res'!L27</f>
        <v>67127</v>
      </c>
      <c r="M27" s="71">
        <f>+'[9]Undergrad Non-Res'!M27</f>
        <v>62245</v>
      </c>
      <c r="N27" s="71">
        <f>+'[9]Undergrad Non-Res'!N27</f>
        <v>63327</v>
      </c>
      <c r="O27" s="71">
        <f>+'[9]Undergrad Non-Res'!O27</f>
        <v>51684</v>
      </c>
      <c r="P27" s="71">
        <f>+'[9]Undergrad Non-Res'!P27</f>
        <v>20879</v>
      </c>
      <c r="Q27" s="71">
        <f>+'[9]Undergrad Non-Res'!Q27</f>
        <v>43650</v>
      </c>
      <c r="R27" s="71">
        <f>+'[9]Undergrad Non-Res'!R27</f>
        <v>45354</v>
      </c>
      <c r="S27" s="71">
        <f>+'[9]Undergrad Non-Res'!S27</f>
        <v>48256</v>
      </c>
      <c r="T27" s="71">
        <f>+'[9]Undergrad Non-Res'!T27</f>
        <v>49168</v>
      </c>
      <c r="U27" s="71">
        <f>+'[9]Undergrad Non-Res'!U27</f>
        <v>49048</v>
      </c>
      <c r="V27" s="71">
        <f>+'[9]Undergrad Non-Res'!V27</f>
        <v>45497</v>
      </c>
      <c r="W27" s="71">
        <f>+'[9]Undergrad Non-Res'!W27</f>
        <v>45062</v>
      </c>
      <c r="X27" s="71">
        <f>+'[9]Undergrad Non-Res'!X27</f>
        <v>45683</v>
      </c>
      <c r="Y27" s="71">
        <f>+'[9]Undergrad Non-Res'!Y27</f>
        <v>48693</v>
      </c>
      <c r="Z27" s="71">
        <f>+'[9]Undergrad Non-Res'!Z27</f>
        <v>54416</v>
      </c>
      <c r="AA27" s="87">
        <f>+'[9]Undergrad Non-Res'!AA27</f>
        <v>54276</v>
      </c>
      <c r="AB27" s="87">
        <f>+'[9]Undergrad Non-Res'!AB27</f>
        <v>55358</v>
      </c>
      <c r="AC27" s="87">
        <f>+'[9]Undergrad Non-Res'!AC27</f>
        <v>59769</v>
      </c>
      <c r="AD27" s="87">
        <f>+'[9]Undergrad Non-Res'!AD27</f>
        <v>64344</v>
      </c>
      <c r="AE27" s="87">
        <f>+'[9]Undergrad Non-Res'!AE27</f>
        <v>72183</v>
      </c>
      <c r="AF27" s="87">
        <f>+'[9]Undergrad Non-Res'!AF27</f>
        <v>81452</v>
      </c>
      <c r="AG27" s="68">
        <f>+'[9]Undergrad Non-Res'!AG27</f>
        <v>90968</v>
      </c>
      <c r="AH27" s="68">
        <f>+'[9]Undergrad Non-Res'!AH27</f>
        <v>93654</v>
      </c>
      <c r="AI27" s="68">
        <f>+'[9]Undergrad Non-Res'!AI27</f>
        <v>98049</v>
      </c>
      <c r="AJ27" s="68">
        <f>+'[9]Undergrad Non-Res'!AJ27</f>
        <v>97309</v>
      </c>
      <c r="AK27" s="68">
        <f>+'[10]Undergrad Non-Res'!AK27</f>
        <v>95063</v>
      </c>
    </row>
    <row r="28" spans="1:37" ht="13" customHeight="1">
      <c r="A28" s="1" t="str">
        <f>+'[8]Undergrad Non-Res'!A28</f>
        <v>Colorado</v>
      </c>
      <c r="B28" s="71">
        <f>+'[9]Undergrad Non-Res'!B28</f>
        <v>1428</v>
      </c>
      <c r="C28" s="71">
        <f>+'[9]Undergrad Non-Res'!C28</f>
        <v>2389</v>
      </c>
      <c r="D28" s="71">
        <f>+'[9]Undergrad Non-Res'!D28</f>
        <v>3004</v>
      </c>
      <c r="E28" s="71">
        <f>+'[9]Undergrad Non-Res'!E28</f>
        <v>3181</v>
      </c>
      <c r="F28" s="71">
        <f>+'[9]Undergrad Non-Res'!F28</f>
        <v>3488</v>
      </c>
      <c r="G28" s="71">
        <f>+'[9]Undergrad Non-Res'!G28</f>
        <v>2500</v>
      </c>
      <c r="H28" s="71">
        <f>+'[9]Undergrad Non-Res'!H28</f>
        <v>1975</v>
      </c>
      <c r="I28" s="71">
        <f>+'[9]Undergrad Non-Res'!I28</f>
        <v>2455</v>
      </c>
      <c r="J28" s="71">
        <f>+'[9]Undergrad Non-Res'!J28</f>
        <v>3223</v>
      </c>
      <c r="K28" s="74">
        <f>+'[9]Undergrad Non-Res'!K28</f>
        <v>3523</v>
      </c>
      <c r="L28" s="71">
        <f>+'[9]Undergrad Non-Res'!L28</f>
        <v>3823</v>
      </c>
      <c r="M28" s="71">
        <f>+'[9]Undergrad Non-Res'!M28</f>
        <v>3279</v>
      </c>
      <c r="N28" s="71">
        <f>+'[9]Undergrad Non-Res'!N28</f>
        <v>3140</v>
      </c>
      <c r="O28" s="71">
        <f>+'[9]Undergrad Non-Res'!O28</f>
        <v>3446</v>
      </c>
      <c r="P28" s="71">
        <f>+'[9]Undergrad Non-Res'!P28</f>
        <v>3588</v>
      </c>
      <c r="Q28" s="71">
        <f>+'[9]Undergrad Non-Res'!Q28</f>
        <v>4844</v>
      </c>
      <c r="R28" s="71">
        <f>+'[9]Undergrad Non-Res'!R28</f>
        <v>3287</v>
      </c>
      <c r="S28" s="71">
        <f>+'[9]Undergrad Non-Res'!S28</f>
        <v>3755</v>
      </c>
      <c r="T28" s="71">
        <f>+'[9]Undergrad Non-Res'!T28</f>
        <v>3149</v>
      </c>
      <c r="U28" s="71">
        <f>+'[9]Undergrad Non-Res'!U28</f>
        <v>3507</v>
      </c>
      <c r="V28" s="71">
        <f>+'[9]Undergrad Non-Res'!V28</f>
        <v>3440</v>
      </c>
      <c r="W28" s="71">
        <f>+'[9]Undergrad Non-Res'!W28</f>
        <v>3095</v>
      </c>
      <c r="X28" s="71">
        <f>+'[9]Undergrad Non-Res'!X28</f>
        <v>2552</v>
      </c>
      <c r="Y28" s="71">
        <f>+'[9]Undergrad Non-Res'!Y28</f>
        <v>2624</v>
      </c>
      <c r="Z28" s="71">
        <f>+'[9]Undergrad Non-Res'!Z28</f>
        <v>3924</v>
      </c>
      <c r="AA28" s="87">
        <f>+'[9]Undergrad Non-Res'!AA28</f>
        <v>3983</v>
      </c>
      <c r="AB28" s="87">
        <f>+'[9]Undergrad Non-Res'!AB28</f>
        <v>4217</v>
      </c>
      <c r="AC28" s="87">
        <f>+'[9]Undergrad Non-Res'!AC28</f>
        <v>4693</v>
      </c>
      <c r="AD28" s="87">
        <f>+'[9]Undergrad Non-Res'!AD28</f>
        <v>5159</v>
      </c>
      <c r="AE28" s="87">
        <f>+'[9]Undergrad Non-Res'!AE28</f>
        <v>5904</v>
      </c>
      <c r="AF28" s="87">
        <f>+'[9]Undergrad Non-Res'!AF28</f>
        <v>6721</v>
      </c>
      <c r="AG28" s="68">
        <f>+'[9]Undergrad Non-Res'!AG28</f>
        <v>7106</v>
      </c>
      <c r="AH28" s="68">
        <f>+'[9]Undergrad Non-Res'!AH28</f>
        <v>7700</v>
      </c>
      <c r="AI28" s="68">
        <f>+'[9]Undergrad Non-Res'!AI28</f>
        <v>8004</v>
      </c>
      <c r="AJ28" s="68">
        <f>+'[9]Undergrad Non-Res'!AJ28</f>
        <v>7895</v>
      </c>
      <c r="AK28" s="68">
        <f>+'[10]Undergrad Non-Res'!AK28</f>
        <v>7466</v>
      </c>
    </row>
    <row r="29" spans="1:37" ht="13" customHeight="1">
      <c r="A29" s="1" t="str">
        <f>+'[8]Undergrad Non-Res'!A29</f>
        <v>Hawaii</v>
      </c>
      <c r="B29" s="71">
        <f>+'[9]Undergrad Non-Res'!B29</f>
        <v>1606</v>
      </c>
      <c r="C29" s="71">
        <f>+'[9]Undergrad Non-Res'!C29</f>
        <v>2589</v>
      </c>
      <c r="D29" s="71">
        <f>+'[9]Undergrad Non-Res'!D29</f>
        <v>2226</v>
      </c>
      <c r="E29" s="71">
        <f>+'[9]Undergrad Non-Res'!E29</f>
        <v>2745</v>
      </c>
      <c r="F29" s="71">
        <f>+'[9]Undergrad Non-Res'!F29</f>
        <v>2798</v>
      </c>
      <c r="G29" s="71">
        <f>+'[9]Undergrad Non-Res'!G29</f>
        <v>1994</v>
      </c>
      <c r="H29" s="71">
        <f>+'[9]Undergrad Non-Res'!H29</f>
        <v>2630</v>
      </c>
      <c r="I29" s="71">
        <f>+'[9]Undergrad Non-Res'!I29</f>
        <v>2825</v>
      </c>
      <c r="J29" s="71">
        <f>+'[9]Undergrad Non-Res'!J29</f>
        <v>3662</v>
      </c>
      <c r="K29" s="74">
        <f>+'[9]Undergrad Non-Res'!K29</f>
        <v>3904.5</v>
      </c>
      <c r="L29" s="71">
        <f>+'[9]Undergrad Non-Res'!L29</f>
        <v>4147</v>
      </c>
      <c r="M29" s="71">
        <f>+'[9]Undergrad Non-Res'!M29</f>
        <v>4315</v>
      </c>
      <c r="N29" s="71">
        <f>+'[9]Undergrad Non-Res'!N29</f>
        <v>4318</v>
      </c>
      <c r="O29" s="71">
        <f>+'[9]Undergrad Non-Res'!O29</f>
        <v>4299</v>
      </c>
      <c r="P29" s="71">
        <f>+'[9]Undergrad Non-Res'!P29</f>
        <v>4021</v>
      </c>
      <c r="Q29" s="71">
        <f>+'[9]Undergrad Non-Res'!Q29</f>
        <v>4092</v>
      </c>
      <c r="R29" s="71">
        <f>+'[9]Undergrad Non-Res'!R29</f>
        <v>4103</v>
      </c>
      <c r="S29" s="71">
        <f>+'[9]Undergrad Non-Res'!S29</f>
        <v>3920</v>
      </c>
      <c r="T29" s="71">
        <f>+'[9]Undergrad Non-Res'!T29</f>
        <v>4171</v>
      </c>
      <c r="U29" s="71">
        <f>+'[9]Undergrad Non-Res'!U29</f>
        <v>3941</v>
      </c>
      <c r="V29" s="71">
        <f>+'[9]Undergrad Non-Res'!V29</f>
        <v>3638</v>
      </c>
      <c r="W29" s="71">
        <f>+'[9]Undergrad Non-Res'!W29</f>
        <v>3735</v>
      </c>
      <c r="X29" s="71">
        <f>+'[9]Undergrad Non-Res'!X29</f>
        <v>4274</v>
      </c>
      <c r="Y29" s="71">
        <f>+'[9]Undergrad Non-Res'!Y29</f>
        <v>3956</v>
      </c>
      <c r="Z29" s="71">
        <f>+'[9]Undergrad Non-Res'!Z29</f>
        <v>3631</v>
      </c>
      <c r="AA29" s="87">
        <f>+'[9]Undergrad Non-Res'!AA29</f>
        <v>3392</v>
      </c>
      <c r="AB29" s="87">
        <f>+'[9]Undergrad Non-Res'!AB29</f>
        <v>3440</v>
      </c>
      <c r="AC29" s="87">
        <f>+'[9]Undergrad Non-Res'!AC29</f>
        <v>3151</v>
      </c>
      <c r="AD29" s="87">
        <f>+'[9]Undergrad Non-Res'!AD29</f>
        <v>3560</v>
      </c>
      <c r="AE29" s="87">
        <f>+'[9]Undergrad Non-Res'!AE29</f>
        <v>3399</v>
      </c>
      <c r="AF29" s="87">
        <f>+'[9]Undergrad Non-Res'!AF29</f>
        <v>3228</v>
      </c>
      <c r="AG29" s="68">
        <f>+'[9]Undergrad Non-Res'!AG29</f>
        <v>3116</v>
      </c>
      <c r="AH29" s="68">
        <f>+'[9]Undergrad Non-Res'!AH29</f>
        <v>3076</v>
      </c>
      <c r="AI29" s="68">
        <f>+'[9]Undergrad Non-Res'!AI29</f>
        <v>3153</v>
      </c>
      <c r="AJ29" s="68">
        <f>+'[9]Undergrad Non-Res'!AJ29</f>
        <v>3216</v>
      </c>
      <c r="AK29" s="68">
        <f>+'[10]Undergrad Non-Res'!AK29</f>
        <v>2974</v>
      </c>
    </row>
    <row r="30" spans="1:37" ht="13" customHeight="1">
      <c r="A30" s="1" t="str">
        <f>+'[8]Undergrad Non-Res'!A30</f>
        <v>Idaho</v>
      </c>
      <c r="B30" s="71">
        <f>+'[9]Undergrad Non-Res'!B30</f>
        <v>437</v>
      </c>
      <c r="C30" s="71">
        <f>+'[9]Undergrad Non-Res'!C30</f>
        <v>489</v>
      </c>
      <c r="D30" s="71">
        <f>+'[9]Undergrad Non-Res'!D30</f>
        <v>542</v>
      </c>
      <c r="E30" s="71">
        <f>+'[9]Undergrad Non-Res'!E30</f>
        <v>588</v>
      </c>
      <c r="F30" s="71">
        <f>+'[9]Undergrad Non-Res'!F30</f>
        <v>549</v>
      </c>
      <c r="G30" s="71">
        <f>+'[9]Undergrad Non-Res'!G30</f>
        <v>610</v>
      </c>
      <c r="H30" s="71">
        <f>+'[9]Undergrad Non-Res'!H30</f>
        <v>808</v>
      </c>
      <c r="I30" s="71">
        <f>+'[9]Undergrad Non-Res'!I30</f>
        <v>987</v>
      </c>
      <c r="J30" s="71">
        <f>+'[9]Undergrad Non-Res'!J30</f>
        <v>1403</v>
      </c>
      <c r="K30" s="74">
        <f>+'[9]Undergrad Non-Res'!K30</f>
        <v>1244.5</v>
      </c>
      <c r="L30" s="71">
        <f>+'[9]Undergrad Non-Res'!L30</f>
        <v>1086</v>
      </c>
      <c r="M30" s="71">
        <f>+'[9]Undergrad Non-Res'!M30</f>
        <v>976</v>
      </c>
      <c r="N30" s="71">
        <f>+'[9]Undergrad Non-Res'!N30</f>
        <v>866</v>
      </c>
      <c r="O30" s="71">
        <f>+'[9]Undergrad Non-Res'!O30</f>
        <v>849</v>
      </c>
      <c r="P30" s="71">
        <f>+'[9]Undergrad Non-Res'!P30</f>
        <v>870</v>
      </c>
      <c r="Q30" s="71">
        <f>+'[9]Undergrad Non-Res'!Q30</f>
        <v>1026</v>
      </c>
      <c r="R30" s="71">
        <f>+'[9]Undergrad Non-Res'!R30</f>
        <v>968</v>
      </c>
      <c r="S30" s="71">
        <f>+'[9]Undergrad Non-Res'!S30</f>
        <v>1106</v>
      </c>
      <c r="T30" s="71">
        <f>+'[9]Undergrad Non-Res'!T30</f>
        <v>1248</v>
      </c>
      <c r="U30" s="71">
        <f>+'[9]Undergrad Non-Res'!U30</f>
        <v>1443</v>
      </c>
      <c r="V30" s="71">
        <f>+'[9]Undergrad Non-Res'!V30</f>
        <v>1954</v>
      </c>
      <c r="W30" s="71">
        <f>+'[9]Undergrad Non-Res'!W30</f>
        <v>1656</v>
      </c>
      <c r="X30" s="71">
        <f>+'[9]Undergrad Non-Res'!X30</f>
        <v>1672</v>
      </c>
      <c r="Y30" s="71">
        <f>+'[9]Undergrad Non-Res'!Y30</f>
        <v>1521</v>
      </c>
      <c r="Z30" s="71">
        <f>+'[9]Undergrad Non-Res'!Z30</f>
        <v>1524</v>
      </c>
      <c r="AA30" s="87">
        <f>+'[9]Undergrad Non-Res'!AA30</f>
        <v>1411</v>
      </c>
      <c r="AB30" s="87">
        <f>+'[9]Undergrad Non-Res'!AB30</f>
        <v>1218</v>
      </c>
      <c r="AC30" s="87">
        <f>+'[9]Undergrad Non-Res'!AC30</f>
        <v>1691</v>
      </c>
      <c r="AD30" s="87">
        <f>+'[9]Undergrad Non-Res'!AD30</f>
        <v>2773</v>
      </c>
      <c r="AE30" s="87">
        <f>+'[9]Undergrad Non-Res'!AE30</f>
        <v>4027</v>
      </c>
      <c r="AF30" s="87">
        <f>+'[9]Undergrad Non-Res'!AF30</f>
        <v>6453</v>
      </c>
      <c r="AG30" s="68">
        <f>+'[9]Undergrad Non-Res'!AG30</f>
        <v>8978</v>
      </c>
      <c r="AH30" s="68">
        <f>+'[9]Undergrad Non-Res'!AH30</f>
        <v>8802</v>
      </c>
      <c r="AI30" s="68">
        <f>+'[9]Undergrad Non-Res'!AI30</f>
        <v>10427</v>
      </c>
      <c r="AJ30" s="68">
        <f>+'[9]Undergrad Non-Res'!AJ30</f>
        <v>8020</v>
      </c>
      <c r="AK30" s="68">
        <f>+'[10]Undergrad Non-Res'!AK30</f>
        <v>6327</v>
      </c>
    </row>
    <row r="31" spans="1:37" ht="13" customHeight="1">
      <c r="A31" s="1" t="str">
        <f>+'[8]Undergrad Non-Res'!A31</f>
        <v>Montana</v>
      </c>
      <c r="B31" s="71">
        <f>+'[9]Undergrad Non-Res'!B31</f>
        <v>145</v>
      </c>
      <c r="C31" s="71">
        <f>+'[9]Undergrad Non-Res'!C31</f>
        <v>227</v>
      </c>
      <c r="D31" s="71">
        <f>+'[9]Undergrad Non-Res'!D31</f>
        <v>358</v>
      </c>
      <c r="E31" s="71">
        <f>+'[9]Undergrad Non-Res'!E31</f>
        <v>599</v>
      </c>
      <c r="F31" s="71">
        <f>+'[9]Undergrad Non-Res'!F31</f>
        <v>595</v>
      </c>
      <c r="G31" s="71">
        <f>+'[9]Undergrad Non-Res'!G31</f>
        <v>447</v>
      </c>
      <c r="H31" s="71">
        <f>+'[9]Undergrad Non-Res'!H31</f>
        <v>417</v>
      </c>
      <c r="I31" s="71">
        <f>+'[9]Undergrad Non-Res'!I31</f>
        <v>476</v>
      </c>
      <c r="J31" s="71">
        <f>+'[9]Undergrad Non-Res'!J31</f>
        <v>871</v>
      </c>
      <c r="K31" s="74">
        <f>+'[9]Undergrad Non-Res'!K31</f>
        <v>871.5</v>
      </c>
      <c r="L31" s="71">
        <f>+'[9]Undergrad Non-Res'!L31</f>
        <v>872</v>
      </c>
      <c r="M31" s="71">
        <f>+'[9]Undergrad Non-Res'!M31</f>
        <v>794</v>
      </c>
      <c r="N31" s="71">
        <f>+'[9]Undergrad Non-Res'!N31</f>
        <v>799</v>
      </c>
      <c r="O31" s="71">
        <f>+'[9]Undergrad Non-Res'!O31</f>
        <v>744</v>
      </c>
      <c r="P31" s="71">
        <f>+'[9]Undergrad Non-Res'!P31</f>
        <v>761</v>
      </c>
      <c r="Q31" s="71">
        <f>+'[9]Undergrad Non-Res'!Q31</f>
        <v>770</v>
      </c>
      <c r="R31" s="71">
        <f>+'[9]Undergrad Non-Res'!R31</f>
        <v>691</v>
      </c>
      <c r="S31" s="71">
        <f>+'[9]Undergrad Non-Res'!S31</f>
        <v>620</v>
      </c>
      <c r="T31" s="71">
        <f>+'[9]Undergrad Non-Res'!T31</f>
        <v>553</v>
      </c>
      <c r="U31" s="71">
        <f>+'[9]Undergrad Non-Res'!U31</f>
        <v>521</v>
      </c>
      <c r="V31" s="71">
        <f>+'[9]Undergrad Non-Res'!V31</f>
        <v>587</v>
      </c>
      <c r="W31" s="71">
        <f>+'[9]Undergrad Non-Res'!W31</f>
        <v>623</v>
      </c>
      <c r="X31" s="71">
        <f>+'[9]Undergrad Non-Res'!X31</f>
        <v>735</v>
      </c>
      <c r="Y31" s="71">
        <f>+'[9]Undergrad Non-Res'!Y31</f>
        <v>793</v>
      </c>
      <c r="Z31" s="71">
        <f>+'[9]Undergrad Non-Res'!Z31</f>
        <v>863</v>
      </c>
      <c r="AA31" s="87">
        <f>+'[9]Undergrad Non-Res'!AA31</f>
        <v>910</v>
      </c>
      <c r="AB31" s="87">
        <f>+'[9]Undergrad Non-Res'!AB31</f>
        <v>992</v>
      </c>
      <c r="AC31" s="87">
        <f>+'[9]Undergrad Non-Res'!AC31</f>
        <v>1177</v>
      </c>
      <c r="AD31" s="87">
        <f>+'[9]Undergrad Non-Res'!AD31</f>
        <v>1240</v>
      </c>
      <c r="AE31" s="87">
        <f>+'[9]Undergrad Non-Res'!AE31</f>
        <v>1307</v>
      </c>
      <c r="AF31" s="87">
        <f>+'[9]Undergrad Non-Res'!AF31</f>
        <v>1483</v>
      </c>
      <c r="AG31" s="68">
        <f>+'[9]Undergrad Non-Res'!AG31</f>
        <v>1461</v>
      </c>
      <c r="AH31" s="68">
        <f>+'[9]Undergrad Non-Res'!AH31</f>
        <v>1343</v>
      </c>
      <c r="AI31" s="68">
        <f>+'[9]Undergrad Non-Res'!AI31</f>
        <v>1118</v>
      </c>
      <c r="AJ31" s="68">
        <f>+'[9]Undergrad Non-Res'!AJ31</f>
        <v>961</v>
      </c>
      <c r="AK31" s="68">
        <f>+'[10]Undergrad Non-Res'!AK31</f>
        <v>785</v>
      </c>
    </row>
    <row r="32" spans="1:37" ht="13" customHeight="1">
      <c r="A32" s="1" t="str">
        <f>+'[8]Undergrad Non-Res'!A32</f>
        <v>Nevada</v>
      </c>
      <c r="B32" s="71">
        <f>+'[9]Undergrad Non-Res'!B32</f>
        <v>372</v>
      </c>
      <c r="C32" s="71">
        <f>+'[9]Undergrad Non-Res'!C32</f>
        <v>322</v>
      </c>
      <c r="D32" s="71">
        <f>+'[9]Undergrad Non-Res'!D32</f>
        <v>466</v>
      </c>
      <c r="E32" s="71">
        <f>+'[9]Undergrad Non-Res'!E32</f>
        <v>389</v>
      </c>
      <c r="F32" s="71">
        <f>+'[9]Undergrad Non-Res'!F32</f>
        <v>448</v>
      </c>
      <c r="G32" s="71">
        <f>+'[9]Undergrad Non-Res'!G32</f>
        <v>480</v>
      </c>
      <c r="H32" s="71">
        <f>+'[9]Undergrad Non-Res'!H32</f>
        <v>476</v>
      </c>
      <c r="I32" s="71">
        <f>+'[9]Undergrad Non-Res'!I32</f>
        <v>613</v>
      </c>
      <c r="J32" s="71">
        <f>+'[9]Undergrad Non-Res'!J32</f>
        <v>1087</v>
      </c>
      <c r="K32" s="74">
        <f>+'[9]Undergrad Non-Res'!K32</f>
        <v>1318.5</v>
      </c>
      <c r="L32" s="71">
        <f>+'[9]Undergrad Non-Res'!L32</f>
        <v>1550</v>
      </c>
      <c r="M32" s="71">
        <f>+'[9]Undergrad Non-Res'!M32</f>
        <v>1495</v>
      </c>
      <c r="N32" s="71">
        <f>+'[9]Undergrad Non-Res'!N32</f>
        <v>1650</v>
      </c>
      <c r="O32" s="71">
        <f>+'[9]Undergrad Non-Res'!O32</f>
        <v>1566</v>
      </c>
      <c r="P32" s="71">
        <f>+'[9]Undergrad Non-Res'!P32</f>
        <v>1463</v>
      </c>
      <c r="Q32" s="71">
        <f>+'[9]Undergrad Non-Res'!Q32</f>
        <v>1695</v>
      </c>
      <c r="R32" s="71">
        <f>+'[9]Undergrad Non-Res'!R32</f>
        <v>1732</v>
      </c>
      <c r="S32" s="71">
        <f>+'[9]Undergrad Non-Res'!S32</f>
        <v>1673</v>
      </c>
      <c r="T32" s="71">
        <f>+'[9]Undergrad Non-Res'!T32</f>
        <v>1701</v>
      </c>
      <c r="U32" s="71">
        <f>+'[9]Undergrad Non-Res'!U32</f>
        <v>1609</v>
      </c>
      <c r="V32" s="71">
        <f>+'[9]Undergrad Non-Res'!V32</f>
        <v>1731</v>
      </c>
      <c r="W32" s="71">
        <f>+'[9]Undergrad Non-Res'!W32</f>
        <v>1705</v>
      </c>
      <c r="X32" s="71">
        <f>+'[9]Undergrad Non-Res'!X32</f>
        <v>1654</v>
      </c>
      <c r="Y32" s="71">
        <f>+'[9]Undergrad Non-Res'!Y32</f>
        <v>2225</v>
      </c>
      <c r="Z32" s="71">
        <f>+'[9]Undergrad Non-Res'!Z32</f>
        <v>1983</v>
      </c>
      <c r="AA32" s="87">
        <f>+'[9]Undergrad Non-Res'!AA32</f>
        <v>1833</v>
      </c>
      <c r="AB32" s="87">
        <f>+'[9]Undergrad Non-Res'!AB32</f>
        <v>1815</v>
      </c>
      <c r="AC32" s="87">
        <f>+'[9]Undergrad Non-Res'!AC32</f>
        <v>1732</v>
      </c>
      <c r="AD32" s="87">
        <f>+'[9]Undergrad Non-Res'!AD32</f>
        <v>1750</v>
      </c>
      <c r="AE32" s="87">
        <f>+'[9]Undergrad Non-Res'!AE32</f>
        <v>1625</v>
      </c>
      <c r="AF32" s="87">
        <f>+'[9]Undergrad Non-Res'!AF32</f>
        <v>1705</v>
      </c>
      <c r="AG32" s="68">
        <f>+'[9]Undergrad Non-Res'!AG32</f>
        <v>1774</v>
      </c>
      <c r="AH32" s="68">
        <f>+'[9]Undergrad Non-Res'!AH32</f>
        <v>1670</v>
      </c>
      <c r="AI32" s="68">
        <f>+'[9]Undergrad Non-Res'!AI32</f>
        <v>1617</v>
      </c>
      <c r="AJ32" s="68">
        <f>+'[9]Undergrad Non-Res'!AJ32</f>
        <v>1503</v>
      </c>
      <c r="AK32" s="68">
        <f>+'[10]Undergrad Non-Res'!AK32</f>
        <v>1338</v>
      </c>
    </row>
    <row r="33" spans="1:37" ht="13" customHeight="1">
      <c r="A33" s="1" t="str">
        <f>+'[8]Undergrad Non-Res'!A33</f>
        <v>New Mexico</v>
      </c>
      <c r="B33" s="71">
        <f>+'[9]Undergrad Non-Res'!B33</f>
        <v>446</v>
      </c>
      <c r="C33" s="71">
        <f>+'[9]Undergrad Non-Res'!C33</f>
        <v>644</v>
      </c>
      <c r="D33" s="71">
        <f>+'[9]Undergrad Non-Res'!D33</f>
        <v>566</v>
      </c>
      <c r="E33" s="71">
        <f>+'[9]Undergrad Non-Res'!E33</f>
        <v>661</v>
      </c>
      <c r="F33" s="71">
        <f>+'[9]Undergrad Non-Res'!F33</f>
        <v>836</v>
      </c>
      <c r="G33" s="71">
        <f>+'[9]Undergrad Non-Res'!G33</f>
        <v>763</v>
      </c>
      <c r="H33" s="71">
        <f>+'[9]Undergrad Non-Res'!H33</f>
        <v>627</v>
      </c>
      <c r="I33" s="71">
        <f>+'[9]Undergrad Non-Res'!I33</f>
        <v>808</v>
      </c>
      <c r="J33" s="71">
        <f>+'[9]Undergrad Non-Res'!J33</f>
        <v>1012</v>
      </c>
      <c r="K33" s="74">
        <f>+'[9]Undergrad Non-Res'!K33</f>
        <v>904</v>
      </c>
      <c r="L33" s="71">
        <f>+'[9]Undergrad Non-Res'!L33</f>
        <v>796</v>
      </c>
      <c r="M33" s="71">
        <f>+'[9]Undergrad Non-Res'!M33</f>
        <v>760</v>
      </c>
      <c r="N33" s="71">
        <f>+'[9]Undergrad Non-Res'!N33</f>
        <v>713</v>
      </c>
      <c r="O33" s="71">
        <f>+'[9]Undergrad Non-Res'!O33</f>
        <v>712</v>
      </c>
      <c r="P33" s="71">
        <f>+'[9]Undergrad Non-Res'!P33</f>
        <v>890</v>
      </c>
      <c r="Q33" s="71">
        <f>+'[9]Undergrad Non-Res'!Q33</f>
        <v>715</v>
      </c>
      <c r="R33" s="71">
        <f>+'[9]Undergrad Non-Res'!R33</f>
        <v>824</v>
      </c>
      <c r="S33" s="71">
        <f>+'[9]Undergrad Non-Res'!S33</f>
        <v>652</v>
      </c>
      <c r="T33" s="71">
        <f>+'[9]Undergrad Non-Res'!T33</f>
        <v>810</v>
      </c>
      <c r="U33" s="71">
        <f>+'[9]Undergrad Non-Res'!U33</f>
        <v>1014</v>
      </c>
      <c r="V33" s="71">
        <f>+'[9]Undergrad Non-Res'!V33</f>
        <v>1483</v>
      </c>
      <c r="W33" s="71">
        <f>+'[9]Undergrad Non-Res'!W33</f>
        <v>1321</v>
      </c>
      <c r="X33" s="71">
        <f>+'[9]Undergrad Non-Res'!X33</f>
        <v>1237</v>
      </c>
      <c r="Y33" s="71">
        <f>+'[9]Undergrad Non-Res'!Y33</f>
        <v>2338</v>
      </c>
      <c r="Z33" s="71">
        <f>+'[9]Undergrad Non-Res'!Z33</f>
        <v>2663</v>
      </c>
      <c r="AA33" s="87">
        <f>+'[9]Undergrad Non-Res'!AA33</f>
        <v>1931</v>
      </c>
      <c r="AB33" s="87">
        <f>+'[9]Undergrad Non-Res'!AB33</f>
        <v>2322</v>
      </c>
      <c r="AC33" s="87">
        <f>+'[9]Undergrad Non-Res'!AC33</f>
        <v>2713</v>
      </c>
      <c r="AD33" s="87">
        <f>+'[9]Undergrad Non-Res'!AD33</f>
        <v>3039</v>
      </c>
      <c r="AE33" s="87">
        <f>+'[9]Undergrad Non-Res'!AE33</f>
        <v>3214</v>
      </c>
      <c r="AF33" s="87">
        <f>+'[9]Undergrad Non-Res'!AF33</f>
        <v>3285</v>
      </c>
      <c r="AG33" s="68">
        <f>+'[9]Undergrad Non-Res'!AG33</f>
        <v>2357</v>
      </c>
      <c r="AH33" s="68">
        <f>+'[9]Undergrad Non-Res'!AH33</f>
        <v>2189</v>
      </c>
      <c r="AI33" s="68">
        <f>+'[9]Undergrad Non-Res'!AI33</f>
        <v>2017</v>
      </c>
      <c r="AJ33" s="68">
        <f>+'[9]Undergrad Non-Res'!AJ33</f>
        <v>1904</v>
      </c>
      <c r="AK33" s="68">
        <f>+'[10]Undergrad Non-Res'!AK33</f>
        <v>1852</v>
      </c>
    </row>
    <row r="34" spans="1:37" ht="13" customHeight="1">
      <c r="A34" s="1" t="str">
        <f>+'[8]Undergrad Non-Res'!A34</f>
        <v>Oregon</v>
      </c>
      <c r="B34" s="71">
        <f>+'[9]Undergrad Non-Res'!B34</f>
        <v>1770</v>
      </c>
      <c r="C34" s="71">
        <f>+'[9]Undergrad Non-Res'!C34</f>
        <v>2832</v>
      </c>
      <c r="D34" s="71">
        <f>+'[9]Undergrad Non-Res'!D34</f>
        <v>3521</v>
      </c>
      <c r="E34" s="71">
        <f>+'[9]Undergrad Non-Res'!E34</f>
        <v>2810</v>
      </c>
      <c r="F34" s="71">
        <f>+'[9]Undergrad Non-Res'!F34</f>
        <v>2823</v>
      </c>
      <c r="G34" s="71">
        <f>+'[9]Undergrad Non-Res'!G34</f>
        <v>3292</v>
      </c>
      <c r="H34" s="71">
        <f>+'[9]Undergrad Non-Res'!H34</f>
        <v>3675</v>
      </c>
      <c r="I34" s="71">
        <f>+'[9]Undergrad Non-Res'!I34</f>
        <v>5328</v>
      </c>
      <c r="J34" s="71">
        <f>+'[9]Undergrad Non-Res'!J34</f>
        <v>4004</v>
      </c>
      <c r="K34" s="74">
        <f>+'[9]Undergrad Non-Res'!K34</f>
        <v>4133.5</v>
      </c>
      <c r="L34" s="71">
        <f>+'[9]Undergrad Non-Res'!L34</f>
        <v>4263</v>
      </c>
      <c r="M34" s="71">
        <f>+'[9]Undergrad Non-Res'!M34</f>
        <v>4037</v>
      </c>
      <c r="N34" s="71">
        <f>+'[9]Undergrad Non-Res'!N34</f>
        <v>4058</v>
      </c>
      <c r="O34" s="71">
        <f>+'[9]Undergrad Non-Res'!O34</f>
        <v>3898</v>
      </c>
      <c r="P34" s="71">
        <f>+'[9]Undergrad Non-Res'!P34</f>
        <v>3748</v>
      </c>
      <c r="Q34" s="71">
        <f>+'[9]Undergrad Non-Res'!Q34</f>
        <v>4297</v>
      </c>
      <c r="R34" s="71">
        <f>+'[9]Undergrad Non-Res'!R34</f>
        <v>3908</v>
      </c>
      <c r="S34" s="71">
        <f>+'[9]Undergrad Non-Res'!S34</f>
        <v>3884</v>
      </c>
      <c r="T34" s="71">
        <f>+'[9]Undergrad Non-Res'!T34</f>
        <v>3629</v>
      </c>
      <c r="U34" s="71">
        <f>+'[9]Undergrad Non-Res'!U34</f>
        <v>3388</v>
      </c>
      <c r="V34" s="71">
        <f>+'[9]Undergrad Non-Res'!V34</f>
        <v>3308</v>
      </c>
      <c r="W34" s="71">
        <f>+'[9]Undergrad Non-Res'!W34</f>
        <v>3491</v>
      </c>
      <c r="X34" s="71">
        <f>+'[9]Undergrad Non-Res'!X34</f>
        <v>3639</v>
      </c>
      <c r="Y34" s="71">
        <f>+'[9]Undergrad Non-Res'!Y34</f>
        <v>3959</v>
      </c>
      <c r="Z34" s="71">
        <f>+'[9]Undergrad Non-Res'!Z34</f>
        <v>4373</v>
      </c>
      <c r="AA34" s="87">
        <f>+'[9]Undergrad Non-Res'!AA34</f>
        <v>4933</v>
      </c>
      <c r="AB34" s="87">
        <f>+'[9]Undergrad Non-Res'!AB34</f>
        <v>5787</v>
      </c>
      <c r="AC34" s="87">
        <f>+'[9]Undergrad Non-Res'!AC34</f>
        <v>6691</v>
      </c>
      <c r="AD34" s="87">
        <f>+'[9]Undergrad Non-Res'!AD34</f>
        <v>7604</v>
      </c>
      <c r="AE34" s="87">
        <f>+'[9]Undergrad Non-Res'!AE34</f>
        <v>8574</v>
      </c>
      <c r="AF34" s="87">
        <f>+'[9]Undergrad Non-Res'!AF34</f>
        <v>9181</v>
      </c>
      <c r="AG34" s="68">
        <f>+'[9]Undergrad Non-Res'!AG34</f>
        <v>9320</v>
      </c>
      <c r="AH34" s="68">
        <f>+'[9]Undergrad Non-Res'!AH34</f>
        <v>9180</v>
      </c>
      <c r="AI34" s="68">
        <f>+'[9]Undergrad Non-Res'!AI34</f>
        <v>8875</v>
      </c>
      <c r="AJ34" s="68">
        <f>+'[9]Undergrad Non-Res'!AJ34</f>
        <v>7952</v>
      </c>
      <c r="AK34" s="68">
        <f>+'[10]Undergrad Non-Res'!AK34</f>
        <v>6976</v>
      </c>
    </row>
    <row r="35" spans="1:37" ht="13" customHeight="1">
      <c r="A35" s="1" t="str">
        <f>+'[8]Undergrad Non-Res'!A35</f>
        <v>Utah</v>
      </c>
      <c r="B35" s="71">
        <f>+'[9]Undergrad Non-Res'!B35</f>
        <v>2024</v>
      </c>
      <c r="C35" s="71">
        <f>+'[9]Undergrad Non-Res'!C35</f>
        <v>2411</v>
      </c>
      <c r="D35" s="71">
        <f>+'[9]Undergrad Non-Res'!D35</f>
        <v>2644</v>
      </c>
      <c r="E35" s="71">
        <f>+'[9]Undergrad Non-Res'!E35</f>
        <v>2668</v>
      </c>
      <c r="F35" s="71">
        <f>+'[9]Undergrad Non-Res'!F35</f>
        <v>2726</v>
      </c>
      <c r="G35" s="71">
        <f>+'[9]Undergrad Non-Res'!G35</f>
        <v>2838</v>
      </c>
      <c r="H35" s="71">
        <f>+'[9]Undergrad Non-Res'!H35</f>
        <v>2831</v>
      </c>
      <c r="I35" s="71">
        <f>+'[9]Undergrad Non-Res'!I35</f>
        <v>3039</v>
      </c>
      <c r="J35" s="71">
        <f>+'[9]Undergrad Non-Res'!J35</f>
        <v>3794</v>
      </c>
      <c r="K35" s="74">
        <f>+'[9]Undergrad Non-Res'!K35</f>
        <v>3805</v>
      </c>
      <c r="L35" s="71">
        <f>+'[9]Undergrad Non-Res'!L35</f>
        <v>3816</v>
      </c>
      <c r="M35" s="71">
        <f>+'[9]Undergrad Non-Res'!M35</f>
        <v>3734</v>
      </c>
      <c r="N35" s="71">
        <f>+'[9]Undergrad Non-Res'!N35</f>
        <v>3708</v>
      </c>
      <c r="O35" s="71">
        <f>+'[9]Undergrad Non-Res'!O35</f>
        <v>3922</v>
      </c>
      <c r="P35" s="71">
        <f>+'[9]Undergrad Non-Res'!P35</f>
        <v>3730</v>
      </c>
      <c r="Q35" s="71">
        <f>+'[9]Undergrad Non-Res'!Q35</f>
        <v>3471</v>
      </c>
      <c r="R35" s="71">
        <f>+'[9]Undergrad Non-Res'!R35</f>
        <v>3381</v>
      </c>
      <c r="S35" s="71">
        <f>+'[9]Undergrad Non-Res'!S35</f>
        <v>3708</v>
      </c>
      <c r="T35" s="71">
        <f>+'[9]Undergrad Non-Res'!T35</f>
        <v>3755</v>
      </c>
      <c r="U35" s="71">
        <f>+'[9]Undergrad Non-Res'!U35</f>
        <v>3726</v>
      </c>
      <c r="V35" s="71">
        <f>+'[9]Undergrad Non-Res'!V35</f>
        <v>3651</v>
      </c>
      <c r="W35" s="71">
        <f>+'[9]Undergrad Non-Res'!W35</f>
        <v>3553</v>
      </c>
      <c r="X35" s="71">
        <f>+'[9]Undergrad Non-Res'!X35</f>
        <v>3535</v>
      </c>
      <c r="Y35" s="71">
        <f>+'[9]Undergrad Non-Res'!Y35</f>
        <v>4502</v>
      </c>
      <c r="Z35" s="71">
        <f>+'[9]Undergrad Non-Res'!Z35</f>
        <v>4255</v>
      </c>
      <c r="AA35" s="87">
        <f>+'[9]Undergrad Non-Res'!AA35</f>
        <v>4592</v>
      </c>
      <c r="AB35" s="87">
        <f>+'[9]Undergrad Non-Res'!AB35</f>
        <v>4883</v>
      </c>
      <c r="AC35" s="87">
        <f>+'[9]Undergrad Non-Res'!AC35</f>
        <v>5118</v>
      </c>
      <c r="AD35" s="87">
        <f>+'[9]Undergrad Non-Res'!AD35</f>
        <v>5544</v>
      </c>
      <c r="AE35" s="87">
        <f>+'[9]Undergrad Non-Res'!AE35</f>
        <v>5620</v>
      </c>
      <c r="AF35" s="87">
        <f>+'[9]Undergrad Non-Res'!AF35</f>
        <v>5521</v>
      </c>
      <c r="AG35" s="68">
        <f>+'[9]Undergrad Non-Res'!AG35</f>
        <v>5492</v>
      </c>
      <c r="AH35" s="68">
        <f>+'[9]Undergrad Non-Res'!AH35</f>
        <v>5220</v>
      </c>
      <c r="AI35" s="68">
        <f>+'[9]Undergrad Non-Res'!AI35</f>
        <v>5267</v>
      </c>
      <c r="AJ35" s="68">
        <f>+'[9]Undergrad Non-Res'!AJ35</f>
        <v>5233</v>
      </c>
      <c r="AK35" s="68">
        <f>+'[10]Undergrad Non-Res'!AK35</f>
        <v>5465</v>
      </c>
    </row>
    <row r="36" spans="1:37" ht="13" customHeight="1">
      <c r="A36" s="1" t="str">
        <f>+'[8]Undergrad Non-Res'!A36</f>
        <v>Washington</v>
      </c>
      <c r="B36" s="71">
        <f>+'[9]Undergrad Non-Res'!B36</f>
        <v>3243</v>
      </c>
      <c r="C36" s="71">
        <f>+'[9]Undergrad Non-Res'!C36</f>
        <v>7911</v>
      </c>
      <c r="D36" s="71">
        <f>+'[9]Undergrad Non-Res'!D36</f>
        <v>7160</v>
      </c>
      <c r="E36" s="71">
        <f>+'[9]Undergrad Non-Res'!E36</f>
        <v>4554</v>
      </c>
      <c r="F36" s="71">
        <f>+'[9]Undergrad Non-Res'!F36</f>
        <v>3718</v>
      </c>
      <c r="G36" s="71">
        <f>+'[9]Undergrad Non-Res'!G36</f>
        <v>2673</v>
      </c>
      <c r="H36" s="71">
        <f>+'[9]Undergrad Non-Res'!H36</f>
        <v>3005</v>
      </c>
      <c r="I36" s="71">
        <f>+'[9]Undergrad Non-Res'!I36</f>
        <v>3168</v>
      </c>
      <c r="J36" s="71">
        <f>+'[9]Undergrad Non-Res'!J36</f>
        <v>3583</v>
      </c>
      <c r="K36" s="74">
        <f>+'[9]Undergrad Non-Res'!K36</f>
        <v>5162.5</v>
      </c>
      <c r="L36" s="71">
        <f>+'[9]Undergrad Non-Res'!L36</f>
        <v>6742</v>
      </c>
      <c r="M36" s="71">
        <f>+'[9]Undergrad Non-Res'!M36</f>
        <v>6544</v>
      </c>
      <c r="N36" s="71">
        <f>+'[9]Undergrad Non-Res'!N36</f>
        <v>7049</v>
      </c>
      <c r="O36" s="71">
        <f>+'[9]Undergrad Non-Res'!O36</f>
        <v>7607</v>
      </c>
      <c r="P36" s="71">
        <f>+'[9]Undergrad Non-Res'!P36</f>
        <v>6982</v>
      </c>
      <c r="Q36" s="71">
        <f>+'[9]Undergrad Non-Res'!Q36</f>
        <v>7591</v>
      </c>
      <c r="R36" s="71">
        <f>+'[9]Undergrad Non-Res'!R36</f>
        <v>7020</v>
      </c>
      <c r="S36" s="71">
        <f>+'[9]Undergrad Non-Res'!S36</f>
        <v>7160</v>
      </c>
      <c r="T36" s="71">
        <f>+'[9]Undergrad Non-Res'!T36</f>
        <v>7046</v>
      </c>
      <c r="U36" s="71">
        <f>+'[9]Undergrad Non-Res'!U36</f>
        <v>6594</v>
      </c>
      <c r="V36" s="71">
        <f>+'[9]Undergrad Non-Res'!V36</f>
        <v>6752</v>
      </c>
      <c r="W36" s="71">
        <f>+'[9]Undergrad Non-Res'!W36</f>
        <v>6861</v>
      </c>
      <c r="X36" s="71">
        <f>+'[9]Undergrad Non-Res'!X36</f>
        <v>7284</v>
      </c>
      <c r="Y36" s="71">
        <f>+'[9]Undergrad Non-Res'!Y36</f>
        <v>8088</v>
      </c>
      <c r="Z36" s="71">
        <f>+'[9]Undergrad Non-Res'!Z36</f>
        <v>9601</v>
      </c>
      <c r="AA36" s="87">
        <f>+'[9]Undergrad Non-Res'!AA36</f>
        <v>10422</v>
      </c>
      <c r="AB36" s="87">
        <f>+'[9]Undergrad Non-Res'!AB36</f>
        <v>11011</v>
      </c>
      <c r="AC36" s="87">
        <f>+'[9]Undergrad Non-Res'!AC36</f>
        <v>13129</v>
      </c>
      <c r="AD36" s="87">
        <f>+'[9]Undergrad Non-Res'!AD36</f>
        <v>14754</v>
      </c>
      <c r="AE36" s="87">
        <f>+'[9]Undergrad Non-Res'!AE36</f>
        <v>16015</v>
      </c>
      <c r="AF36" s="87">
        <f>+'[9]Undergrad Non-Res'!AF36</f>
        <v>17248</v>
      </c>
      <c r="AG36" s="68">
        <f>+'[9]Undergrad Non-Res'!AG36</f>
        <v>18532</v>
      </c>
      <c r="AH36" s="68">
        <f>+'[9]Undergrad Non-Res'!AH36</f>
        <v>18598</v>
      </c>
      <c r="AI36" s="68">
        <f>+'[9]Undergrad Non-Res'!AI36</f>
        <v>18509</v>
      </c>
      <c r="AJ36" s="68">
        <f>+'[9]Undergrad Non-Res'!AJ36</f>
        <v>17667</v>
      </c>
      <c r="AK36" s="68">
        <f>+'[10]Undergrad Non-Res'!AK36</f>
        <v>16745</v>
      </c>
    </row>
    <row r="37" spans="1:37" ht="13" customHeight="1">
      <c r="A37" s="2" t="str">
        <f>+'[8]Undergrad Non-Res'!A37</f>
        <v>Wyoming</v>
      </c>
      <c r="B37" s="76">
        <f>+'[9]Undergrad Non-Res'!B37</f>
        <v>382</v>
      </c>
      <c r="C37" s="76">
        <f>+'[9]Undergrad Non-Res'!C37</f>
        <v>332</v>
      </c>
      <c r="D37" s="76">
        <f>+'[9]Undergrad Non-Res'!D37</f>
        <v>274</v>
      </c>
      <c r="E37" s="76">
        <f>+'[9]Undergrad Non-Res'!E37</f>
        <v>370</v>
      </c>
      <c r="F37" s="76">
        <f>+'[9]Undergrad Non-Res'!F37</f>
        <v>587</v>
      </c>
      <c r="G37" s="76">
        <f>+'[9]Undergrad Non-Res'!G37</f>
        <v>249</v>
      </c>
      <c r="H37" s="76">
        <f>+'[9]Undergrad Non-Res'!H37</f>
        <v>256</v>
      </c>
      <c r="I37" s="76">
        <f>+'[9]Undergrad Non-Res'!I37</f>
        <v>301</v>
      </c>
      <c r="J37" s="76">
        <f>+'[9]Undergrad Non-Res'!J37</f>
        <v>295</v>
      </c>
      <c r="K37" s="95">
        <f>+'[9]Undergrad Non-Res'!K37</f>
        <v>281.5</v>
      </c>
      <c r="L37" s="76">
        <f>+'[9]Undergrad Non-Res'!L37</f>
        <v>268</v>
      </c>
      <c r="M37" s="76">
        <f>+'[9]Undergrad Non-Res'!M37</f>
        <v>224</v>
      </c>
      <c r="N37" s="76">
        <f>+'[9]Undergrad Non-Res'!N37</f>
        <v>208</v>
      </c>
      <c r="O37" s="76">
        <f>+'[9]Undergrad Non-Res'!O37</f>
        <v>249</v>
      </c>
      <c r="P37" s="76">
        <f>+'[9]Undergrad Non-Res'!P37</f>
        <v>288</v>
      </c>
      <c r="Q37" s="76">
        <f>+'[9]Undergrad Non-Res'!Q37</f>
        <v>321</v>
      </c>
      <c r="R37" s="76">
        <f>+'[9]Undergrad Non-Res'!R37</f>
        <v>259</v>
      </c>
      <c r="S37" s="76">
        <f>+'[9]Undergrad Non-Res'!S37</f>
        <v>237</v>
      </c>
      <c r="T37" s="76">
        <f>+'[9]Undergrad Non-Res'!T37</f>
        <v>246</v>
      </c>
      <c r="U37" s="76">
        <f>+'[9]Undergrad Non-Res'!U37</f>
        <v>236</v>
      </c>
      <c r="V37" s="76">
        <f>+'[9]Undergrad Non-Res'!V37</f>
        <v>250</v>
      </c>
      <c r="W37" s="76">
        <f>+'[9]Undergrad Non-Res'!W37</f>
        <v>299</v>
      </c>
      <c r="X37" s="76">
        <f>+'[9]Undergrad Non-Res'!X37</f>
        <v>363</v>
      </c>
      <c r="Y37" s="76">
        <f>+'[9]Undergrad Non-Res'!Y37</f>
        <v>391</v>
      </c>
      <c r="Z37" s="76">
        <f>+'[9]Undergrad Non-Res'!Z37</f>
        <v>522</v>
      </c>
      <c r="AA37" s="88">
        <f>+'[9]Undergrad Non-Res'!AA37</f>
        <v>649</v>
      </c>
      <c r="AB37" s="88">
        <f>+'[9]Undergrad Non-Res'!AB37</f>
        <v>670</v>
      </c>
      <c r="AC37" s="88">
        <f>+'[9]Undergrad Non-Res'!AC37</f>
        <v>581</v>
      </c>
      <c r="AD37" s="88">
        <f>+'[9]Undergrad Non-Res'!AD37</f>
        <v>563</v>
      </c>
      <c r="AE37" s="88">
        <f>+'[9]Undergrad Non-Res'!AE37</f>
        <v>592</v>
      </c>
      <c r="AF37" s="88">
        <f>+'[9]Undergrad Non-Res'!AF37</f>
        <v>662</v>
      </c>
      <c r="AG37" s="68">
        <f>+'[9]Undergrad Non-Res'!AG37</f>
        <v>698</v>
      </c>
      <c r="AH37" s="68">
        <f>+'[9]Undergrad Non-Res'!AH37</f>
        <v>698</v>
      </c>
      <c r="AI37" s="68">
        <f>+'[9]Undergrad Non-Res'!AI37</f>
        <v>668</v>
      </c>
      <c r="AJ37" s="68">
        <f>+'[9]Undergrad Non-Res'!AJ37</f>
        <v>565</v>
      </c>
      <c r="AK37" s="68">
        <f>+'[10]Undergrad Non-Res'!AK37</f>
        <v>528</v>
      </c>
    </row>
    <row r="38" spans="1:37" ht="13" customHeight="1">
      <c r="A38" s="1" t="str">
        <f>+'[8]Undergrad Non-Res'!A38</f>
        <v>Midwest</v>
      </c>
      <c r="B38" s="93">
        <f>+'[9]Undergrad Non-Res'!B38</f>
        <v>28927</v>
      </c>
      <c r="C38" s="93">
        <f>+'[9]Undergrad Non-Res'!C38</f>
        <v>33671</v>
      </c>
      <c r="D38" s="93">
        <f>+'[9]Undergrad Non-Res'!D38</f>
        <v>38243</v>
      </c>
      <c r="E38" s="93">
        <f>+'[9]Undergrad Non-Res'!E38</f>
        <v>43191</v>
      </c>
      <c r="F38" s="93">
        <f>+'[9]Undergrad Non-Res'!F38</f>
        <v>39681</v>
      </c>
      <c r="G38" s="93">
        <f>+'[9]Undergrad Non-Res'!G38</f>
        <v>36692</v>
      </c>
      <c r="H38" s="93">
        <f>+'[9]Undergrad Non-Res'!H38</f>
        <v>35841</v>
      </c>
      <c r="I38" s="93">
        <f>+'[9]Undergrad Non-Res'!I38</f>
        <v>39854</v>
      </c>
      <c r="J38" s="93">
        <f>+'[9]Undergrad Non-Res'!J38</f>
        <v>47836</v>
      </c>
      <c r="K38" s="93">
        <f>+'[9]Undergrad Non-Res'!K38</f>
        <v>48660</v>
      </c>
      <c r="L38" s="93">
        <f>+'[9]Undergrad Non-Res'!L38</f>
        <v>49484</v>
      </c>
      <c r="M38" s="93">
        <f>+'[9]Undergrad Non-Res'!M38</f>
        <v>49299</v>
      </c>
      <c r="N38" s="93">
        <f>+'[9]Undergrad Non-Res'!N38</f>
        <v>51857</v>
      </c>
      <c r="O38" s="93">
        <f>+'[9]Undergrad Non-Res'!O38</f>
        <v>52520</v>
      </c>
      <c r="P38" s="93">
        <f>+'[9]Undergrad Non-Res'!P38</f>
        <v>52313</v>
      </c>
      <c r="Q38" s="93">
        <f>+'[9]Undergrad Non-Res'!Q38</f>
        <v>55469</v>
      </c>
      <c r="R38" s="93">
        <f>+'[9]Undergrad Non-Res'!R38</f>
        <v>57218</v>
      </c>
      <c r="S38" s="93">
        <f>+'[9]Undergrad Non-Res'!S38</f>
        <v>60944</v>
      </c>
      <c r="T38" s="93">
        <f>+'[9]Undergrad Non-Res'!T38</f>
        <v>61710</v>
      </c>
      <c r="U38" s="93">
        <f>+'[9]Undergrad Non-Res'!U38</f>
        <v>58503</v>
      </c>
      <c r="V38" s="93">
        <f>+'[9]Undergrad Non-Res'!V38</f>
        <v>56512</v>
      </c>
      <c r="W38" s="93">
        <f>+'[9]Undergrad Non-Res'!W38</f>
        <v>54051</v>
      </c>
      <c r="X38" s="93">
        <f>+'[9]Undergrad Non-Res'!X38</f>
        <v>58778</v>
      </c>
      <c r="Y38" s="93">
        <f>+'[9]Undergrad Non-Res'!Y38</f>
        <v>63751</v>
      </c>
      <c r="Z38" s="93">
        <f>+'[9]Undergrad Non-Res'!Z38</f>
        <v>72019</v>
      </c>
      <c r="AA38" s="93">
        <f>+'[9]Undergrad Non-Res'!AA38</f>
        <v>78869</v>
      </c>
      <c r="AB38" s="93">
        <f>+'[9]Undergrad Non-Res'!AB38</f>
        <v>86864</v>
      </c>
      <c r="AC38" s="93">
        <f>+'[9]Undergrad Non-Res'!AC38</f>
        <v>94747</v>
      </c>
      <c r="AD38" s="93">
        <f>+'[9]Undergrad Non-Res'!AD38</f>
        <v>101721</v>
      </c>
      <c r="AE38" s="93">
        <f>+'[9]Undergrad Non-Res'!AE38</f>
        <v>108489</v>
      </c>
      <c r="AF38" s="93">
        <f>+'[9]Undergrad Non-Res'!AF38</f>
        <v>117447</v>
      </c>
      <c r="AG38" s="99">
        <f>+'[9]Undergrad Non-Res'!AG38</f>
        <v>121220</v>
      </c>
      <c r="AH38" s="99">
        <f>+'[9]Undergrad Non-Res'!AH38</f>
        <v>120257</v>
      </c>
      <c r="AI38" s="99">
        <f>+'[9]Undergrad Non-Res'!AI38</f>
        <v>117270</v>
      </c>
      <c r="AJ38" s="99">
        <f>+'[9]Undergrad Non-Res'!AJ38</f>
        <v>114992</v>
      </c>
      <c r="AK38" s="99">
        <f>+'[10]Undergrad Non-Res'!AK38</f>
        <v>109863</v>
      </c>
    </row>
    <row r="39" spans="1:37" s="29" customFormat="1" ht="13" customHeight="1">
      <c r="A39" s="3" t="str">
        <f>+'[8]Undergrad Non-Res'!A39</f>
        <v xml:space="preserve">   as a percent of U.S.</v>
      </c>
      <c r="B39" s="94">
        <f>+'[9]Undergrad Non-Res'!B39</f>
        <v>20.206627734778841</v>
      </c>
      <c r="C39" s="94">
        <f>+'[9]Undergrad Non-Res'!C39</f>
        <v>19.804373654554226</v>
      </c>
      <c r="D39" s="94">
        <f>+'[9]Undergrad Non-Res'!D39</f>
        <v>18.226053968526305</v>
      </c>
      <c r="E39" s="94">
        <f>+'[9]Undergrad Non-Res'!E39</f>
        <v>19.393120293831075</v>
      </c>
      <c r="F39" s="94">
        <f>+'[9]Undergrad Non-Res'!F39</f>
        <v>19.353281147121223</v>
      </c>
      <c r="G39" s="94">
        <f>+'[9]Undergrad Non-Res'!G39</f>
        <v>18.487894590985814</v>
      </c>
      <c r="H39" s="94">
        <f>+'[9]Undergrad Non-Res'!H39</f>
        <v>17.503907013088494</v>
      </c>
      <c r="I39" s="94">
        <f>+'[9]Undergrad Non-Res'!I39</f>
        <v>18.23405880980377</v>
      </c>
      <c r="J39" s="94">
        <f>+'[9]Undergrad Non-Res'!J39</f>
        <v>18.58170574434034</v>
      </c>
      <c r="K39" s="94">
        <f>+'[9]Undergrad Non-Res'!K39</f>
        <v>18.48872001899786</v>
      </c>
      <c r="L39" s="94">
        <f>+'[9]Undergrad Non-Res'!L39</f>
        <v>18.399711458732277</v>
      </c>
      <c r="M39" s="94">
        <f>+'[9]Undergrad Non-Res'!M39</f>
        <v>18.434012002916596</v>
      </c>
      <c r="N39" s="94">
        <f>+'[9]Undergrad Non-Res'!N39</f>
        <v>18.926188703484723</v>
      </c>
      <c r="O39" s="94">
        <f>+'[9]Undergrad Non-Res'!O39</f>
        <v>19.592628516003881</v>
      </c>
      <c r="P39" s="94">
        <f>+'[9]Undergrad Non-Res'!P39</f>
        <v>21.6815387994811</v>
      </c>
      <c r="Q39" s="94">
        <f>+'[9]Undergrad Non-Res'!Q39</f>
        <v>19.565991879984619</v>
      </c>
      <c r="R39" s="94">
        <f>+'[9]Undergrad Non-Res'!R39</f>
        <v>19.888838294130121</v>
      </c>
      <c r="S39" s="94">
        <f>+'[9]Undergrad Non-Res'!S39</f>
        <v>19.913931975545442</v>
      </c>
      <c r="T39" s="94">
        <f>+'[9]Undergrad Non-Res'!T39</f>
        <v>19.609026952482029</v>
      </c>
      <c r="U39" s="94">
        <f>+'[9]Undergrad Non-Res'!U39</f>
        <v>18.729650557858847</v>
      </c>
      <c r="V39" s="94">
        <f>+'[9]Undergrad Non-Res'!V39</f>
        <v>18.046303688328276</v>
      </c>
      <c r="W39" s="94">
        <f>+'[9]Undergrad Non-Res'!W39</f>
        <v>17.199890533711798</v>
      </c>
      <c r="X39" s="94">
        <f>+'[9]Undergrad Non-Res'!X39</f>
        <v>18.74693015749488</v>
      </c>
      <c r="Y39" s="94">
        <f>+'[9]Undergrad Non-Res'!Y39</f>
        <v>19.041062340206924</v>
      </c>
      <c r="Z39" s="94">
        <f>+'[9]Undergrad Non-Res'!Z39</f>
        <v>20.026862284907065</v>
      </c>
      <c r="AA39" s="94">
        <f>+'[9]Undergrad Non-Res'!AA39</f>
        <v>21.122249211956305</v>
      </c>
      <c r="AB39" s="94">
        <f>+'[9]Undergrad Non-Res'!AB39</f>
        <v>22.001636242518497</v>
      </c>
      <c r="AC39" s="94">
        <f>+'[9]Undergrad Non-Res'!AC39</f>
        <v>22.902510774794113</v>
      </c>
      <c r="AD39" s="94">
        <f>+'[9]Undergrad Non-Res'!AD39</f>
        <v>22.736894338855073</v>
      </c>
      <c r="AE39" s="94">
        <f>+'[9]Undergrad Non-Res'!AE39</f>
        <v>22.579013748579563</v>
      </c>
      <c r="AF39" s="94">
        <f>+'[9]Undergrad Non-Res'!AF39</f>
        <v>22.273532412657833</v>
      </c>
      <c r="AG39" s="66">
        <f>+'[9]Undergrad Non-Res'!AG39</f>
        <v>21.528789116612796</v>
      </c>
      <c r="AH39" s="66">
        <f>+'[9]Undergrad Non-Res'!AH39</f>
        <v>21.196487492597086</v>
      </c>
      <c r="AI39" s="66">
        <f>+'[9]Undergrad Non-Res'!AI39</f>
        <v>20.482841013889278</v>
      </c>
      <c r="AJ39" s="66">
        <f>+'[9]Undergrad Non-Res'!AJ39</f>
        <v>20.386339138821128</v>
      </c>
      <c r="AK39" s="66">
        <f>+'[10]Undergrad Non-Res'!AK39</f>
        <v>20.137693631669535</v>
      </c>
    </row>
    <row r="40" spans="1:37" ht="13" customHeight="1">
      <c r="A40" s="1" t="str">
        <f>+'[8]Undergrad Non-Res'!A40</f>
        <v>Illinois</v>
      </c>
      <c r="B40" s="71">
        <f>+'[9]Undergrad Non-Res'!B40</f>
        <v>6468</v>
      </c>
      <c r="C40" s="71">
        <f>+'[9]Undergrad Non-Res'!C40</f>
        <v>8736</v>
      </c>
      <c r="D40" s="71">
        <f>+'[9]Undergrad Non-Res'!D40</f>
        <v>7447</v>
      </c>
      <c r="E40" s="71">
        <f>+'[9]Undergrad Non-Res'!E40</f>
        <v>7518</v>
      </c>
      <c r="F40" s="71">
        <f>+'[9]Undergrad Non-Res'!F40</f>
        <v>5843</v>
      </c>
      <c r="G40" s="71">
        <f>+'[9]Undergrad Non-Res'!G40</f>
        <v>5305</v>
      </c>
      <c r="H40" s="71">
        <f>+'[9]Undergrad Non-Res'!H40</f>
        <v>4937</v>
      </c>
      <c r="I40" s="71">
        <f>+'[9]Undergrad Non-Res'!I40</f>
        <v>5475</v>
      </c>
      <c r="J40" s="71">
        <f>+'[9]Undergrad Non-Res'!J40</f>
        <v>7045</v>
      </c>
      <c r="K40" s="74">
        <f>+'[9]Undergrad Non-Res'!K40</f>
        <v>7162</v>
      </c>
      <c r="L40" s="71">
        <f>+'[9]Undergrad Non-Res'!L40</f>
        <v>7279</v>
      </c>
      <c r="M40" s="71">
        <f>+'[9]Undergrad Non-Res'!M40</f>
        <v>7341</v>
      </c>
      <c r="N40" s="71">
        <f>+'[9]Undergrad Non-Res'!N40</f>
        <v>7782</v>
      </c>
      <c r="O40" s="71">
        <f>+'[9]Undergrad Non-Res'!O40</f>
        <v>7973</v>
      </c>
      <c r="P40" s="71">
        <f>+'[9]Undergrad Non-Res'!P40</f>
        <v>8452</v>
      </c>
      <c r="Q40" s="71">
        <f>+'[9]Undergrad Non-Res'!Q40</f>
        <v>8846</v>
      </c>
      <c r="R40" s="71">
        <f>+'[9]Undergrad Non-Res'!R40</f>
        <v>8211</v>
      </c>
      <c r="S40" s="71">
        <f>+'[9]Undergrad Non-Res'!S40</f>
        <v>8173</v>
      </c>
      <c r="T40" s="71">
        <f>+'[9]Undergrad Non-Res'!T40</f>
        <v>8790</v>
      </c>
      <c r="U40" s="71">
        <f>+'[9]Undergrad Non-Res'!U40</f>
        <v>8470</v>
      </c>
      <c r="V40" s="71">
        <f>+'[9]Undergrad Non-Res'!V40</f>
        <v>8125</v>
      </c>
      <c r="W40" s="71">
        <f>+'[9]Undergrad Non-Res'!W40</f>
        <v>7993</v>
      </c>
      <c r="X40" s="71">
        <f>+'[9]Undergrad Non-Res'!X40</f>
        <v>8288</v>
      </c>
      <c r="Y40" s="71">
        <f>+'[9]Undergrad Non-Res'!Y40</f>
        <v>9019</v>
      </c>
      <c r="Z40" s="71">
        <f>+'[9]Undergrad Non-Res'!Z40</f>
        <v>9920</v>
      </c>
      <c r="AA40" s="87">
        <f>+'[9]Undergrad Non-Res'!AA40</f>
        <v>11028</v>
      </c>
      <c r="AB40" s="87">
        <f>+'[9]Undergrad Non-Res'!AB40</f>
        <v>10744</v>
      </c>
      <c r="AC40" s="87">
        <f>+'[9]Undergrad Non-Res'!AC40</f>
        <v>12410</v>
      </c>
      <c r="AD40" s="87">
        <f>+'[9]Undergrad Non-Res'!AD40</f>
        <v>12578</v>
      </c>
      <c r="AE40" s="87">
        <f>+'[9]Undergrad Non-Res'!AE40</f>
        <v>13931</v>
      </c>
      <c r="AF40" s="87">
        <f>+'[9]Undergrad Non-Res'!AF40</f>
        <v>15580</v>
      </c>
      <c r="AG40" s="68">
        <f>+'[9]Undergrad Non-Res'!AG40</f>
        <v>16672</v>
      </c>
      <c r="AH40" s="68">
        <f>+'[9]Undergrad Non-Res'!AH40</f>
        <v>17169</v>
      </c>
      <c r="AI40" s="68">
        <f>+'[9]Undergrad Non-Res'!AI40</f>
        <v>17794</v>
      </c>
      <c r="AJ40" s="68">
        <f>+'[9]Undergrad Non-Res'!AJ40</f>
        <v>17868</v>
      </c>
      <c r="AK40" s="68">
        <f>+'[10]Undergrad Non-Res'!AK40</f>
        <v>17628</v>
      </c>
    </row>
    <row r="41" spans="1:37" ht="13" customHeight="1">
      <c r="A41" s="1" t="str">
        <f>+'[8]Undergrad Non-Res'!A41</f>
        <v>Indiana</v>
      </c>
      <c r="B41" s="71">
        <f>+'[9]Undergrad Non-Res'!B41</f>
        <v>1781</v>
      </c>
      <c r="C41" s="71">
        <f>+'[9]Undergrad Non-Res'!C41</f>
        <v>2410</v>
      </c>
      <c r="D41" s="71">
        <f>+'[9]Undergrad Non-Res'!D41</f>
        <v>3788</v>
      </c>
      <c r="E41" s="71">
        <f>+'[9]Undergrad Non-Res'!E41</f>
        <v>3598</v>
      </c>
      <c r="F41" s="71">
        <f>+'[9]Undergrad Non-Res'!F41</f>
        <v>3553</v>
      </c>
      <c r="G41" s="71">
        <f>+'[9]Undergrad Non-Res'!G41</f>
        <v>3013</v>
      </c>
      <c r="H41" s="71">
        <f>+'[9]Undergrad Non-Res'!H41</f>
        <v>2855</v>
      </c>
      <c r="I41" s="71">
        <f>+'[9]Undergrad Non-Res'!I41</f>
        <v>3434</v>
      </c>
      <c r="J41" s="71">
        <f>+'[9]Undergrad Non-Res'!J41</f>
        <v>3790</v>
      </c>
      <c r="K41" s="74">
        <f>+'[9]Undergrad Non-Res'!K41</f>
        <v>3852</v>
      </c>
      <c r="L41" s="71">
        <f>+'[9]Undergrad Non-Res'!L41</f>
        <v>3914</v>
      </c>
      <c r="M41" s="71">
        <f>+'[9]Undergrad Non-Res'!M41</f>
        <v>3893</v>
      </c>
      <c r="N41" s="71">
        <f>+'[9]Undergrad Non-Res'!N41</f>
        <v>4311</v>
      </c>
      <c r="O41" s="71">
        <f>+'[9]Undergrad Non-Res'!O41</f>
        <v>4821</v>
      </c>
      <c r="P41" s="71">
        <f>+'[9]Undergrad Non-Res'!P41</f>
        <v>4889</v>
      </c>
      <c r="Q41" s="71">
        <f>+'[9]Undergrad Non-Res'!Q41</f>
        <v>5684</v>
      </c>
      <c r="R41" s="71">
        <f>+'[9]Undergrad Non-Res'!R41</f>
        <v>5955</v>
      </c>
      <c r="S41" s="71">
        <f>+'[9]Undergrad Non-Res'!S41</f>
        <v>6182</v>
      </c>
      <c r="T41" s="71">
        <f>+'[9]Undergrad Non-Res'!T41</f>
        <v>6090</v>
      </c>
      <c r="U41" s="71">
        <f>+'[9]Undergrad Non-Res'!U41</f>
        <v>6369</v>
      </c>
      <c r="V41" s="71">
        <f>+'[9]Undergrad Non-Res'!V41</f>
        <v>5805</v>
      </c>
      <c r="W41" s="71">
        <f>+'[9]Undergrad Non-Res'!W41</f>
        <v>5702</v>
      </c>
      <c r="X41" s="71">
        <f>+'[9]Undergrad Non-Res'!X41</f>
        <v>5997</v>
      </c>
      <c r="Y41" s="71">
        <f>+'[9]Undergrad Non-Res'!Y41</f>
        <v>6786</v>
      </c>
      <c r="Z41" s="71">
        <f>+'[9]Undergrad Non-Res'!Z41</f>
        <v>7493</v>
      </c>
      <c r="AA41" s="87">
        <f>+'[9]Undergrad Non-Res'!AA41</f>
        <v>8638</v>
      </c>
      <c r="AB41" s="87">
        <f>+'[9]Undergrad Non-Res'!AB41</f>
        <v>10217</v>
      </c>
      <c r="AC41" s="87">
        <f>+'[9]Undergrad Non-Res'!AC41</f>
        <v>12185</v>
      </c>
      <c r="AD41" s="87">
        <f>+'[9]Undergrad Non-Res'!AD41</f>
        <v>13554</v>
      </c>
      <c r="AE41" s="87">
        <f>+'[9]Undergrad Non-Res'!AE41</f>
        <v>14538</v>
      </c>
      <c r="AF41" s="87">
        <f>+'[9]Undergrad Non-Res'!AF41</f>
        <v>15497</v>
      </c>
      <c r="AG41" s="68">
        <f>+'[9]Undergrad Non-Res'!AG41</f>
        <v>16384</v>
      </c>
      <c r="AH41" s="68">
        <f>+'[9]Undergrad Non-Res'!AH41</f>
        <v>15848</v>
      </c>
      <c r="AI41" s="68">
        <f>+'[9]Undergrad Non-Res'!AI41</f>
        <v>14628</v>
      </c>
      <c r="AJ41" s="68">
        <f>+'[9]Undergrad Non-Res'!AJ41</f>
        <v>13839</v>
      </c>
      <c r="AK41" s="68">
        <f>+'[10]Undergrad Non-Res'!AK41</f>
        <v>13389</v>
      </c>
    </row>
    <row r="42" spans="1:37" ht="13" customHeight="1">
      <c r="A42" s="1" t="str">
        <f>+'[8]Undergrad Non-Res'!A42</f>
        <v>Iowa</v>
      </c>
      <c r="B42" s="71">
        <f>+'[9]Undergrad Non-Res'!B42</f>
        <v>1355</v>
      </c>
      <c r="C42" s="71">
        <f>+'[9]Undergrad Non-Res'!C42</f>
        <v>1951</v>
      </c>
      <c r="D42" s="71">
        <f>+'[9]Undergrad Non-Res'!D42</f>
        <v>2181</v>
      </c>
      <c r="E42" s="71">
        <f>+'[9]Undergrad Non-Res'!E42</f>
        <v>2789</v>
      </c>
      <c r="F42" s="71">
        <f>+'[9]Undergrad Non-Res'!F42</f>
        <v>2853</v>
      </c>
      <c r="G42" s="71">
        <f>+'[9]Undergrad Non-Res'!G42</f>
        <v>3289</v>
      </c>
      <c r="H42" s="71">
        <f>+'[9]Undergrad Non-Res'!H42</f>
        <v>2708</v>
      </c>
      <c r="I42" s="71">
        <f>+'[9]Undergrad Non-Res'!I42</f>
        <v>3492</v>
      </c>
      <c r="J42" s="71">
        <f>+'[9]Undergrad Non-Res'!J42</f>
        <v>4568</v>
      </c>
      <c r="K42" s="74">
        <f>+'[9]Undergrad Non-Res'!K42</f>
        <v>4428.5</v>
      </c>
      <c r="L42" s="71">
        <f>+'[9]Undergrad Non-Res'!L42</f>
        <v>4289</v>
      </c>
      <c r="M42" s="71">
        <f>+'[9]Undergrad Non-Res'!M42</f>
        <v>4055</v>
      </c>
      <c r="N42" s="71">
        <f>+'[9]Undergrad Non-Res'!N42</f>
        <v>3930</v>
      </c>
      <c r="O42" s="71">
        <f>+'[9]Undergrad Non-Res'!O42</f>
        <v>3888</v>
      </c>
      <c r="P42" s="71">
        <f>+'[9]Undergrad Non-Res'!P42</f>
        <v>3842</v>
      </c>
      <c r="Q42" s="71">
        <f>+'[9]Undergrad Non-Res'!Q42</f>
        <v>4102</v>
      </c>
      <c r="R42" s="71">
        <f>+'[9]Undergrad Non-Res'!R42</f>
        <v>4044</v>
      </c>
      <c r="S42" s="71">
        <f>+'[9]Undergrad Non-Res'!S42</f>
        <v>4141</v>
      </c>
      <c r="T42" s="71">
        <f>+'[9]Undergrad Non-Res'!T42</f>
        <v>3939</v>
      </c>
      <c r="U42" s="71">
        <f>+'[9]Undergrad Non-Res'!U42</f>
        <v>3836</v>
      </c>
      <c r="V42" s="71">
        <f>+'[9]Undergrad Non-Res'!V42</f>
        <v>3517</v>
      </c>
      <c r="W42" s="71">
        <f>+'[9]Undergrad Non-Res'!W42</f>
        <v>3060</v>
      </c>
      <c r="X42" s="71">
        <f>+'[9]Undergrad Non-Res'!X42</f>
        <v>3339</v>
      </c>
      <c r="Y42" s="71">
        <f>+'[9]Undergrad Non-Res'!Y42</f>
        <v>3632</v>
      </c>
      <c r="Z42" s="71">
        <f>+'[9]Undergrad Non-Res'!Z42</f>
        <v>4226</v>
      </c>
      <c r="AA42" s="87">
        <f>+'[9]Undergrad Non-Res'!AA42</f>
        <v>5058</v>
      </c>
      <c r="AB42" s="87">
        <f>+'[9]Undergrad Non-Res'!AB42</f>
        <v>5796</v>
      </c>
      <c r="AC42" s="87">
        <f>+'[9]Undergrad Non-Res'!AC42</f>
        <v>6500</v>
      </c>
      <c r="AD42" s="87">
        <f>+'[9]Undergrad Non-Res'!AD42</f>
        <v>7264</v>
      </c>
      <c r="AE42" s="87">
        <f>+'[9]Undergrad Non-Res'!AE42</f>
        <v>7481</v>
      </c>
      <c r="AF42" s="87">
        <f>+'[9]Undergrad Non-Res'!AF42</f>
        <v>8510</v>
      </c>
      <c r="AG42" s="68">
        <f>+'[9]Undergrad Non-Res'!AG42</f>
        <v>8699</v>
      </c>
      <c r="AH42" s="68">
        <f>+'[9]Undergrad Non-Res'!AH42</f>
        <v>8526</v>
      </c>
      <c r="AI42" s="68">
        <f>+'[9]Undergrad Non-Res'!AI42</f>
        <v>8214</v>
      </c>
      <c r="AJ42" s="68">
        <f>+'[9]Undergrad Non-Res'!AJ42</f>
        <v>7205</v>
      </c>
      <c r="AK42" s="68">
        <f>+'[10]Undergrad Non-Res'!AK42</f>
        <v>6478</v>
      </c>
    </row>
    <row r="43" spans="1:37" ht="13" customHeight="1">
      <c r="A43" s="1" t="str">
        <f>+'[8]Undergrad Non-Res'!A43</f>
        <v>Kansas</v>
      </c>
      <c r="B43" s="71">
        <f>+'[9]Undergrad Non-Res'!B43</f>
        <v>1795</v>
      </c>
      <c r="C43" s="71">
        <f>+'[9]Undergrad Non-Res'!C43</f>
        <v>2334</v>
      </c>
      <c r="D43" s="71">
        <f>+'[9]Undergrad Non-Res'!D43</f>
        <v>2737</v>
      </c>
      <c r="E43" s="71">
        <f>+'[9]Undergrad Non-Res'!E43</f>
        <v>3238</v>
      </c>
      <c r="F43" s="71">
        <f>+'[9]Undergrad Non-Res'!F43</f>
        <v>2664</v>
      </c>
      <c r="G43" s="71">
        <f>+'[9]Undergrad Non-Res'!G43</f>
        <v>2724</v>
      </c>
      <c r="H43" s="71">
        <f>+'[9]Undergrad Non-Res'!H43</f>
        <v>2845</v>
      </c>
      <c r="I43" s="71">
        <f>+'[9]Undergrad Non-Res'!I43</f>
        <v>3188</v>
      </c>
      <c r="J43" s="71">
        <f>+'[9]Undergrad Non-Res'!J43</f>
        <v>3757</v>
      </c>
      <c r="K43" s="74">
        <f>+'[9]Undergrad Non-Res'!K43</f>
        <v>3772.5</v>
      </c>
      <c r="L43" s="71">
        <f>+'[9]Undergrad Non-Res'!L43</f>
        <v>3788</v>
      </c>
      <c r="M43" s="71">
        <f>+'[9]Undergrad Non-Res'!M43</f>
        <v>3444</v>
      </c>
      <c r="N43" s="71">
        <f>+'[9]Undergrad Non-Res'!N43</f>
        <v>3307</v>
      </c>
      <c r="O43" s="71">
        <f>+'[9]Undergrad Non-Res'!O43</f>
        <v>3096</v>
      </c>
      <c r="P43" s="71">
        <f>+'[9]Undergrad Non-Res'!P43</f>
        <v>2824</v>
      </c>
      <c r="Q43" s="71">
        <f>+'[9]Undergrad Non-Res'!Q43</f>
        <v>3040</v>
      </c>
      <c r="R43" s="71">
        <f>+'[9]Undergrad Non-Res'!R43</f>
        <v>3208</v>
      </c>
      <c r="S43" s="71">
        <f>+'[9]Undergrad Non-Res'!S43</f>
        <v>3782</v>
      </c>
      <c r="T43" s="71">
        <f>+'[9]Undergrad Non-Res'!T43</f>
        <v>3950</v>
      </c>
      <c r="U43" s="71">
        <f>+'[9]Undergrad Non-Res'!U43</f>
        <v>3000</v>
      </c>
      <c r="V43" s="71">
        <f>+'[9]Undergrad Non-Res'!V43</f>
        <v>3151</v>
      </c>
      <c r="W43" s="71">
        <f>+'[9]Undergrad Non-Res'!W43</f>
        <v>3150</v>
      </c>
      <c r="X43" s="71">
        <f>+'[9]Undergrad Non-Res'!X43</f>
        <v>5780</v>
      </c>
      <c r="Y43" s="71">
        <f>+'[9]Undergrad Non-Res'!Y43</f>
        <v>6261</v>
      </c>
      <c r="Z43" s="71">
        <f>+'[9]Undergrad Non-Res'!Z43</f>
        <v>7421</v>
      </c>
      <c r="AA43" s="87">
        <f>+'[9]Undergrad Non-Res'!AA43</f>
        <v>8518</v>
      </c>
      <c r="AB43" s="87">
        <f>+'[9]Undergrad Non-Res'!AB43</f>
        <v>9275</v>
      </c>
      <c r="AC43" s="87">
        <f>+'[9]Undergrad Non-Res'!AC43</f>
        <v>9748</v>
      </c>
      <c r="AD43" s="87">
        <f>+'[9]Undergrad Non-Res'!AD43</f>
        <v>9984</v>
      </c>
      <c r="AE43" s="87">
        <f>+'[9]Undergrad Non-Res'!AE43</f>
        <v>9778</v>
      </c>
      <c r="AF43" s="87">
        <f>+'[9]Undergrad Non-Res'!AF43</f>
        <v>9891</v>
      </c>
      <c r="AG43" s="68">
        <f>+'[9]Undergrad Non-Res'!AG43</f>
        <v>9747</v>
      </c>
      <c r="AH43" s="68">
        <f>+'[9]Undergrad Non-Res'!AH43</f>
        <v>9706</v>
      </c>
      <c r="AI43" s="68">
        <f>+'[9]Undergrad Non-Res'!AI43</f>
        <v>9785</v>
      </c>
      <c r="AJ43" s="68">
        <f>+'[9]Undergrad Non-Res'!AJ43</f>
        <v>10133</v>
      </c>
      <c r="AK43" s="68">
        <f>+'[10]Undergrad Non-Res'!AK43</f>
        <v>10353</v>
      </c>
    </row>
    <row r="44" spans="1:37" ht="13" customHeight="1">
      <c r="A44" s="1" t="str">
        <f>+'[8]Undergrad Non-Res'!A44</f>
        <v>Michigan</v>
      </c>
      <c r="B44" s="71">
        <f>+'[9]Undergrad Non-Res'!B44</f>
        <v>6806</v>
      </c>
      <c r="C44" s="71">
        <f>+'[9]Undergrad Non-Res'!C44</f>
        <v>5942</v>
      </c>
      <c r="D44" s="71">
        <f>+'[9]Undergrad Non-Res'!D44</f>
        <v>6830</v>
      </c>
      <c r="E44" s="71">
        <f>+'[9]Undergrad Non-Res'!E44</f>
        <v>6976</v>
      </c>
      <c r="F44" s="71">
        <f>+'[9]Undergrad Non-Res'!F44</f>
        <v>6592</v>
      </c>
      <c r="G44" s="71">
        <f>+'[9]Undergrad Non-Res'!G44</f>
        <v>5876</v>
      </c>
      <c r="H44" s="71">
        <f>+'[9]Undergrad Non-Res'!H44</f>
        <v>6686</v>
      </c>
      <c r="I44" s="71">
        <f>+'[9]Undergrad Non-Res'!I44</f>
        <v>6447</v>
      </c>
      <c r="J44" s="71">
        <f>+'[9]Undergrad Non-Res'!J44</f>
        <v>7185</v>
      </c>
      <c r="K44" s="74">
        <f>+'[9]Undergrad Non-Res'!K44</f>
        <v>7625</v>
      </c>
      <c r="L44" s="71">
        <f>+'[9]Undergrad Non-Res'!L44</f>
        <v>8065</v>
      </c>
      <c r="M44" s="71">
        <f>+'[9]Undergrad Non-Res'!M44</f>
        <v>8589</v>
      </c>
      <c r="N44" s="71">
        <f>+'[9]Undergrad Non-Res'!N44</f>
        <v>9065</v>
      </c>
      <c r="O44" s="71">
        <f>+'[9]Undergrad Non-Res'!O44</f>
        <v>9547</v>
      </c>
      <c r="P44" s="71">
        <f>+'[9]Undergrad Non-Res'!P44</f>
        <v>9563</v>
      </c>
      <c r="Q44" s="71">
        <f>+'[9]Undergrad Non-Res'!Q44</f>
        <v>10780</v>
      </c>
      <c r="R44" s="71">
        <f>+'[9]Undergrad Non-Res'!R44</f>
        <v>11911</v>
      </c>
      <c r="S44" s="71">
        <f>+'[9]Undergrad Non-Res'!S44</f>
        <v>13376</v>
      </c>
      <c r="T44" s="71">
        <f>+'[9]Undergrad Non-Res'!T44</f>
        <v>12672</v>
      </c>
      <c r="U44" s="71">
        <f>+'[9]Undergrad Non-Res'!U44</f>
        <v>11789</v>
      </c>
      <c r="V44" s="71">
        <f>+'[9]Undergrad Non-Res'!V44</f>
        <v>11846</v>
      </c>
      <c r="W44" s="71">
        <f>+'[9]Undergrad Non-Res'!W44</f>
        <v>11258</v>
      </c>
      <c r="X44" s="71">
        <f>+'[9]Undergrad Non-Res'!X44</f>
        <v>12050</v>
      </c>
      <c r="Y44" s="71">
        <f>+'[9]Undergrad Non-Res'!Y44</f>
        <v>12482</v>
      </c>
      <c r="Z44" s="71">
        <f>+'[9]Undergrad Non-Res'!Z44</f>
        <v>12981</v>
      </c>
      <c r="AA44" s="87">
        <f>+'[9]Undergrad Non-Res'!AA44</f>
        <v>12778</v>
      </c>
      <c r="AB44" s="87">
        <f>+'[9]Undergrad Non-Res'!AB44</f>
        <v>13477</v>
      </c>
      <c r="AC44" s="87">
        <f>+'[9]Undergrad Non-Res'!AC44</f>
        <v>14480</v>
      </c>
      <c r="AD44" s="87">
        <f>+'[9]Undergrad Non-Res'!AD44</f>
        <v>15463</v>
      </c>
      <c r="AE44" s="87">
        <f>+'[9]Undergrad Non-Res'!AE44</f>
        <v>16817</v>
      </c>
      <c r="AF44" s="87">
        <f>+'[9]Undergrad Non-Res'!AF44</f>
        <v>17854</v>
      </c>
      <c r="AG44" s="68">
        <f>+'[9]Undergrad Non-Res'!AG44</f>
        <v>17696</v>
      </c>
      <c r="AH44" s="68">
        <f>+'[9]Undergrad Non-Res'!AH44</f>
        <v>16908</v>
      </c>
      <c r="AI44" s="68">
        <f>+'[9]Undergrad Non-Res'!AI44</f>
        <v>15750</v>
      </c>
      <c r="AJ44" s="68">
        <f>+'[9]Undergrad Non-Res'!AJ44</f>
        <v>15540</v>
      </c>
      <c r="AK44" s="68">
        <f>+'[10]Undergrad Non-Res'!AK44</f>
        <v>14460</v>
      </c>
    </row>
    <row r="45" spans="1:37" ht="13" customHeight="1">
      <c r="A45" s="1" t="str">
        <f>+'[8]Undergrad Non-Res'!A45</f>
        <v>Minnesota</v>
      </c>
      <c r="B45" s="71">
        <f>+'[9]Undergrad Non-Res'!B45</f>
        <v>2069</v>
      </c>
      <c r="C45" s="71">
        <f>+'[9]Undergrad Non-Res'!C45</f>
        <v>2390</v>
      </c>
      <c r="D45" s="71">
        <f>+'[9]Undergrad Non-Res'!D45</f>
        <v>3348</v>
      </c>
      <c r="E45" s="71">
        <f>+'[9]Undergrad Non-Res'!E45</f>
        <v>3221</v>
      </c>
      <c r="F45" s="71">
        <f>+'[9]Undergrad Non-Res'!F45</f>
        <v>2984</v>
      </c>
      <c r="G45" s="71">
        <f>+'[9]Undergrad Non-Res'!G45</f>
        <v>2608</v>
      </c>
      <c r="H45" s="71">
        <f>+'[9]Undergrad Non-Res'!H45</f>
        <v>2332</v>
      </c>
      <c r="I45" s="71">
        <f>+'[9]Undergrad Non-Res'!I45</f>
        <v>2853</v>
      </c>
      <c r="J45" s="71">
        <f>+'[9]Undergrad Non-Res'!J45</f>
        <v>3458</v>
      </c>
      <c r="K45" s="74">
        <f>+'[9]Undergrad Non-Res'!K45</f>
        <v>3551</v>
      </c>
      <c r="L45" s="71">
        <f>+'[9]Undergrad Non-Res'!L45</f>
        <v>3644</v>
      </c>
      <c r="M45" s="71">
        <f>+'[9]Undergrad Non-Res'!M45</f>
        <v>3926</v>
      </c>
      <c r="N45" s="71">
        <f>+'[9]Undergrad Non-Res'!N45</f>
        <v>4705</v>
      </c>
      <c r="O45" s="71">
        <f>+'[9]Undergrad Non-Res'!O45</f>
        <v>4236</v>
      </c>
      <c r="P45" s="71">
        <f>+'[9]Undergrad Non-Res'!P45</f>
        <v>4343</v>
      </c>
      <c r="Q45" s="71">
        <f>+'[9]Undergrad Non-Res'!Q45</f>
        <v>4406</v>
      </c>
      <c r="R45" s="71">
        <f>+'[9]Undergrad Non-Res'!R45</f>
        <v>5033</v>
      </c>
      <c r="S45" s="71">
        <f>+'[9]Undergrad Non-Res'!S45</f>
        <v>5313</v>
      </c>
      <c r="T45" s="71">
        <f>+'[9]Undergrad Non-Res'!T45</f>
        <v>5378</v>
      </c>
      <c r="U45" s="71">
        <f>+'[9]Undergrad Non-Res'!U45</f>
        <v>5431</v>
      </c>
      <c r="V45" s="71">
        <f>+'[9]Undergrad Non-Res'!V45</f>
        <v>4880</v>
      </c>
      <c r="W45" s="71">
        <f>+'[9]Undergrad Non-Res'!W45</f>
        <v>4753</v>
      </c>
      <c r="X45" s="71">
        <f>+'[9]Undergrad Non-Res'!X45</f>
        <v>5054</v>
      </c>
      <c r="Y45" s="71">
        <f>+'[9]Undergrad Non-Res'!Y45</f>
        <v>5915</v>
      </c>
      <c r="Z45" s="71">
        <f>+'[9]Undergrad Non-Res'!Z45</f>
        <v>7205</v>
      </c>
      <c r="AA45" s="87">
        <f>+'[9]Undergrad Non-Res'!AA45</f>
        <v>6916</v>
      </c>
      <c r="AB45" s="87">
        <f>+'[9]Undergrad Non-Res'!AB45</f>
        <v>8314</v>
      </c>
      <c r="AC45" s="87">
        <f>+'[9]Undergrad Non-Res'!AC45</f>
        <v>7901</v>
      </c>
      <c r="AD45" s="87">
        <f>+'[9]Undergrad Non-Res'!AD45</f>
        <v>8254</v>
      </c>
      <c r="AE45" s="87">
        <f>+'[9]Undergrad Non-Res'!AE45</f>
        <v>8517</v>
      </c>
      <c r="AF45" s="87">
        <f>+'[9]Undergrad Non-Res'!AF45</f>
        <v>8821</v>
      </c>
      <c r="AG45" s="68">
        <f>+'[9]Undergrad Non-Res'!AG45</f>
        <v>9263</v>
      </c>
      <c r="AH45" s="68">
        <f>+'[9]Undergrad Non-Res'!AH45</f>
        <v>9612</v>
      </c>
      <c r="AI45" s="68">
        <f>+'[9]Undergrad Non-Res'!AI45</f>
        <v>9681</v>
      </c>
      <c r="AJ45" s="68">
        <f>+'[9]Undergrad Non-Res'!AJ45</f>
        <v>9364</v>
      </c>
      <c r="AK45" s="68">
        <f>+'[10]Undergrad Non-Res'!AK45</f>
        <v>8954</v>
      </c>
    </row>
    <row r="46" spans="1:37" ht="13" customHeight="1">
      <c r="A46" s="1" t="str">
        <f>+'[8]Undergrad Non-Res'!A46</f>
        <v>Missouri</v>
      </c>
      <c r="B46" s="71">
        <f>+'[9]Undergrad Non-Res'!B46</f>
        <v>1904</v>
      </c>
      <c r="C46" s="71">
        <f>+'[9]Undergrad Non-Res'!C46</f>
        <v>2105</v>
      </c>
      <c r="D46" s="71">
        <f>+'[9]Undergrad Non-Res'!D46</f>
        <v>2780</v>
      </c>
      <c r="E46" s="71">
        <f>+'[9]Undergrad Non-Res'!E46</f>
        <v>3253</v>
      </c>
      <c r="F46" s="71">
        <f>+'[9]Undergrad Non-Res'!F46</f>
        <v>3010</v>
      </c>
      <c r="G46" s="71">
        <f>+'[9]Undergrad Non-Res'!G46</f>
        <v>2607</v>
      </c>
      <c r="H46" s="71">
        <f>+'[9]Undergrad Non-Res'!H46</f>
        <v>2712</v>
      </c>
      <c r="I46" s="71">
        <f>+'[9]Undergrad Non-Res'!I46</f>
        <v>3345</v>
      </c>
      <c r="J46" s="71">
        <f>+'[9]Undergrad Non-Res'!J46</f>
        <v>4223</v>
      </c>
      <c r="K46" s="74">
        <f>+'[9]Undergrad Non-Res'!K46</f>
        <v>4231.5</v>
      </c>
      <c r="L46" s="71">
        <f>+'[9]Undergrad Non-Res'!L46</f>
        <v>4240</v>
      </c>
      <c r="M46" s="71">
        <f>+'[9]Undergrad Non-Res'!M46</f>
        <v>4044</v>
      </c>
      <c r="N46" s="71">
        <f>+'[9]Undergrad Non-Res'!N46</f>
        <v>4268</v>
      </c>
      <c r="O46" s="71">
        <f>+'[9]Undergrad Non-Res'!O46</f>
        <v>4520</v>
      </c>
      <c r="P46" s="71">
        <f>+'[9]Undergrad Non-Res'!P46</f>
        <v>4573</v>
      </c>
      <c r="Q46" s="71">
        <f>+'[9]Undergrad Non-Res'!Q46</f>
        <v>4829</v>
      </c>
      <c r="R46" s="71">
        <f>+'[9]Undergrad Non-Res'!R46</f>
        <v>4868</v>
      </c>
      <c r="S46" s="71">
        <f>+'[9]Undergrad Non-Res'!S46</f>
        <v>5489</v>
      </c>
      <c r="T46" s="71">
        <f>+'[9]Undergrad Non-Res'!T46</f>
        <v>6023</v>
      </c>
      <c r="U46" s="71">
        <f>+'[9]Undergrad Non-Res'!U46</f>
        <v>5052</v>
      </c>
      <c r="V46" s="71">
        <f>+'[9]Undergrad Non-Res'!V46</f>
        <v>4992</v>
      </c>
      <c r="W46" s="71">
        <f>+'[9]Undergrad Non-Res'!W46</f>
        <v>4645</v>
      </c>
      <c r="X46" s="71">
        <f>+'[9]Undergrad Non-Res'!X46</f>
        <v>4909</v>
      </c>
      <c r="Y46" s="71">
        <f>+'[9]Undergrad Non-Res'!Y46</f>
        <v>5336</v>
      </c>
      <c r="Z46" s="71">
        <f>+'[9]Undergrad Non-Res'!Z46</f>
        <v>6218</v>
      </c>
      <c r="AA46" s="87">
        <f>+'[9]Undergrad Non-Res'!AA46</f>
        <v>6740</v>
      </c>
      <c r="AB46" s="87">
        <f>+'[9]Undergrad Non-Res'!AB46</f>
        <v>7596</v>
      </c>
      <c r="AC46" s="87">
        <f>+'[9]Undergrad Non-Res'!AC46</f>
        <v>7964</v>
      </c>
      <c r="AD46" s="87">
        <f>+'[9]Undergrad Non-Res'!AD46</f>
        <v>8406</v>
      </c>
      <c r="AE46" s="87">
        <f>+'[9]Undergrad Non-Res'!AE46</f>
        <v>8752</v>
      </c>
      <c r="AF46" s="87">
        <f>+'[9]Undergrad Non-Res'!AF46</f>
        <v>9965</v>
      </c>
      <c r="AG46" s="68">
        <f>+'[9]Undergrad Non-Res'!AG46</f>
        <v>10240</v>
      </c>
      <c r="AH46" s="68">
        <f>+'[9]Undergrad Non-Res'!AH46</f>
        <v>9593</v>
      </c>
      <c r="AI46" s="68">
        <f>+'[9]Undergrad Non-Res'!AI46</f>
        <v>8815</v>
      </c>
      <c r="AJ46" s="68">
        <f>+'[9]Undergrad Non-Res'!AJ46</f>
        <v>8134</v>
      </c>
      <c r="AK46" s="68">
        <f>+'[10]Undergrad Non-Res'!AK46</f>
        <v>7406</v>
      </c>
    </row>
    <row r="47" spans="1:37" ht="13" customHeight="1">
      <c r="A47" s="1" t="str">
        <f>+'[8]Undergrad Non-Res'!A47</f>
        <v>Nebraska</v>
      </c>
      <c r="B47" s="71">
        <f>+'[9]Undergrad Non-Res'!B47</f>
        <v>532</v>
      </c>
      <c r="C47" s="71">
        <f>+'[9]Undergrad Non-Res'!C47</f>
        <v>989</v>
      </c>
      <c r="D47" s="71">
        <f>+'[9]Undergrad Non-Res'!D47</f>
        <v>981</v>
      </c>
      <c r="E47" s="71">
        <f>+'[9]Undergrad Non-Res'!E47</f>
        <v>1361</v>
      </c>
      <c r="F47" s="71">
        <f>+'[9]Undergrad Non-Res'!F47</f>
        <v>1384</v>
      </c>
      <c r="G47" s="71">
        <f>+'[9]Undergrad Non-Res'!G47</f>
        <v>1272</v>
      </c>
      <c r="H47" s="71">
        <f>+'[9]Undergrad Non-Res'!H47</f>
        <v>954</v>
      </c>
      <c r="I47" s="71">
        <f>+'[9]Undergrad Non-Res'!I47</f>
        <v>1171</v>
      </c>
      <c r="J47" s="71">
        <f>+'[9]Undergrad Non-Res'!J47</f>
        <v>1622</v>
      </c>
      <c r="K47" s="74">
        <f>+'[9]Undergrad Non-Res'!K47</f>
        <v>1582</v>
      </c>
      <c r="L47" s="71">
        <f>+'[9]Undergrad Non-Res'!L47</f>
        <v>1542</v>
      </c>
      <c r="M47" s="71">
        <f>+'[9]Undergrad Non-Res'!M47</f>
        <v>1490</v>
      </c>
      <c r="N47" s="71">
        <f>+'[9]Undergrad Non-Res'!N47</f>
        <v>1638</v>
      </c>
      <c r="O47" s="71">
        <f>+'[9]Undergrad Non-Res'!O47</f>
        <v>1714</v>
      </c>
      <c r="P47" s="71">
        <f>+'[9]Undergrad Non-Res'!P47</f>
        <v>1650</v>
      </c>
      <c r="Q47" s="71">
        <f>+'[9]Undergrad Non-Res'!Q47</f>
        <v>1736</v>
      </c>
      <c r="R47" s="71">
        <f>+'[9]Undergrad Non-Res'!R47</f>
        <v>1744</v>
      </c>
      <c r="S47" s="71">
        <f>+'[9]Undergrad Non-Res'!S47</f>
        <v>1916</v>
      </c>
      <c r="T47" s="71">
        <f>+'[9]Undergrad Non-Res'!T47</f>
        <v>1878</v>
      </c>
      <c r="U47" s="71">
        <f>+'[9]Undergrad Non-Res'!U47</f>
        <v>1997</v>
      </c>
      <c r="V47" s="71">
        <f>+'[9]Undergrad Non-Res'!V47</f>
        <v>1951</v>
      </c>
      <c r="W47" s="71">
        <f>+'[9]Undergrad Non-Res'!W47</f>
        <v>1843</v>
      </c>
      <c r="X47" s="71">
        <f>+'[9]Undergrad Non-Res'!X47</f>
        <v>1694</v>
      </c>
      <c r="Y47" s="71">
        <f>+'[9]Undergrad Non-Res'!Y47</f>
        <v>1850</v>
      </c>
      <c r="Z47" s="71">
        <f>+'[9]Undergrad Non-Res'!Z47</f>
        <v>2003</v>
      </c>
      <c r="AA47" s="87">
        <f>+'[9]Undergrad Non-Res'!AA47</f>
        <v>2386</v>
      </c>
      <c r="AB47" s="87">
        <f>+'[9]Undergrad Non-Res'!AB47</f>
        <v>2435</v>
      </c>
      <c r="AC47" s="87">
        <f>+'[9]Undergrad Non-Res'!AC47</f>
        <v>2467</v>
      </c>
      <c r="AD47" s="87">
        <f>+'[9]Undergrad Non-Res'!AD47</f>
        <v>2658</v>
      </c>
      <c r="AE47" s="87">
        <f>+'[9]Undergrad Non-Res'!AE47</f>
        <v>2787</v>
      </c>
      <c r="AF47" s="87">
        <f>+'[9]Undergrad Non-Res'!AF47</f>
        <v>3192</v>
      </c>
      <c r="AG47" s="68">
        <f>+'[9]Undergrad Non-Res'!AG47</f>
        <v>3304</v>
      </c>
      <c r="AH47" s="68">
        <f>+'[9]Undergrad Non-Res'!AH47</f>
        <v>3628</v>
      </c>
      <c r="AI47" s="68">
        <f>+'[9]Undergrad Non-Res'!AI47</f>
        <v>3757</v>
      </c>
      <c r="AJ47" s="68">
        <f>+'[9]Undergrad Non-Res'!AJ47</f>
        <v>3592</v>
      </c>
      <c r="AK47" s="68">
        <f>+'[10]Undergrad Non-Res'!AK47</f>
        <v>3369</v>
      </c>
    </row>
    <row r="48" spans="1:37" ht="13" customHeight="1">
      <c r="A48" s="1" t="str">
        <f>+'[8]Undergrad Non-Res'!A48</f>
        <v>North Dakota</v>
      </c>
      <c r="B48" s="71">
        <f>+'[9]Undergrad Non-Res'!B48</f>
        <v>196</v>
      </c>
      <c r="C48" s="71">
        <f>+'[9]Undergrad Non-Res'!C48</f>
        <v>195</v>
      </c>
      <c r="D48" s="71">
        <f>+'[9]Undergrad Non-Res'!D48</f>
        <v>340</v>
      </c>
      <c r="E48" s="71">
        <f>+'[9]Undergrad Non-Res'!E48</f>
        <v>504</v>
      </c>
      <c r="F48" s="71">
        <f>+'[9]Undergrad Non-Res'!F48</f>
        <v>649</v>
      </c>
      <c r="G48" s="71">
        <f>+'[9]Undergrad Non-Res'!G48</f>
        <v>652</v>
      </c>
      <c r="H48" s="71">
        <f>+'[9]Undergrad Non-Res'!H48</f>
        <v>680</v>
      </c>
      <c r="I48" s="71">
        <f>+'[9]Undergrad Non-Res'!I48</f>
        <v>915</v>
      </c>
      <c r="J48" s="71">
        <f>+'[9]Undergrad Non-Res'!J48</f>
        <v>1305</v>
      </c>
      <c r="K48" s="74">
        <f>+'[9]Undergrad Non-Res'!K48</f>
        <v>1301.5</v>
      </c>
      <c r="L48" s="71">
        <f>+'[9]Undergrad Non-Res'!L48</f>
        <v>1298</v>
      </c>
      <c r="M48" s="71">
        <f>+'[9]Undergrad Non-Res'!M48</f>
        <v>1152</v>
      </c>
      <c r="N48" s="71">
        <f>+'[9]Undergrad Non-Res'!N48</f>
        <v>1067</v>
      </c>
      <c r="O48" s="71">
        <f>+'[9]Undergrad Non-Res'!O48</f>
        <v>865</v>
      </c>
      <c r="P48" s="71">
        <f>+'[9]Undergrad Non-Res'!P48</f>
        <v>806</v>
      </c>
      <c r="Q48" s="71">
        <f>+'[9]Undergrad Non-Res'!Q48</f>
        <v>731</v>
      </c>
      <c r="R48" s="71">
        <f>+'[9]Undergrad Non-Res'!R48</f>
        <v>724</v>
      </c>
      <c r="S48" s="71">
        <f>+'[9]Undergrad Non-Res'!S48</f>
        <v>809</v>
      </c>
      <c r="T48" s="71">
        <f>+'[9]Undergrad Non-Res'!T48</f>
        <v>856</v>
      </c>
      <c r="U48" s="71">
        <f>+'[9]Undergrad Non-Res'!U48</f>
        <v>905</v>
      </c>
      <c r="V48" s="71">
        <f>+'[9]Undergrad Non-Res'!V48</f>
        <v>996</v>
      </c>
      <c r="W48" s="71">
        <f>+'[9]Undergrad Non-Res'!W48</f>
        <v>965</v>
      </c>
      <c r="X48" s="71">
        <f>+'[9]Undergrad Non-Res'!X48</f>
        <v>1223</v>
      </c>
      <c r="Y48" s="71">
        <f>+'[9]Undergrad Non-Res'!Y48</f>
        <v>1418</v>
      </c>
      <c r="Z48" s="71">
        <f>+'[9]Undergrad Non-Res'!Z48</f>
        <v>1816</v>
      </c>
      <c r="AA48" s="87">
        <f>+'[9]Undergrad Non-Res'!AA48</f>
        <v>2043</v>
      </c>
      <c r="AB48" s="87">
        <f>+'[9]Undergrad Non-Res'!AB48</f>
        <v>2225</v>
      </c>
      <c r="AC48" s="87">
        <f>+'[9]Undergrad Non-Res'!AC48</f>
        <v>2073</v>
      </c>
      <c r="AD48" s="87">
        <f>+'[9]Undergrad Non-Res'!AD48</f>
        <v>1958</v>
      </c>
      <c r="AE48" s="87">
        <f>+'[9]Undergrad Non-Res'!AE48</f>
        <v>1878</v>
      </c>
      <c r="AF48" s="87">
        <f>+'[9]Undergrad Non-Res'!AF48</f>
        <v>1839</v>
      </c>
      <c r="AG48" s="68">
        <f>+'[9]Undergrad Non-Res'!AG48</f>
        <v>1829</v>
      </c>
      <c r="AH48" s="68">
        <f>+'[9]Undergrad Non-Res'!AH48</f>
        <v>1708</v>
      </c>
      <c r="AI48" s="68">
        <f>+'[9]Undergrad Non-Res'!AI48</f>
        <v>1489</v>
      </c>
      <c r="AJ48" s="68">
        <f>+'[9]Undergrad Non-Res'!AJ48</f>
        <v>1386</v>
      </c>
      <c r="AK48" s="68">
        <f>+'[10]Undergrad Non-Res'!AK48</f>
        <v>1360</v>
      </c>
    </row>
    <row r="49" spans="1:37" ht="13" customHeight="1">
      <c r="A49" s="1" t="str">
        <f>+'[8]Undergrad Non-Res'!A49</f>
        <v>Ohio</v>
      </c>
      <c r="B49" s="71">
        <f>+'[9]Undergrad Non-Res'!B49</f>
        <v>3678</v>
      </c>
      <c r="C49" s="71">
        <f>+'[9]Undergrad Non-Res'!C49</f>
        <v>4294</v>
      </c>
      <c r="D49" s="71">
        <f>+'[9]Undergrad Non-Res'!D49</f>
        <v>5196</v>
      </c>
      <c r="E49" s="71">
        <f>+'[9]Undergrad Non-Res'!E49</f>
        <v>7414</v>
      </c>
      <c r="F49" s="71">
        <f>+'[9]Undergrad Non-Res'!F49</f>
        <v>6916</v>
      </c>
      <c r="G49" s="71">
        <f>+'[9]Undergrad Non-Res'!G49</f>
        <v>6451</v>
      </c>
      <c r="H49" s="71">
        <f>+'[9]Undergrad Non-Res'!H49</f>
        <v>6215</v>
      </c>
      <c r="I49" s="71">
        <f>+'[9]Undergrad Non-Res'!I49</f>
        <v>6335</v>
      </c>
      <c r="J49" s="71">
        <f>+'[9]Undergrad Non-Res'!J49</f>
        <v>7152</v>
      </c>
      <c r="K49" s="74">
        <f>+'[9]Undergrad Non-Res'!K49</f>
        <v>7204.5</v>
      </c>
      <c r="L49" s="71">
        <f>+'[9]Undergrad Non-Res'!L49</f>
        <v>7257</v>
      </c>
      <c r="M49" s="71">
        <f>+'[9]Undergrad Non-Res'!M49</f>
        <v>7127</v>
      </c>
      <c r="N49" s="71">
        <f>+'[9]Undergrad Non-Res'!N49</f>
        <v>7322</v>
      </c>
      <c r="O49" s="71">
        <f>+'[9]Undergrad Non-Res'!O49</f>
        <v>7579</v>
      </c>
      <c r="P49" s="71">
        <f>+'[9]Undergrad Non-Res'!P49</f>
        <v>7204</v>
      </c>
      <c r="Q49" s="71">
        <f>+'[9]Undergrad Non-Res'!Q49</f>
        <v>7246</v>
      </c>
      <c r="R49" s="71">
        <f>+'[9]Undergrad Non-Res'!R49</f>
        <v>7486</v>
      </c>
      <c r="S49" s="71">
        <f>+'[9]Undergrad Non-Res'!S49</f>
        <v>7711</v>
      </c>
      <c r="T49" s="71">
        <f>+'[9]Undergrad Non-Res'!T49</f>
        <v>7748</v>
      </c>
      <c r="U49" s="71">
        <f>+'[9]Undergrad Non-Res'!U49</f>
        <v>7261</v>
      </c>
      <c r="V49" s="71">
        <f>+'[9]Undergrad Non-Res'!V49</f>
        <v>7093</v>
      </c>
      <c r="W49" s="71">
        <f>+'[9]Undergrad Non-Res'!W49</f>
        <v>6770</v>
      </c>
      <c r="X49" s="71">
        <f>+'[9]Undergrad Non-Res'!X49</f>
        <v>6657</v>
      </c>
      <c r="Y49" s="71">
        <f>+'[9]Undergrad Non-Res'!Y49</f>
        <v>6943</v>
      </c>
      <c r="Z49" s="71">
        <f>+'[9]Undergrad Non-Res'!Z49</f>
        <v>7936</v>
      </c>
      <c r="AA49" s="87">
        <f>+'[9]Undergrad Non-Res'!AA49</f>
        <v>9469</v>
      </c>
      <c r="AB49" s="87">
        <f>+'[9]Undergrad Non-Res'!AB49</f>
        <v>11071</v>
      </c>
      <c r="AC49" s="87">
        <f>+'[9]Undergrad Non-Res'!AC49</f>
        <v>12873</v>
      </c>
      <c r="AD49" s="87">
        <f>+'[9]Undergrad Non-Res'!AD49</f>
        <v>14867</v>
      </c>
      <c r="AE49" s="87">
        <f>+'[9]Undergrad Non-Res'!AE49</f>
        <v>16533</v>
      </c>
      <c r="AF49" s="87">
        <f>+'[9]Undergrad Non-Res'!AF49</f>
        <v>18178</v>
      </c>
      <c r="AG49" s="68">
        <f>+'[9]Undergrad Non-Res'!AG49</f>
        <v>18867</v>
      </c>
      <c r="AH49" s="68">
        <f>+'[9]Undergrad Non-Res'!AH49</f>
        <v>18953</v>
      </c>
      <c r="AI49" s="68">
        <f>+'[9]Undergrad Non-Res'!AI49</f>
        <v>18640</v>
      </c>
      <c r="AJ49" s="68">
        <f>+'[9]Undergrad Non-Res'!AJ49</f>
        <v>19063</v>
      </c>
      <c r="AK49" s="68">
        <f>+'[10]Undergrad Non-Res'!AK49</f>
        <v>17800</v>
      </c>
    </row>
    <row r="50" spans="1:37" ht="13" customHeight="1">
      <c r="A50" s="1" t="str">
        <f>+'[8]Undergrad Non-Res'!A50</f>
        <v>South Dakota</v>
      </c>
      <c r="B50" s="71">
        <f>+'[9]Undergrad Non-Res'!B50</f>
        <v>237</v>
      </c>
      <c r="C50" s="71">
        <f>+'[9]Undergrad Non-Res'!C50</f>
        <v>310</v>
      </c>
      <c r="D50" s="71">
        <f>+'[9]Undergrad Non-Res'!D50</f>
        <v>358</v>
      </c>
      <c r="E50" s="71">
        <f>+'[9]Undergrad Non-Res'!E50</f>
        <v>486</v>
      </c>
      <c r="F50" s="71">
        <f>+'[9]Undergrad Non-Res'!F50</f>
        <v>502</v>
      </c>
      <c r="G50" s="71">
        <f>+'[9]Undergrad Non-Res'!G50</f>
        <v>413</v>
      </c>
      <c r="H50" s="71">
        <f>+'[9]Undergrad Non-Res'!H50</f>
        <v>361</v>
      </c>
      <c r="I50" s="71">
        <f>+'[9]Undergrad Non-Res'!I50</f>
        <v>293</v>
      </c>
      <c r="J50" s="71">
        <f>+'[9]Undergrad Non-Res'!J50</f>
        <v>324</v>
      </c>
      <c r="K50" s="74">
        <f>+'[9]Undergrad Non-Res'!K50</f>
        <v>393.5</v>
      </c>
      <c r="L50" s="71">
        <f>+'[9]Undergrad Non-Res'!L50</f>
        <v>463</v>
      </c>
      <c r="M50" s="71">
        <f>+'[9]Undergrad Non-Res'!M50</f>
        <v>522</v>
      </c>
      <c r="N50" s="71">
        <f>+'[9]Undergrad Non-Res'!N50</f>
        <v>717</v>
      </c>
      <c r="O50" s="71">
        <f>+'[9]Undergrad Non-Res'!O50</f>
        <v>427</v>
      </c>
      <c r="P50" s="71">
        <f>+'[9]Undergrad Non-Res'!P50</f>
        <v>481</v>
      </c>
      <c r="Q50" s="71">
        <f>+'[9]Undergrad Non-Res'!Q50</f>
        <v>390</v>
      </c>
      <c r="R50" s="71">
        <f>+'[9]Undergrad Non-Res'!R50</f>
        <v>407</v>
      </c>
      <c r="S50" s="71">
        <f>+'[9]Undergrad Non-Res'!S50</f>
        <v>378</v>
      </c>
      <c r="T50" s="71">
        <f>+'[9]Undergrad Non-Res'!T50</f>
        <v>872</v>
      </c>
      <c r="U50" s="71">
        <f>+'[9]Undergrad Non-Res'!U50</f>
        <v>962</v>
      </c>
      <c r="V50" s="71">
        <f>+'[9]Undergrad Non-Res'!V50</f>
        <v>692</v>
      </c>
      <c r="W50" s="71">
        <f>+'[9]Undergrad Non-Res'!W50</f>
        <v>650</v>
      </c>
      <c r="X50" s="71">
        <f>+'[9]Undergrad Non-Res'!X50</f>
        <v>458</v>
      </c>
      <c r="Y50" s="71">
        <f>+'[9]Undergrad Non-Res'!Y50</f>
        <v>461</v>
      </c>
      <c r="Z50" s="71">
        <f>+'[9]Undergrad Non-Res'!Z50</f>
        <v>705</v>
      </c>
      <c r="AA50" s="87">
        <f>+'[9]Undergrad Non-Res'!AA50</f>
        <v>772</v>
      </c>
      <c r="AB50" s="87">
        <f>+'[9]Undergrad Non-Res'!AB50</f>
        <v>673</v>
      </c>
      <c r="AC50" s="87">
        <f>+'[9]Undergrad Non-Res'!AC50</f>
        <v>743</v>
      </c>
      <c r="AD50" s="87">
        <f>+'[9]Undergrad Non-Res'!AD50</f>
        <v>819</v>
      </c>
      <c r="AE50" s="87">
        <f>+'[9]Undergrad Non-Res'!AE50</f>
        <v>805</v>
      </c>
      <c r="AF50" s="87">
        <f>+'[9]Undergrad Non-Res'!AF50</f>
        <v>919</v>
      </c>
      <c r="AG50" s="68">
        <f>+'[9]Undergrad Non-Res'!AG50</f>
        <v>1081</v>
      </c>
      <c r="AH50" s="68">
        <f>+'[9]Undergrad Non-Res'!AH50</f>
        <v>1240</v>
      </c>
      <c r="AI50" s="68">
        <f>+'[9]Undergrad Non-Res'!AI50</f>
        <v>1175</v>
      </c>
      <c r="AJ50" s="68">
        <f>+'[9]Undergrad Non-Res'!AJ50</f>
        <v>1114</v>
      </c>
      <c r="AK50" s="68">
        <f>+'[10]Undergrad Non-Res'!AK50</f>
        <v>1026</v>
      </c>
    </row>
    <row r="51" spans="1:37" ht="13" customHeight="1">
      <c r="A51" s="2" t="str">
        <f>+'[8]Undergrad Non-Res'!A51</f>
        <v>Wisconsin</v>
      </c>
      <c r="B51" s="76">
        <f>+'[9]Undergrad Non-Res'!B51</f>
        <v>2106</v>
      </c>
      <c r="C51" s="76">
        <f>+'[9]Undergrad Non-Res'!C51</f>
        <v>2015</v>
      </c>
      <c r="D51" s="76">
        <f>+'[9]Undergrad Non-Res'!D51</f>
        <v>2257</v>
      </c>
      <c r="E51" s="76">
        <f>+'[9]Undergrad Non-Res'!E51</f>
        <v>2833</v>
      </c>
      <c r="F51" s="76">
        <f>+'[9]Undergrad Non-Res'!F51</f>
        <v>2731</v>
      </c>
      <c r="G51" s="76">
        <f>+'[9]Undergrad Non-Res'!G51</f>
        <v>2482</v>
      </c>
      <c r="H51" s="76">
        <f>+'[9]Undergrad Non-Res'!H51</f>
        <v>2556</v>
      </c>
      <c r="I51" s="76">
        <f>+'[9]Undergrad Non-Res'!I51</f>
        <v>2906</v>
      </c>
      <c r="J51" s="76">
        <f>+'[9]Undergrad Non-Res'!J51</f>
        <v>3407</v>
      </c>
      <c r="K51" s="95">
        <f>+'[9]Undergrad Non-Res'!K51</f>
        <v>3556</v>
      </c>
      <c r="L51" s="76">
        <f>+'[9]Undergrad Non-Res'!L51</f>
        <v>3705</v>
      </c>
      <c r="M51" s="76">
        <f>+'[9]Undergrad Non-Res'!M51</f>
        <v>3716</v>
      </c>
      <c r="N51" s="76">
        <f>+'[9]Undergrad Non-Res'!N51</f>
        <v>3745</v>
      </c>
      <c r="O51" s="76">
        <f>+'[9]Undergrad Non-Res'!O51</f>
        <v>3854</v>
      </c>
      <c r="P51" s="76">
        <f>+'[9]Undergrad Non-Res'!P51</f>
        <v>3686</v>
      </c>
      <c r="Q51" s="76">
        <f>+'[9]Undergrad Non-Res'!Q51</f>
        <v>3679</v>
      </c>
      <c r="R51" s="76">
        <f>+'[9]Undergrad Non-Res'!R51</f>
        <v>3627</v>
      </c>
      <c r="S51" s="76">
        <f>+'[9]Undergrad Non-Res'!S51</f>
        <v>3674</v>
      </c>
      <c r="T51" s="76">
        <f>+'[9]Undergrad Non-Res'!T51</f>
        <v>3514</v>
      </c>
      <c r="U51" s="76">
        <f>+'[9]Undergrad Non-Res'!U51</f>
        <v>3431</v>
      </c>
      <c r="V51" s="76">
        <f>+'[9]Undergrad Non-Res'!V51</f>
        <v>3464</v>
      </c>
      <c r="W51" s="76">
        <f>+'[9]Undergrad Non-Res'!W51</f>
        <v>3262</v>
      </c>
      <c r="X51" s="76">
        <f>+'[9]Undergrad Non-Res'!X51</f>
        <v>3329</v>
      </c>
      <c r="Y51" s="76">
        <f>+'[9]Undergrad Non-Res'!Y51</f>
        <v>3648</v>
      </c>
      <c r="Z51" s="76">
        <f>+'[9]Undergrad Non-Res'!Z51</f>
        <v>4095</v>
      </c>
      <c r="AA51" s="88">
        <f>+'[9]Undergrad Non-Res'!AA51</f>
        <v>4523</v>
      </c>
      <c r="AB51" s="88">
        <f>+'[9]Undergrad Non-Res'!AB51</f>
        <v>5041</v>
      </c>
      <c r="AC51" s="88">
        <f>+'[9]Undergrad Non-Res'!AC51</f>
        <v>5403</v>
      </c>
      <c r="AD51" s="88">
        <f>+'[9]Undergrad Non-Res'!AD51</f>
        <v>5916</v>
      </c>
      <c r="AE51" s="88">
        <f>+'[9]Undergrad Non-Res'!AE51</f>
        <v>6672</v>
      </c>
      <c r="AF51" s="88">
        <f>+'[9]Undergrad Non-Res'!AF51</f>
        <v>7201</v>
      </c>
      <c r="AG51" s="68">
        <f>+'[9]Undergrad Non-Res'!AG51</f>
        <v>7438</v>
      </c>
      <c r="AH51" s="68">
        <f>+'[9]Undergrad Non-Res'!AH51</f>
        <v>7366</v>
      </c>
      <c r="AI51" s="68">
        <f>+'[9]Undergrad Non-Res'!AI51</f>
        <v>7542</v>
      </c>
      <c r="AJ51" s="68">
        <f>+'[9]Undergrad Non-Res'!AJ51</f>
        <v>7754</v>
      </c>
      <c r="AK51" s="68">
        <f>+'[10]Undergrad Non-Res'!AK51</f>
        <v>7640</v>
      </c>
    </row>
    <row r="52" spans="1:37" ht="13" customHeight="1">
      <c r="A52" s="1" t="str">
        <f>+'[8]Undergrad Non-Res'!A52</f>
        <v>Northeast</v>
      </c>
      <c r="B52" s="93">
        <f>+'[9]Undergrad Non-Res'!B52</f>
        <v>23189</v>
      </c>
      <c r="C52" s="93">
        <f>+'[9]Undergrad Non-Res'!C52</f>
        <v>25362</v>
      </c>
      <c r="D52" s="93">
        <f>+'[9]Undergrad Non-Res'!D52</f>
        <v>31293</v>
      </c>
      <c r="E52" s="93">
        <f>+'[9]Undergrad Non-Res'!E52</f>
        <v>35919</v>
      </c>
      <c r="F52" s="93">
        <f>+'[9]Undergrad Non-Res'!F52</f>
        <v>34685</v>
      </c>
      <c r="G52" s="93">
        <f>+'[9]Undergrad Non-Res'!G52</f>
        <v>39712</v>
      </c>
      <c r="H52" s="93">
        <f>+'[9]Undergrad Non-Res'!H52</f>
        <v>44718</v>
      </c>
      <c r="I52" s="93">
        <f>+'[9]Undergrad Non-Res'!I52</f>
        <v>49687</v>
      </c>
      <c r="J52" s="93">
        <f>+'[9]Undergrad Non-Res'!J52</f>
        <v>52590</v>
      </c>
      <c r="K52" s="93">
        <f>+'[9]Undergrad Non-Res'!K52</f>
        <v>53219</v>
      </c>
      <c r="L52" s="93">
        <f>+'[9]Undergrad Non-Res'!L52</f>
        <v>53848</v>
      </c>
      <c r="M52" s="93">
        <f>+'[9]Undergrad Non-Res'!M52</f>
        <v>56268</v>
      </c>
      <c r="N52" s="93">
        <f>+'[9]Undergrad Non-Res'!N52</f>
        <v>56535</v>
      </c>
      <c r="O52" s="93">
        <f>+'[9]Undergrad Non-Res'!O52</f>
        <v>56334</v>
      </c>
      <c r="P52" s="93">
        <f>+'[9]Undergrad Non-Res'!P52</f>
        <v>59541</v>
      </c>
      <c r="Q52" s="93">
        <f>+'[9]Undergrad Non-Res'!Q52</f>
        <v>66729</v>
      </c>
      <c r="R52" s="93">
        <f>+'[9]Undergrad Non-Res'!R52</f>
        <v>65631</v>
      </c>
      <c r="S52" s="93">
        <f>+'[9]Undergrad Non-Res'!S52</f>
        <v>68118</v>
      </c>
      <c r="T52" s="93">
        <f>+'[9]Undergrad Non-Res'!T52</f>
        <v>71349</v>
      </c>
      <c r="U52" s="93">
        <f>+'[9]Undergrad Non-Res'!U52</f>
        <v>70975</v>
      </c>
      <c r="V52" s="93">
        <f>+'[9]Undergrad Non-Res'!V52</f>
        <v>69901</v>
      </c>
      <c r="W52" s="93">
        <f>+'[9]Undergrad Non-Res'!W52</f>
        <v>74874</v>
      </c>
      <c r="X52" s="93">
        <f>+'[9]Undergrad Non-Res'!X52</f>
        <v>80203</v>
      </c>
      <c r="Y52" s="93">
        <f>+'[9]Undergrad Non-Res'!Y52</f>
        <v>80082</v>
      </c>
      <c r="Z52" s="93">
        <f>+'[9]Undergrad Non-Res'!Z52</f>
        <v>85375</v>
      </c>
      <c r="AA52" s="93">
        <f>+'[9]Undergrad Non-Res'!AA52</f>
        <v>88962</v>
      </c>
      <c r="AB52" s="93">
        <f>+'[9]Undergrad Non-Res'!AB52</f>
        <v>94285</v>
      </c>
      <c r="AC52" s="93">
        <f>+'[9]Undergrad Non-Res'!AC52</f>
        <v>96737</v>
      </c>
      <c r="AD52" s="93">
        <f>+'[9]Undergrad Non-Res'!AD52</f>
        <v>104178</v>
      </c>
      <c r="AE52" s="93">
        <f>+'[9]Undergrad Non-Res'!AE52</f>
        <v>111141</v>
      </c>
      <c r="AF52" s="93">
        <f>+'[9]Undergrad Non-Res'!AF52</f>
        <v>121049</v>
      </c>
      <c r="AG52" s="99">
        <f>+'[9]Undergrad Non-Res'!AG52</f>
        <v>127940</v>
      </c>
      <c r="AH52" s="99">
        <f>+'[9]Undergrad Non-Res'!AH52</f>
        <v>129052</v>
      </c>
      <c r="AI52" s="99">
        <f>+'[9]Undergrad Non-Res'!AI52</f>
        <v>130922</v>
      </c>
      <c r="AJ52" s="99">
        <f>+'[9]Undergrad Non-Res'!AJ52</f>
        <v>130855</v>
      </c>
      <c r="AK52" s="99">
        <f>+'[10]Undergrad Non-Res'!AK52</f>
        <v>130414</v>
      </c>
    </row>
    <row r="53" spans="1:37" s="29" customFormat="1" ht="13" customHeight="1">
      <c r="A53" s="3" t="str">
        <f>+'[8]Undergrad Non-Res'!A53</f>
        <v xml:space="preserve">   as a percent of U.S.</v>
      </c>
      <c r="B53" s="94">
        <f>+'[9]Undergrad Non-Res'!B53</f>
        <v>16.198412920171002</v>
      </c>
      <c r="C53" s="94">
        <f>+'[9]Undergrad Non-Res'!C53</f>
        <v>14.917244056511663</v>
      </c>
      <c r="D53" s="94">
        <f>+'[9]Undergrad Non-Res'!D53</f>
        <v>14.913785708158189</v>
      </c>
      <c r="E53" s="94">
        <f>+'[9]Undergrad Non-Res'!E53</f>
        <v>16.127931463363161</v>
      </c>
      <c r="F53" s="94">
        <f>+'[9]Undergrad Non-Res'!F53</f>
        <v>16.916623991025922</v>
      </c>
      <c r="G53" s="94">
        <f>+'[9]Undergrad Non-Res'!G53</f>
        <v>20.009573476431612</v>
      </c>
      <c r="H53" s="94">
        <f>+'[9]Undergrad Non-Res'!H53</f>
        <v>21.839226411408479</v>
      </c>
      <c r="I53" s="94">
        <f>+'[9]Undergrad Non-Res'!I53</f>
        <v>22.732866966495706</v>
      </c>
      <c r="J53" s="94">
        <f>+'[9]Undergrad Non-Res'!J53</f>
        <v>20.428378315387125</v>
      </c>
      <c r="K53" s="94">
        <f>+'[9]Undergrad Non-Res'!K53</f>
        <v>20.220945143671337</v>
      </c>
      <c r="L53" s="94">
        <f>+'[9]Undergrad Non-Res'!L53</f>
        <v>20.02238425814032</v>
      </c>
      <c r="M53" s="94">
        <f>+'[9]Undergrad Non-Res'!M53</f>
        <v>21.039878849066127</v>
      </c>
      <c r="N53" s="94">
        <f>+'[9]Undergrad Non-Res'!N53</f>
        <v>20.633512897998511</v>
      </c>
      <c r="O53" s="94">
        <f>+'[9]Undergrad Non-Res'!O53</f>
        <v>21.015444303514137</v>
      </c>
      <c r="P53" s="94">
        <f>+'[9]Undergrad Non-Res'!P53</f>
        <v>24.677240870527481</v>
      </c>
      <c r="Q53" s="94">
        <f>+'[9]Undergrad Non-Res'!Q53</f>
        <v>23.537815214975819</v>
      </c>
      <c r="R53" s="94">
        <f>+'[9]Undergrad Non-Res'!R53</f>
        <v>22.813176729037259</v>
      </c>
      <c r="S53" s="94">
        <f>+'[9]Undergrad Non-Res'!S53</f>
        <v>22.258092975685948</v>
      </c>
      <c r="T53" s="94">
        <f>+'[9]Undergrad Non-Res'!T53</f>
        <v>22.671924550844928</v>
      </c>
      <c r="U53" s="94">
        <f>+'[9]Undergrad Non-Res'!U53</f>
        <v>22.722543260072676</v>
      </c>
      <c r="V53" s="94">
        <f>+'[9]Undergrad Non-Res'!V53</f>
        <v>22.321890467826918</v>
      </c>
      <c r="W53" s="94">
        <f>+'[9]Undergrad Non-Res'!W53</f>
        <v>23.826101345417054</v>
      </c>
      <c r="X53" s="94">
        <f>+'[9]Undergrad Non-Res'!X53</f>
        <v>25.58031983772095</v>
      </c>
      <c r="Y53" s="94">
        <f>+'[9]Undergrad Non-Res'!Y53</f>
        <v>23.918783302668992</v>
      </c>
      <c r="Z53" s="94">
        <f>+'[9]Undergrad Non-Res'!Z53</f>
        <v>23.740865154666697</v>
      </c>
      <c r="AA53" s="94">
        <f>+'[9]Undergrad Non-Res'!AA53</f>
        <v>23.825299349478968</v>
      </c>
      <c r="AB53" s="94">
        <f>+'[9]Undergrad Non-Res'!AB53</f>
        <v>23.881288832264879</v>
      </c>
      <c r="AC53" s="94">
        <f>+'[9]Undergrad Non-Res'!AC53</f>
        <v>23.383539160303314</v>
      </c>
      <c r="AD53" s="94">
        <f>+'[9]Undergrad Non-Res'!AD53</f>
        <v>23.286088206301983</v>
      </c>
      <c r="AE53" s="94">
        <f>+'[9]Undergrad Non-Res'!AE53</f>
        <v>23.130954908155495</v>
      </c>
      <c r="AF53" s="94">
        <f>+'[9]Undergrad Non-Res'!AF53</f>
        <v>22.956642783722174</v>
      </c>
      <c r="AG53" s="66">
        <f>+'[9]Undergrad Non-Res'!AG53</f>
        <v>22.722267609135795</v>
      </c>
      <c r="AH53" s="66">
        <f>+'[9]Undergrad Non-Res'!AH53</f>
        <v>22.746693364167069</v>
      </c>
      <c r="AI53" s="66">
        <f>+'[9]Undergrad Non-Res'!AI53</f>
        <v>22.867353212419307</v>
      </c>
      <c r="AJ53" s="66">
        <f>+'[9]Undergrad Non-Res'!AJ53</f>
        <v>23.198608668519885</v>
      </c>
      <c r="AK53" s="66">
        <f>+'[10]Undergrad Non-Res'!AK53</f>
        <v>23.904655591787506</v>
      </c>
    </row>
    <row r="54" spans="1:37" ht="13" customHeight="1">
      <c r="A54" s="1" t="str">
        <f>+'[8]Undergrad Non-Res'!A54</f>
        <v>Connecticut</v>
      </c>
      <c r="B54" s="71">
        <f>+'[9]Undergrad Non-Res'!B54</f>
        <v>850</v>
      </c>
      <c r="C54" s="71">
        <f>+'[9]Undergrad Non-Res'!C54</f>
        <v>1117</v>
      </c>
      <c r="D54" s="71">
        <f>+'[9]Undergrad Non-Res'!D54</f>
        <v>1262</v>
      </c>
      <c r="E54" s="71">
        <f>+'[9]Undergrad Non-Res'!E54</f>
        <v>1704</v>
      </c>
      <c r="F54" s="71">
        <f>+'[9]Undergrad Non-Res'!F54</f>
        <v>2359</v>
      </c>
      <c r="G54" s="71">
        <f>+'[9]Undergrad Non-Res'!G54</f>
        <v>1961</v>
      </c>
      <c r="H54" s="71">
        <f>+'[9]Undergrad Non-Res'!H54</f>
        <v>1925</v>
      </c>
      <c r="I54" s="71">
        <f>+'[9]Undergrad Non-Res'!I54</f>
        <v>2132</v>
      </c>
      <c r="J54" s="71">
        <f>+'[9]Undergrad Non-Res'!J54</f>
        <v>2082</v>
      </c>
      <c r="K54" s="74">
        <f>+'[9]Undergrad Non-Res'!K54</f>
        <v>2272.5</v>
      </c>
      <c r="L54" s="71">
        <f>+'[9]Undergrad Non-Res'!L54</f>
        <v>2463</v>
      </c>
      <c r="M54" s="71">
        <f>+'[9]Undergrad Non-Res'!M54</f>
        <v>2672</v>
      </c>
      <c r="N54" s="71">
        <f>+'[9]Undergrad Non-Res'!N54</f>
        <v>2886</v>
      </c>
      <c r="O54" s="71">
        <f>+'[9]Undergrad Non-Res'!O54</f>
        <v>2820</v>
      </c>
      <c r="P54" s="71">
        <f>+'[9]Undergrad Non-Res'!P54</f>
        <v>2894</v>
      </c>
      <c r="Q54" s="71">
        <f>+'[9]Undergrad Non-Res'!Q54</f>
        <v>2860</v>
      </c>
      <c r="R54" s="71">
        <f>+'[9]Undergrad Non-Res'!R54</f>
        <v>2548</v>
      </c>
      <c r="S54" s="71">
        <f>+'[9]Undergrad Non-Res'!S54</f>
        <v>2854</v>
      </c>
      <c r="T54" s="71">
        <f>+'[9]Undergrad Non-Res'!T54</f>
        <v>2785</v>
      </c>
      <c r="U54" s="71">
        <f>+'[9]Undergrad Non-Res'!U54</f>
        <v>2713</v>
      </c>
      <c r="V54" s="71">
        <f>+'[9]Undergrad Non-Res'!V54</f>
        <v>2490</v>
      </c>
      <c r="W54" s="71">
        <f>+'[9]Undergrad Non-Res'!W54</f>
        <v>2455</v>
      </c>
      <c r="X54" s="71">
        <f>+'[9]Undergrad Non-Res'!X54</f>
        <v>2570</v>
      </c>
      <c r="Y54" s="71">
        <f>+'[9]Undergrad Non-Res'!Y54</f>
        <v>2641</v>
      </c>
      <c r="Z54" s="71">
        <f>+'[9]Undergrad Non-Res'!Z54</f>
        <v>2648</v>
      </c>
      <c r="AA54" s="87">
        <f>+'[9]Undergrad Non-Res'!AA54</f>
        <v>2735</v>
      </c>
      <c r="AB54" s="87">
        <f>+'[9]Undergrad Non-Res'!AB54</f>
        <v>2944</v>
      </c>
      <c r="AC54" s="87">
        <f>+'[9]Undergrad Non-Res'!AC54</f>
        <v>3001</v>
      </c>
      <c r="AD54" s="87">
        <f>+'[9]Undergrad Non-Res'!AD54</f>
        <v>3296</v>
      </c>
      <c r="AE54" s="87">
        <f>+'[9]Undergrad Non-Res'!AE54</f>
        <v>3720</v>
      </c>
      <c r="AF54" s="87">
        <f>+'[9]Undergrad Non-Res'!AF54</f>
        <v>4161</v>
      </c>
      <c r="AG54" s="68">
        <f>+'[9]Undergrad Non-Res'!AG54</f>
        <v>4546</v>
      </c>
      <c r="AH54" s="68">
        <f>+'[9]Undergrad Non-Res'!AH54</f>
        <v>4695</v>
      </c>
      <c r="AI54" s="68">
        <f>+'[9]Undergrad Non-Res'!AI54</f>
        <v>5082</v>
      </c>
      <c r="AJ54" s="68">
        <f>+'[9]Undergrad Non-Res'!AJ54</f>
        <v>5278</v>
      </c>
      <c r="AK54" s="68">
        <f>+'[10]Undergrad Non-Res'!AK54</f>
        <v>5337</v>
      </c>
    </row>
    <row r="55" spans="1:37" ht="13" customHeight="1">
      <c r="A55" s="1" t="str">
        <f>+'[8]Undergrad Non-Res'!A55</f>
        <v>Maine</v>
      </c>
      <c r="B55" s="71">
        <f>+'[9]Undergrad Non-Res'!B55</f>
        <v>242</v>
      </c>
      <c r="C55" s="71">
        <f>+'[9]Undergrad Non-Res'!C55</f>
        <v>189</v>
      </c>
      <c r="D55" s="71">
        <f>+'[9]Undergrad Non-Res'!D55</f>
        <v>205</v>
      </c>
      <c r="E55" s="71">
        <f>+'[9]Undergrad Non-Res'!E55</f>
        <v>187</v>
      </c>
      <c r="F55" s="71">
        <f>+'[9]Undergrad Non-Res'!F55</f>
        <v>192</v>
      </c>
      <c r="G55" s="71">
        <f>+'[9]Undergrad Non-Res'!G55</f>
        <v>164</v>
      </c>
      <c r="H55" s="71">
        <f>+'[9]Undergrad Non-Res'!H55</f>
        <v>209</v>
      </c>
      <c r="I55" s="71">
        <f>+'[9]Undergrad Non-Res'!I55</f>
        <v>340</v>
      </c>
      <c r="J55" s="71">
        <f>+'[9]Undergrad Non-Res'!J55</f>
        <v>603</v>
      </c>
      <c r="K55" s="74">
        <f>+'[9]Undergrad Non-Res'!K55</f>
        <v>561.5</v>
      </c>
      <c r="L55" s="71">
        <f>+'[9]Undergrad Non-Res'!L55</f>
        <v>520</v>
      </c>
      <c r="M55" s="71">
        <f>+'[9]Undergrad Non-Res'!M55</f>
        <v>547</v>
      </c>
      <c r="N55" s="71">
        <f>+'[9]Undergrad Non-Res'!N55</f>
        <v>526</v>
      </c>
      <c r="O55" s="71">
        <f>+'[9]Undergrad Non-Res'!O55</f>
        <v>640</v>
      </c>
      <c r="P55" s="71">
        <f>+'[9]Undergrad Non-Res'!P55</f>
        <v>826</v>
      </c>
      <c r="Q55" s="71">
        <f>+'[9]Undergrad Non-Res'!Q55</f>
        <v>1229</v>
      </c>
      <c r="R55" s="71">
        <f>+'[9]Undergrad Non-Res'!R55</f>
        <v>833</v>
      </c>
      <c r="S55" s="71">
        <f>+'[9]Undergrad Non-Res'!S55</f>
        <v>1143</v>
      </c>
      <c r="T55" s="71">
        <f>+'[9]Undergrad Non-Res'!T55</f>
        <v>1100</v>
      </c>
      <c r="U55" s="71">
        <f>+'[9]Undergrad Non-Res'!U55</f>
        <v>1166</v>
      </c>
      <c r="V55" s="71">
        <f>+'[9]Undergrad Non-Res'!V55</f>
        <v>1113</v>
      </c>
      <c r="W55" s="71">
        <f>+'[9]Undergrad Non-Res'!W55</f>
        <v>1057</v>
      </c>
      <c r="X55" s="71">
        <f>+'[9]Undergrad Non-Res'!X55</f>
        <v>1184</v>
      </c>
      <c r="Y55" s="71">
        <f>+'[9]Undergrad Non-Res'!Y55</f>
        <v>1180</v>
      </c>
      <c r="Z55" s="71">
        <f>+'[9]Undergrad Non-Res'!Z55</f>
        <v>1075</v>
      </c>
      <c r="AA55" s="87">
        <f>+'[9]Undergrad Non-Res'!AA55</f>
        <v>1114</v>
      </c>
      <c r="AB55" s="87">
        <f>+'[9]Undergrad Non-Res'!AB55</f>
        <v>1018</v>
      </c>
      <c r="AC55" s="87">
        <f>+'[9]Undergrad Non-Res'!AC55</f>
        <v>1005</v>
      </c>
      <c r="AD55" s="87">
        <f>+'[9]Undergrad Non-Res'!AD55</f>
        <v>1109</v>
      </c>
      <c r="AE55" s="87">
        <f>+'[9]Undergrad Non-Res'!AE55</f>
        <v>1217</v>
      </c>
      <c r="AF55" s="87">
        <f>+'[9]Undergrad Non-Res'!AF55</f>
        <v>1348</v>
      </c>
      <c r="AG55" s="68">
        <f>+'[9]Undergrad Non-Res'!AG55</f>
        <v>1296</v>
      </c>
      <c r="AH55" s="68">
        <f>+'[9]Undergrad Non-Res'!AH55</f>
        <v>1245</v>
      </c>
      <c r="AI55" s="68">
        <f>+'[9]Undergrad Non-Res'!AI55</f>
        <v>1207</v>
      </c>
      <c r="AJ55" s="68">
        <f>+'[9]Undergrad Non-Res'!AJ55</f>
        <v>1179</v>
      </c>
      <c r="AK55" s="68">
        <f>+'[10]Undergrad Non-Res'!AK55</f>
        <v>1218</v>
      </c>
    </row>
    <row r="56" spans="1:37" ht="13" customHeight="1">
      <c r="A56" s="1" t="str">
        <f>+'[8]Undergrad Non-Res'!A56</f>
        <v>Massachusetts</v>
      </c>
      <c r="B56" s="71">
        <f>+'[9]Undergrad Non-Res'!B56</f>
        <v>6117</v>
      </c>
      <c r="C56" s="71">
        <f>+'[9]Undergrad Non-Res'!C56</f>
        <v>6134</v>
      </c>
      <c r="D56" s="71">
        <f>+'[9]Undergrad Non-Res'!D56</f>
        <v>8662</v>
      </c>
      <c r="E56" s="71">
        <f>+'[9]Undergrad Non-Res'!E56</f>
        <v>8302</v>
      </c>
      <c r="F56" s="71">
        <f>+'[9]Undergrad Non-Res'!F56</f>
        <v>8953</v>
      </c>
      <c r="G56" s="71">
        <f>+'[9]Undergrad Non-Res'!G56</f>
        <v>8601</v>
      </c>
      <c r="H56" s="71">
        <f>+'[9]Undergrad Non-Res'!H56</f>
        <v>10213</v>
      </c>
      <c r="I56" s="71">
        <f>+'[9]Undergrad Non-Res'!I56</f>
        <v>10772</v>
      </c>
      <c r="J56" s="71">
        <f>+'[9]Undergrad Non-Res'!J56</f>
        <v>11828</v>
      </c>
      <c r="K56" s="74">
        <f>+'[9]Undergrad Non-Res'!K56</f>
        <v>12355.5</v>
      </c>
      <c r="L56" s="71">
        <f>+'[9]Undergrad Non-Res'!L56</f>
        <v>12883</v>
      </c>
      <c r="M56" s="71">
        <f>+'[9]Undergrad Non-Res'!M56</f>
        <v>12507</v>
      </c>
      <c r="N56" s="71">
        <f>+'[9]Undergrad Non-Res'!N56</f>
        <v>13193</v>
      </c>
      <c r="O56" s="71">
        <f>+'[9]Undergrad Non-Res'!O56</f>
        <v>12662</v>
      </c>
      <c r="P56" s="71">
        <f>+'[9]Undergrad Non-Res'!P56</f>
        <v>13227</v>
      </c>
      <c r="Q56" s="71">
        <f>+'[9]Undergrad Non-Res'!Q56</f>
        <v>15340</v>
      </c>
      <c r="R56" s="71">
        <f>+'[9]Undergrad Non-Res'!R56</f>
        <v>13177</v>
      </c>
      <c r="S56" s="71">
        <f>+'[9]Undergrad Non-Res'!S56</f>
        <v>12732</v>
      </c>
      <c r="T56" s="71">
        <f>+'[9]Undergrad Non-Res'!T56</f>
        <v>13350</v>
      </c>
      <c r="U56" s="71">
        <f>+'[9]Undergrad Non-Res'!U56</f>
        <v>12400</v>
      </c>
      <c r="V56" s="71">
        <f>+'[9]Undergrad Non-Res'!V56</f>
        <v>11505</v>
      </c>
      <c r="W56" s="71">
        <f>+'[9]Undergrad Non-Res'!W56</f>
        <v>11382</v>
      </c>
      <c r="X56" s="71">
        <f>+'[9]Undergrad Non-Res'!X56</f>
        <v>11492</v>
      </c>
      <c r="Y56" s="71">
        <f>+'[9]Undergrad Non-Res'!Y56</f>
        <v>11807</v>
      </c>
      <c r="Z56" s="71">
        <f>+'[9]Undergrad Non-Res'!Z56</f>
        <v>13145</v>
      </c>
      <c r="AA56" s="87">
        <f>+'[9]Undergrad Non-Res'!AA56</f>
        <v>14474</v>
      </c>
      <c r="AB56" s="87">
        <f>+'[9]Undergrad Non-Res'!AB56</f>
        <v>16345</v>
      </c>
      <c r="AC56" s="87">
        <f>+'[9]Undergrad Non-Res'!AC56</f>
        <v>18433</v>
      </c>
      <c r="AD56" s="87">
        <f>+'[9]Undergrad Non-Res'!AD56</f>
        <v>20812</v>
      </c>
      <c r="AE56" s="87">
        <f>+'[9]Undergrad Non-Res'!AE56</f>
        <v>22022</v>
      </c>
      <c r="AF56" s="87">
        <f>+'[9]Undergrad Non-Res'!AF56</f>
        <v>24293</v>
      </c>
      <c r="AG56" s="68">
        <f>+'[9]Undergrad Non-Res'!AG56</f>
        <v>26702</v>
      </c>
      <c r="AH56" s="68">
        <f>+'[9]Undergrad Non-Res'!AH56</f>
        <v>27675</v>
      </c>
      <c r="AI56" s="68">
        <f>+'[9]Undergrad Non-Res'!AI56</f>
        <v>27905</v>
      </c>
      <c r="AJ56" s="68">
        <f>+'[9]Undergrad Non-Res'!AJ56</f>
        <v>27665</v>
      </c>
      <c r="AK56" s="68">
        <f>+'[10]Undergrad Non-Res'!AK56</f>
        <v>27165</v>
      </c>
    </row>
    <row r="57" spans="1:37" ht="13" customHeight="1">
      <c r="A57" s="1" t="str">
        <f>+'[8]Undergrad Non-Res'!A57</f>
        <v>New Hampshire</v>
      </c>
      <c r="B57" s="71">
        <f>+'[9]Undergrad Non-Res'!B57</f>
        <v>230</v>
      </c>
      <c r="C57" s="71">
        <f>+'[9]Undergrad Non-Res'!C57</f>
        <v>497</v>
      </c>
      <c r="D57" s="71">
        <f>+'[9]Undergrad Non-Res'!D57</f>
        <v>547</v>
      </c>
      <c r="E57" s="71">
        <f>+'[9]Undergrad Non-Res'!E57</f>
        <v>435</v>
      </c>
      <c r="F57" s="71">
        <f>+'[9]Undergrad Non-Res'!F57</f>
        <v>579</v>
      </c>
      <c r="G57" s="71">
        <f>+'[9]Undergrad Non-Res'!G57</f>
        <v>468</v>
      </c>
      <c r="H57" s="71">
        <f>+'[9]Undergrad Non-Res'!H57</f>
        <v>523</v>
      </c>
      <c r="I57" s="71">
        <f>+'[9]Undergrad Non-Res'!I57</f>
        <v>519</v>
      </c>
      <c r="J57" s="71">
        <f>+'[9]Undergrad Non-Res'!J57</f>
        <v>569</v>
      </c>
      <c r="K57" s="74">
        <f>+'[9]Undergrad Non-Res'!K57</f>
        <v>678</v>
      </c>
      <c r="L57" s="71">
        <f>+'[9]Undergrad Non-Res'!L57</f>
        <v>787</v>
      </c>
      <c r="M57" s="71">
        <f>+'[9]Undergrad Non-Res'!M57</f>
        <v>789</v>
      </c>
      <c r="N57" s="71">
        <f>+'[9]Undergrad Non-Res'!N57</f>
        <v>791</v>
      </c>
      <c r="O57" s="71">
        <f>+'[9]Undergrad Non-Res'!O57</f>
        <v>774</v>
      </c>
      <c r="P57" s="71">
        <f>+'[9]Undergrad Non-Res'!P57</f>
        <v>572</v>
      </c>
      <c r="Q57" s="71">
        <f>+'[9]Undergrad Non-Res'!Q57</f>
        <v>166</v>
      </c>
      <c r="R57" s="71">
        <f>+'[9]Undergrad Non-Res'!R57</f>
        <v>604</v>
      </c>
      <c r="S57" s="71">
        <f>+'[9]Undergrad Non-Res'!S57</f>
        <v>643</v>
      </c>
      <c r="T57" s="71">
        <f>+'[9]Undergrad Non-Res'!T57</f>
        <v>606</v>
      </c>
      <c r="U57" s="71">
        <f>+'[9]Undergrad Non-Res'!U57</f>
        <v>568</v>
      </c>
      <c r="V57" s="71">
        <f>+'[9]Undergrad Non-Res'!V57</f>
        <v>649</v>
      </c>
      <c r="W57" s="71">
        <f>+'[9]Undergrad Non-Res'!W57</f>
        <v>590</v>
      </c>
      <c r="X57" s="71">
        <f>+'[9]Undergrad Non-Res'!X57</f>
        <v>625</v>
      </c>
      <c r="Y57" s="71">
        <f>+'[9]Undergrad Non-Res'!Y57</f>
        <v>700</v>
      </c>
      <c r="Z57" s="71">
        <f>+'[9]Undergrad Non-Res'!Z57</f>
        <v>730</v>
      </c>
      <c r="AA57" s="87">
        <f>+'[9]Undergrad Non-Res'!AA57</f>
        <v>745</v>
      </c>
      <c r="AB57" s="87">
        <f>+'[9]Undergrad Non-Res'!AB57</f>
        <v>791</v>
      </c>
      <c r="AC57" s="87">
        <f>+'[9]Undergrad Non-Res'!AC57</f>
        <v>960</v>
      </c>
      <c r="AD57" s="87">
        <f>+'[9]Undergrad Non-Res'!AD57</f>
        <v>931</v>
      </c>
      <c r="AE57" s="87">
        <f>+'[9]Undergrad Non-Res'!AE57</f>
        <v>1303</v>
      </c>
      <c r="AF57" s="87">
        <f>+'[9]Undergrad Non-Res'!AF57</f>
        <v>1606</v>
      </c>
      <c r="AG57" s="68">
        <f>+'[9]Undergrad Non-Res'!AG57</f>
        <v>1583</v>
      </c>
      <c r="AH57" s="68">
        <f>+'[9]Undergrad Non-Res'!AH57</f>
        <v>1522</v>
      </c>
      <c r="AI57" s="68">
        <f>+'[9]Undergrad Non-Res'!AI57</f>
        <v>1447</v>
      </c>
      <c r="AJ57" s="68">
        <f>+'[9]Undergrad Non-Res'!AJ57</f>
        <v>1368</v>
      </c>
      <c r="AK57" s="68">
        <f>+'[10]Undergrad Non-Res'!AK57</f>
        <v>1583</v>
      </c>
    </row>
    <row r="58" spans="1:37" ht="13" customHeight="1">
      <c r="A58" s="1" t="str">
        <f>+'[8]Undergrad Non-Res'!A58</f>
        <v>New Jersey</v>
      </c>
      <c r="B58" s="71">
        <f>+'[9]Undergrad Non-Res'!B58</f>
        <v>1929</v>
      </c>
      <c r="C58" s="71">
        <f>+'[9]Undergrad Non-Res'!C58</f>
        <v>2568</v>
      </c>
      <c r="D58" s="71">
        <f>+'[9]Undergrad Non-Res'!D58</f>
        <v>2821</v>
      </c>
      <c r="E58" s="71">
        <f>+'[9]Undergrad Non-Res'!E58</f>
        <v>4016</v>
      </c>
      <c r="F58" s="71">
        <f>+'[9]Undergrad Non-Res'!F58</f>
        <v>4787</v>
      </c>
      <c r="G58" s="71">
        <f>+'[9]Undergrad Non-Res'!G58</f>
        <v>4458</v>
      </c>
      <c r="H58" s="71">
        <f>+'[9]Undergrad Non-Res'!H58</f>
        <v>6348</v>
      </c>
      <c r="I58" s="71">
        <f>+'[9]Undergrad Non-Res'!I58</f>
        <v>7365</v>
      </c>
      <c r="J58" s="71">
        <f>+'[9]Undergrad Non-Res'!J58</f>
        <v>8255</v>
      </c>
      <c r="K58" s="74">
        <f>+'[9]Undergrad Non-Res'!K58</f>
        <v>7464.5</v>
      </c>
      <c r="L58" s="71">
        <f>+'[9]Undergrad Non-Res'!L58</f>
        <v>6674</v>
      </c>
      <c r="M58" s="71">
        <f>+'[9]Undergrad Non-Res'!M58</f>
        <v>6855</v>
      </c>
      <c r="N58" s="71">
        <f>+'[9]Undergrad Non-Res'!N58</f>
        <v>6821</v>
      </c>
      <c r="O58" s="71">
        <f>+'[9]Undergrad Non-Res'!O58</f>
        <v>6892</v>
      </c>
      <c r="P58" s="71">
        <f>+'[9]Undergrad Non-Res'!P58</f>
        <v>7506</v>
      </c>
      <c r="Q58" s="71">
        <f>+'[9]Undergrad Non-Res'!Q58</f>
        <v>8548</v>
      </c>
      <c r="R58" s="71">
        <f>+'[9]Undergrad Non-Res'!R58</f>
        <v>8276</v>
      </c>
      <c r="S58" s="71">
        <f>+'[9]Undergrad Non-Res'!S58</f>
        <v>9056</v>
      </c>
      <c r="T58" s="71">
        <f>+'[9]Undergrad Non-Res'!T58</f>
        <v>9479</v>
      </c>
      <c r="U58" s="71">
        <f>+'[9]Undergrad Non-Res'!U58</f>
        <v>8961</v>
      </c>
      <c r="V58" s="71">
        <f>+'[9]Undergrad Non-Res'!V58</f>
        <v>8768</v>
      </c>
      <c r="W58" s="71">
        <f>+'[9]Undergrad Non-Res'!W58</f>
        <v>8449</v>
      </c>
      <c r="X58" s="71">
        <f>+'[9]Undergrad Non-Res'!X58</f>
        <v>8799</v>
      </c>
      <c r="Y58" s="71">
        <f>+'[9]Undergrad Non-Res'!Y58</f>
        <v>9020</v>
      </c>
      <c r="Z58" s="71">
        <f>+'[9]Undergrad Non-Res'!Z58</f>
        <v>9616</v>
      </c>
      <c r="AA58" s="87">
        <f>+'[9]Undergrad Non-Res'!AA58</f>
        <v>9318</v>
      </c>
      <c r="AB58" s="87">
        <f>+'[9]Undergrad Non-Res'!AB58</f>
        <v>10314</v>
      </c>
      <c r="AC58" s="87">
        <f>+'[9]Undergrad Non-Res'!AC58</f>
        <v>9381</v>
      </c>
      <c r="AD58" s="87">
        <f>+'[9]Undergrad Non-Res'!AD58</f>
        <v>8987</v>
      </c>
      <c r="AE58" s="87">
        <f>+'[9]Undergrad Non-Res'!AE58</f>
        <v>9233</v>
      </c>
      <c r="AF58" s="87">
        <f>+'[9]Undergrad Non-Res'!AF58</f>
        <v>9902</v>
      </c>
      <c r="AG58" s="68">
        <f>+'[9]Undergrad Non-Res'!AG58</f>
        <v>10500</v>
      </c>
      <c r="AH58" s="68">
        <f>+'[9]Undergrad Non-Res'!AH58</f>
        <v>11243</v>
      </c>
      <c r="AI58" s="68">
        <f>+'[9]Undergrad Non-Res'!AI58</f>
        <v>11586</v>
      </c>
      <c r="AJ58" s="68">
        <f>+'[9]Undergrad Non-Res'!AJ58</f>
        <v>11632</v>
      </c>
      <c r="AK58" s="68">
        <f>+'[10]Undergrad Non-Res'!AK58</f>
        <v>12432</v>
      </c>
    </row>
    <row r="59" spans="1:37" ht="13" customHeight="1">
      <c r="A59" s="1" t="str">
        <f>+'[8]Undergrad Non-Res'!A59</f>
        <v>New York</v>
      </c>
      <c r="B59" s="71">
        <f>+'[9]Undergrad Non-Res'!B59</f>
        <v>10211</v>
      </c>
      <c r="C59" s="71">
        <f>+'[9]Undergrad Non-Res'!C59</f>
        <v>10491</v>
      </c>
      <c r="D59" s="71">
        <f>+'[9]Undergrad Non-Res'!D59</f>
        <v>13008</v>
      </c>
      <c r="E59" s="71">
        <f>+'[9]Undergrad Non-Res'!E59</f>
        <v>15814</v>
      </c>
      <c r="F59" s="71">
        <f>+'[9]Undergrad Non-Res'!F59</f>
        <v>12282</v>
      </c>
      <c r="G59" s="71">
        <f>+'[9]Undergrad Non-Res'!G59</f>
        <v>18424</v>
      </c>
      <c r="H59" s="71">
        <f>+'[9]Undergrad Non-Res'!H59</f>
        <v>19212</v>
      </c>
      <c r="I59" s="71">
        <f>+'[9]Undergrad Non-Res'!I59</f>
        <v>20995</v>
      </c>
      <c r="J59" s="71">
        <f>+'[9]Undergrad Non-Res'!J59</f>
        <v>20095</v>
      </c>
      <c r="K59" s="74">
        <f>+'[9]Undergrad Non-Res'!K59</f>
        <v>20614.5</v>
      </c>
      <c r="L59" s="71">
        <f>+'[9]Undergrad Non-Res'!L59</f>
        <v>21134</v>
      </c>
      <c r="M59" s="71">
        <f>+'[9]Undergrad Non-Res'!M59</f>
        <v>23432</v>
      </c>
      <c r="N59" s="71">
        <f>+'[9]Undergrad Non-Res'!N59</f>
        <v>22476</v>
      </c>
      <c r="O59" s="71">
        <f>+'[9]Undergrad Non-Res'!O59</f>
        <v>22593</v>
      </c>
      <c r="P59" s="71">
        <f>+'[9]Undergrad Non-Res'!P59</f>
        <v>23739</v>
      </c>
      <c r="Q59" s="71">
        <f>+'[9]Undergrad Non-Res'!Q59</f>
        <v>27660</v>
      </c>
      <c r="R59" s="71">
        <f>+'[9]Undergrad Non-Res'!R59</f>
        <v>27342</v>
      </c>
      <c r="S59" s="71">
        <f>+'[9]Undergrad Non-Res'!S59</f>
        <v>29779</v>
      </c>
      <c r="T59" s="71">
        <f>+'[9]Undergrad Non-Res'!T59</f>
        <v>31641</v>
      </c>
      <c r="U59" s="71">
        <f>+'[9]Undergrad Non-Res'!U59</f>
        <v>32619</v>
      </c>
      <c r="V59" s="71">
        <f>+'[9]Undergrad Non-Res'!V59</f>
        <v>33015</v>
      </c>
      <c r="W59" s="71">
        <f>+'[9]Undergrad Non-Res'!W59</f>
        <v>38519</v>
      </c>
      <c r="X59" s="71">
        <f>+'[9]Undergrad Non-Res'!X59</f>
        <v>42262</v>
      </c>
      <c r="Y59" s="71">
        <f>+'[9]Undergrad Non-Res'!Y59</f>
        <v>40727</v>
      </c>
      <c r="Z59" s="71">
        <f>+'[9]Undergrad Non-Res'!Z59</f>
        <v>42681</v>
      </c>
      <c r="AA59" s="87">
        <f>+'[9]Undergrad Non-Res'!AA59</f>
        <v>44283</v>
      </c>
      <c r="AB59" s="87">
        <f>+'[9]Undergrad Non-Res'!AB59</f>
        <v>44841</v>
      </c>
      <c r="AC59" s="87">
        <f>+'[9]Undergrad Non-Res'!AC59</f>
        <v>44516</v>
      </c>
      <c r="AD59" s="87">
        <f>+'[9]Undergrad Non-Res'!AD59</f>
        <v>47647</v>
      </c>
      <c r="AE59" s="87">
        <f>+'[9]Undergrad Non-Res'!AE59</f>
        <v>49370</v>
      </c>
      <c r="AF59" s="87">
        <f>+'[9]Undergrad Non-Res'!AF59</f>
        <v>52546</v>
      </c>
      <c r="AG59" s="68">
        <f>+'[9]Undergrad Non-Res'!AG59</f>
        <v>54515</v>
      </c>
      <c r="AH59" s="68">
        <f>+'[9]Undergrad Non-Res'!AH59</f>
        <v>54712</v>
      </c>
      <c r="AI59" s="68">
        <f>+'[9]Undergrad Non-Res'!AI59</f>
        <v>55702</v>
      </c>
      <c r="AJ59" s="68">
        <f>+'[9]Undergrad Non-Res'!AJ59</f>
        <v>56209</v>
      </c>
      <c r="AK59" s="68">
        <f>+'[10]Undergrad Non-Res'!AK59</f>
        <v>56095</v>
      </c>
    </row>
    <row r="60" spans="1:37" ht="13" customHeight="1">
      <c r="A60" s="1" t="str">
        <f>+'[8]Undergrad Non-Res'!A60</f>
        <v>Pennsylvania</v>
      </c>
      <c r="B60" s="71">
        <f>+'[9]Undergrad Non-Res'!B60</f>
        <v>2853</v>
      </c>
      <c r="C60" s="71">
        <f>+'[9]Undergrad Non-Res'!C60</f>
        <v>3235</v>
      </c>
      <c r="D60" s="71">
        <f>+'[9]Undergrad Non-Res'!D60</f>
        <v>3732</v>
      </c>
      <c r="E60" s="71">
        <f>+'[9]Undergrad Non-Res'!E60</f>
        <v>4279</v>
      </c>
      <c r="F60" s="71">
        <f>+'[9]Undergrad Non-Res'!F60</f>
        <v>4495</v>
      </c>
      <c r="G60" s="71">
        <f>+'[9]Undergrad Non-Res'!G60</f>
        <v>4712</v>
      </c>
      <c r="H60" s="71">
        <f>+'[9]Undergrad Non-Res'!H60</f>
        <v>5106</v>
      </c>
      <c r="I60" s="71">
        <f>+'[9]Undergrad Non-Res'!I60</f>
        <v>5965</v>
      </c>
      <c r="J60" s="71">
        <f>+'[9]Undergrad Non-Res'!J60</f>
        <v>6967</v>
      </c>
      <c r="K60" s="74">
        <f>+'[9]Undergrad Non-Res'!K60</f>
        <v>7156</v>
      </c>
      <c r="L60" s="71">
        <f>+'[9]Undergrad Non-Res'!L60</f>
        <v>7345</v>
      </c>
      <c r="M60" s="71">
        <f>+'[9]Undergrad Non-Res'!M60</f>
        <v>7387</v>
      </c>
      <c r="N60" s="71">
        <f>+'[9]Undergrad Non-Res'!N60</f>
        <v>7634</v>
      </c>
      <c r="O60" s="71">
        <f>+'[9]Undergrad Non-Res'!O60</f>
        <v>7792</v>
      </c>
      <c r="P60" s="71">
        <f>+'[9]Undergrad Non-Res'!P60</f>
        <v>8456</v>
      </c>
      <c r="Q60" s="71">
        <f>+'[9]Undergrad Non-Res'!Q60</f>
        <v>8524</v>
      </c>
      <c r="R60" s="71">
        <f>+'[9]Undergrad Non-Res'!R60</f>
        <v>10685</v>
      </c>
      <c r="S60" s="71">
        <f>+'[9]Undergrad Non-Res'!S60</f>
        <v>9623</v>
      </c>
      <c r="T60" s="71">
        <f>+'[9]Undergrad Non-Res'!T60</f>
        <v>10243</v>
      </c>
      <c r="U60" s="71">
        <f>+'[9]Undergrad Non-Res'!U60</f>
        <v>10608</v>
      </c>
      <c r="V60" s="71">
        <f>+'[9]Undergrad Non-Res'!V60</f>
        <v>10486</v>
      </c>
      <c r="W60" s="71">
        <f>+'[9]Undergrad Non-Res'!W60</f>
        <v>10459</v>
      </c>
      <c r="X60" s="71">
        <f>+'[9]Undergrad Non-Res'!X60</f>
        <v>11281</v>
      </c>
      <c r="Y60" s="71">
        <f>+'[9]Undergrad Non-Res'!Y60</f>
        <v>11941</v>
      </c>
      <c r="Z60" s="71">
        <f>+'[9]Undergrad Non-Res'!Z60</f>
        <v>13136</v>
      </c>
      <c r="AA60" s="87">
        <f>+'[9]Undergrad Non-Res'!AA60</f>
        <v>13670</v>
      </c>
      <c r="AB60" s="87">
        <f>+'[9]Undergrad Non-Res'!AB60</f>
        <v>14936</v>
      </c>
      <c r="AC60" s="87">
        <f>+'[9]Undergrad Non-Res'!AC60</f>
        <v>16062</v>
      </c>
      <c r="AD60" s="87">
        <f>+'[9]Undergrad Non-Res'!AD60</f>
        <v>17820</v>
      </c>
      <c r="AE60" s="87">
        <f>+'[9]Undergrad Non-Res'!AE60</f>
        <v>20255</v>
      </c>
      <c r="AF60" s="87">
        <f>+'[9]Undergrad Non-Res'!AF60</f>
        <v>22743</v>
      </c>
      <c r="AG60" s="68">
        <f>+'[9]Undergrad Non-Res'!AG60</f>
        <v>24117</v>
      </c>
      <c r="AH60" s="68">
        <f>+'[9]Undergrad Non-Res'!AH60</f>
        <v>23431</v>
      </c>
      <c r="AI60" s="68">
        <f>+'[9]Undergrad Non-Res'!AI60</f>
        <v>23474</v>
      </c>
      <c r="AJ60" s="68">
        <f>+'[9]Undergrad Non-Res'!AJ60</f>
        <v>23331</v>
      </c>
      <c r="AK60" s="68">
        <f>+'[10]Undergrad Non-Res'!AK60</f>
        <v>22553</v>
      </c>
    </row>
    <row r="61" spans="1:37" ht="13" customHeight="1">
      <c r="A61" s="1" t="str">
        <f>+'[8]Undergrad Non-Res'!A61</f>
        <v>Rhode Island</v>
      </c>
      <c r="B61" s="71">
        <f>+'[9]Undergrad Non-Res'!B61</f>
        <v>384</v>
      </c>
      <c r="C61" s="71">
        <f>+'[9]Undergrad Non-Res'!C61</f>
        <v>606</v>
      </c>
      <c r="D61" s="71">
        <f>+'[9]Undergrad Non-Res'!D61</f>
        <v>621</v>
      </c>
      <c r="E61" s="71">
        <f>+'[9]Undergrad Non-Res'!E61</f>
        <v>729</v>
      </c>
      <c r="F61" s="71">
        <f>+'[9]Undergrad Non-Res'!F61</f>
        <v>674</v>
      </c>
      <c r="G61" s="71">
        <f>+'[9]Undergrad Non-Res'!G61</f>
        <v>522</v>
      </c>
      <c r="H61" s="71">
        <f>+'[9]Undergrad Non-Res'!H61</f>
        <v>840</v>
      </c>
      <c r="I61" s="71">
        <f>+'[9]Undergrad Non-Res'!I61</f>
        <v>1097</v>
      </c>
      <c r="J61" s="71">
        <f>+'[9]Undergrad Non-Res'!J61</f>
        <v>1608</v>
      </c>
      <c r="K61" s="74">
        <f>+'[9]Undergrad Non-Res'!K61</f>
        <v>1558</v>
      </c>
      <c r="L61" s="71">
        <f>+'[9]Undergrad Non-Res'!L61</f>
        <v>1508</v>
      </c>
      <c r="M61" s="71">
        <f>+'[9]Undergrad Non-Res'!M61</f>
        <v>1512</v>
      </c>
      <c r="N61" s="71">
        <f>+'[9]Undergrad Non-Res'!N61</f>
        <v>1643</v>
      </c>
      <c r="O61" s="71">
        <f>+'[9]Undergrad Non-Res'!O61</f>
        <v>1620</v>
      </c>
      <c r="P61" s="71">
        <f>+'[9]Undergrad Non-Res'!P61</f>
        <v>1743</v>
      </c>
      <c r="Q61" s="71">
        <f>+'[9]Undergrad Non-Res'!Q61</f>
        <v>1787</v>
      </c>
      <c r="R61" s="71">
        <f>+'[9]Undergrad Non-Res'!R61</f>
        <v>1593</v>
      </c>
      <c r="S61" s="71">
        <f>+'[9]Undergrad Non-Res'!S61</f>
        <v>1708</v>
      </c>
      <c r="T61" s="71">
        <f>+'[9]Undergrad Non-Res'!T61</f>
        <v>1538</v>
      </c>
      <c r="U61" s="71">
        <f>+'[9]Undergrad Non-Res'!U61</f>
        <v>1400</v>
      </c>
      <c r="V61" s="71">
        <f>+'[9]Undergrad Non-Res'!V61</f>
        <v>1408</v>
      </c>
      <c r="W61" s="71">
        <f>+'[9]Undergrad Non-Res'!W61</f>
        <v>1482</v>
      </c>
      <c r="X61" s="71">
        <f>+'[9]Undergrad Non-Res'!X61</f>
        <v>1508</v>
      </c>
      <c r="Y61" s="71">
        <f>+'[9]Undergrad Non-Res'!Y61</f>
        <v>1579</v>
      </c>
      <c r="Z61" s="71">
        <f>+'[9]Undergrad Non-Res'!Z61</f>
        <v>1821</v>
      </c>
      <c r="AA61" s="87">
        <f>+'[9]Undergrad Non-Res'!AA61</f>
        <v>2113</v>
      </c>
      <c r="AB61" s="87">
        <f>+'[9]Undergrad Non-Res'!AB61</f>
        <v>2419</v>
      </c>
      <c r="AC61" s="87">
        <f>+'[9]Undergrad Non-Res'!AC61</f>
        <v>2696</v>
      </c>
      <c r="AD61" s="87">
        <f>+'[9]Undergrad Non-Res'!AD61</f>
        <v>2870</v>
      </c>
      <c r="AE61" s="87">
        <f>+'[9]Undergrad Non-Res'!AE61</f>
        <v>3035</v>
      </c>
      <c r="AF61" s="87">
        <f>+'[9]Undergrad Non-Res'!AF61</f>
        <v>3227</v>
      </c>
      <c r="AG61" s="68">
        <f>+'[9]Undergrad Non-Res'!AG61</f>
        <v>3249</v>
      </c>
      <c r="AH61" s="68">
        <f>+'[9]Undergrad Non-Res'!AH61</f>
        <v>3046</v>
      </c>
      <c r="AI61" s="68">
        <f>+'[9]Undergrad Non-Res'!AI61</f>
        <v>2899</v>
      </c>
      <c r="AJ61" s="68">
        <f>+'[9]Undergrad Non-Res'!AJ61</f>
        <v>2746</v>
      </c>
      <c r="AK61" s="68">
        <f>+'[10]Undergrad Non-Res'!AK61</f>
        <v>2698</v>
      </c>
    </row>
    <row r="62" spans="1:37" ht="13" customHeight="1">
      <c r="A62" s="2" t="str">
        <f>+'[8]Undergrad Non-Res'!A62</f>
        <v>Vermont</v>
      </c>
      <c r="B62" s="76">
        <f>+'[9]Undergrad Non-Res'!B62</f>
        <v>373</v>
      </c>
      <c r="C62" s="76">
        <f>+'[9]Undergrad Non-Res'!C62</f>
        <v>525</v>
      </c>
      <c r="D62" s="76">
        <f>+'[9]Undergrad Non-Res'!D62</f>
        <v>435</v>
      </c>
      <c r="E62" s="76">
        <f>+'[9]Undergrad Non-Res'!E62</f>
        <v>453</v>
      </c>
      <c r="F62" s="76">
        <f>+'[9]Undergrad Non-Res'!F62</f>
        <v>364</v>
      </c>
      <c r="G62" s="76">
        <f>+'[9]Undergrad Non-Res'!G62</f>
        <v>402</v>
      </c>
      <c r="H62" s="76">
        <f>+'[9]Undergrad Non-Res'!H62</f>
        <v>342</v>
      </c>
      <c r="I62" s="76">
        <f>+'[9]Undergrad Non-Res'!I62</f>
        <v>502</v>
      </c>
      <c r="J62" s="76">
        <f>+'[9]Undergrad Non-Res'!J62</f>
        <v>583</v>
      </c>
      <c r="K62" s="95">
        <f>+'[9]Undergrad Non-Res'!K62</f>
        <v>558.5</v>
      </c>
      <c r="L62" s="76">
        <f>+'[9]Undergrad Non-Res'!L62</f>
        <v>534</v>
      </c>
      <c r="M62" s="76">
        <f>+'[9]Undergrad Non-Res'!M62</f>
        <v>567</v>
      </c>
      <c r="N62" s="76">
        <f>+'[9]Undergrad Non-Res'!N62</f>
        <v>565</v>
      </c>
      <c r="O62" s="76">
        <f>+'[9]Undergrad Non-Res'!O62</f>
        <v>541</v>
      </c>
      <c r="P62" s="76">
        <f>+'[9]Undergrad Non-Res'!P62</f>
        <v>578</v>
      </c>
      <c r="Q62" s="76">
        <f>+'[9]Undergrad Non-Res'!Q62</f>
        <v>615</v>
      </c>
      <c r="R62" s="76">
        <f>+'[9]Undergrad Non-Res'!R62</f>
        <v>573</v>
      </c>
      <c r="S62" s="76">
        <f>+'[9]Undergrad Non-Res'!S62</f>
        <v>580</v>
      </c>
      <c r="T62" s="76">
        <f>+'[9]Undergrad Non-Res'!T62</f>
        <v>607</v>
      </c>
      <c r="U62" s="76">
        <f>+'[9]Undergrad Non-Res'!U62</f>
        <v>540</v>
      </c>
      <c r="V62" s="76">
        <f>+'[9]Undergrad Non-Res'!V62</f>
        <v>467</v>
      </c>
      <c r="W62" s="76">
        <f>+'[9]Undergrad Non-Res'!W62</f>
        <v>481</v>
      </c>
      <c r="X62" s="76">
        <f>+'[9]Undergrad Non-Res'!X62</f>
        <v>482</v>
      </c>
      <c r="Y62" s="76">
        <f>+'[9]Undergrad Non-Res'!Y62</f>
        <v>487</v>
      </c>
      <c r="Z62" s="76">
        <f>+'[9]Undergrad Non-Res'!Z62</f>
        <v>523</v>
      </c>
      <c r="AA62" s="88">
        <f>+'[9]Undergrad Non-Res'!AA62</f>
        <v>510</v>
      </c>
      <c r="AB62" s="88">
        <f>+'[9]Undergrad Non-Res'!AB62</f>
        <v>677</v>
      </c>
      <c r="AC62" s="88">
        <f>+'[9]Undergrad Non-Res'!AC62</f>
        <v>683</v>
      </c>
      <c r="AD62" s="88">
        <f>+'[9]Undergrad Non-Res'!AD62</f>
        <v>706</v>
      </c>
      <c r="AE62" s="88">
        <f>+'[9]Undergrad Non-Res'!AE62</f>
        <v>986</v>
      </c>
      <c r="AF62" s="88">
        <f>+'[9]Undergrad Non-Res'!AF62</f>
        <v>1223</v>
      </c>
      <c r="AG62" s="68">
        <f>+'[9]Undergrad Non-Res'!AG62</f>
        <v>1432</v>
      </c>
      <c r="AH62" s="68">
        <f>+'[9]Undergrad Non-Res'!AH62</f>
        <v>1483</v>
      </c>
      <c r="AI62" s="68">
        <f>+'[9]Undergrad Non-Res'!AI62</f>
        <v>1620</v>
      </c>
      <c r="AJ62" s="68">
        <f>+'[9]Undergrad Non-Res'!AJ62</f>
        <v>1447</v>
      </c>
      <c r="AK62" s="68">
        <f>+'[10]Undergrad Non-Res'!AK62</f>
        <v>1333</v>
      </c>
    </row>
    <row r="63" spans="1:37" ht="13" customHeight="1">
      <c r="A63" s="114" t="str">
        <f>+'[8]Undergrad Non-Res'!A63</f>
        <v>District of Columbia</v>
      </c>
      <c r="B63" s="79">
        <f>+'[9]Undergrad Non-Res'!B63</f>
        <v>4515</v>
      </c>
      <c r="C63" s="79">
        <f>+'[9]Undergrad Non-Res'!C63</f>
        <v>4713</v>
      </c>
      <c r="D63" s="79">
        <f>+'[9]Undergrad Non-Res'!D63</f>
        <v>5104</v>
      </c>
      <c r="E63" s="79">
        <f>+'[9]Undergrad Non-Res'!E63</f>
        <v>6161</v>
      </c>
      <c r="F63" s="79">
        <f>+'[9]Undergrad Non-Res'!F63</f>
        <v>6541</v>
      </c>
      <c r="G63" s="79">
        <f>+'[9]Undergrad Non-Res'!G63</f>
        <v>4287</v>
      </c>
      <c r="H63" s="79">
        <f>+'[9]Undergrad Non-Res'!H63</f>
        <v>4943</v>
      </c>
      <c r="I63" s="79">
        <f>+'[9]Undergrad Non-Res'!I63</f>
        <v>4617</v>
      </c>
      <c r="J63" s="79">
        <f>+'[9]Undergrad Non-Res'!J63</f>
        <v>4674</v>
      </c>
      <c r="K63" s="96">
        <f>+'[9]Undergrad Non-Res'!K63</f>
        <v>4382</v>
      </c>
      <c r="L63" s="79">
        <f>+'[9]Undergrad Non-Res'!L63</f>
        <v>4090</v>
      </c>
      <c r="M63" s="79">
        <f>+'[9]Undergrad Non-Res'!M63</f>
        <v>3684</v>
      </c>
      <c r="N63" s="79">
        <f>+'[9]Undergrad Non-Res'!N63</f>
        <v>4095</v>
      </c>
      <c r="O63" s="79">
        <f>+'[9]Undergrad Non-Res'!O63</f>
        <v>3894</v>
      </c>
      <c r="P63" s="79">
        <f>+'[9]Undergrad Non-Res'!P63</f>
        <v>3540</v>
      </c>
      <c r="Q63" s="79">
        <f>+'[9]Undergrad Non-Res'!Q63</f>
        <v>3201</v>
      </c>
      <c r="R63" s="79">
        <f>+'[9]Undergrad Non-Res'!R63</f>
        <v>3575</v>
      </c>
      <c r="S63" s="79">
        <f>+'[9]Undergrad Non-Res'!S63</f>
        <v>3904</v>
      </c>
      <c r="T63" s="79">
        <f>+'[9]Undergrad Non-Res'!T63</f>
        <v>3587</v>
      </c>
      <c r="U63" s="79">
        <f>+'[9]Undergrad Non-Res'!U63</f>
        <v>3238</v>
      </c>
      <c r="V63" s="79">
        <f>+'[9]Undergrad Non-Res'!V63</f>
        <v>2477</v>
      </c>
      <c r="W63" s="79">
        <f>+'[9]Undergrad Non-Res'!W63</f>
        <v>2612</v>
      </c>
      <c r="X63" s="79">
        <f>+'[9]Undergrad Non-Res'!X63</f>
        <v>2590</v>
      </c>
      <c r="Y63" s="79">
        <f>+'[9]Undergrad Non-Res'!Y63</f>
        <v>2580</v>
      </c>
      <c r="Z63" s="79">
        <f>+'[9]Undergrad Non-Res'!Z63</f>
        <v>2182</v>
      </c>
      <c r="AA63" s="90">
        <f>+'[9]Undergrad Non-Res'!AA63</f>
        <v>2244</v>
      </c>
      <c r="AB63" s="90">
        <f>+'[9]Undergrad Non-Res'!AB63</f>
        <v>2421</v>
      </c>
      <c r="AC63" s="90">
        <f>+'[9]Undergrad Non-Res'!AC63</f>
        <v>3047</v>
      </c>
      <c r="AD63" s="90">
        <f>+'[9]Undergrad Non-Res'!AD63</f>
        <v>2917</v>
      </c>
      <c r="AE63" s="90">
        <f>+'[9]Undergrad Non-Res'!AE63</f>
        <v>3219</v>
      </c>
      <c r="AF63" s="90">
        <f>+'[9]Undergrad Non-Res'!AF63</f>
        <v>3661</v>
      </c>
      <c r="AG63" s="77">
        <f>+'[9]Undergrad Non-Res'!AG63</f>
        <v>3912</v>
      </c>
      <c r="AH63" s="77">
        <f>+'[9]Undergrad Non-Res'!AH63</f>
        <v>4260</v>
      </c>
      <c r="AI63" s="77">
        <f>+'[9]Undergrad Non-Res'!AI63</f>
        <v>4451</v>
      </c>
      <c r="AJ63" s="77">
        <f>+'[9]Undergrad Non-Res'!AJ63</f>
        <v>4631</v>
      </c>
      <c r="AK63" s="77">
        <f>+'[10]Undergrad Non-Res'!AK63</f>
        <v>4863</v>
      </c>
    </row>
    <row r="64" spans="1:37" s="47" customFormat="1" ht="13" customHeight="1">
      <c r="A64" s="16"/>
      <c r="B64" s="45"/>
      <c r="C64" s="45"/>
      <c r="D64" s="45"/>
      <c r="E64" s="45"/>
      <c r="F64" s="45"/>
      <c r="G64" s="45"/>
      <c r="H64" s="45"/>
      <c r="I64" s="45"/>
      <c r="J64" s="45"/>
      <c r="K64" s="46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G64" s="117"/>
    </row>
    <row r="65" spans="1:26" s="47" customFormat="1" ht="13" customHeight="1">
      <c r="A65" s="16"/>
      <c r="B65" s="47" t="str">
        <f>+'[8]Undergrad Non-Res'!B65</f>
        <v>See "ALL" sheet for sources.</v>
      </c>
      <c r="K65" s="48">
        <f>+'[8]Undergrad Non-Res'!K65</f>
        <v>0</v>
      </c>
      <c r="M65" s="45">
        <f>+'[8]Undergrad Non-Res'!M65</f>
        <v>0</v>
      </c>
      <c r="P65" s="47">
        <f>+'[8]Undergrad Non-Res'!P65</f>
        <v>0</v>
      </c>
      <c r="Q65" s="47">
        <f>+'[8]Undergrad Non-Res'!Q65</f>
        <v>0</v>
      </c>
      <c r="R65" s="47">
        <f>+'[8]Undergrad Non-Res'!R65</f>
        <v>0</v>
      </c>
      <c r="S65" s="47">
        <f>+'[8]Undergrad Non-Res'!S65</f>
        <v>0</v>
      </c>
      <c r="T65" s="45">
        <f>+'[8]Undergrad Non-Res'!T65</f>
        <v>0</v>
      </c>
      <c r="U65" s="45">
        <f>+'[8]Undergrad Non-Res'!U65</f>
        <v>0</v>
      </c>
      <c r="V65" s="45"/>
      <c r="W65" s="45"/>
      <c r="X65" s="45"/>
      <c r="Y65" s="45"/>
      <c r="Z65" s="45"/>
    </row>
    <row r="66" spans="1:26" s="47" customFormat="1" ht="13" customHeight="1">
      <c r="A66" s="16"/>
      <c r="B66" s="47">
        <f>+'[8]Undergrad Non-Res'!B66</f>
        <v>0</v>
      </c>
      <c r="K66" s="49">
        <f>+'[8]Undergrad Non-Res'!K66</f>
        <v>0</v>
      </c>
      <c r="M66" s="45">
        <f>+'[8]Undergrad Non-Res'!M66</f>
        <v>0</v>
      </c>
      <c r="P66" s="47">
        <f>+'[8]Undergrad Non-Res'!P66</f>
        <v>0</v>
      </c>
      <c r="Q66" s="47">
        <f>+'[8]Undergrad Non-Res'!Q66</f>
        <v>0</v>
      </c>
      <c r="R66" s="47">
        <f>+'[8]Undergrad Non-Res'!R66</f>
        <v>0</v>
      </c>
      <c r="S66" s="47">
        <f>+'[8]Undergrad Non-Res'!S66</f>
        <v>0</v>
      </c>
      <c r="T66" s="45">
        <f>+'[8]Undergrad Non-Res'!T66</f>
        <v>0</v>
      </c>
      <c r="U66" s="45">
        <f>+'[8]Undergrad Non-Res'!U66</f>
        <v>0</v>
      </c>
      <c r="V66" s="45"/>
      <c r="W66" s="45"/>
      <c r="X66" s="45"/>
      <c r="Y66" s="45"/>
      <c r="Z66" s="45"/>
    </row>
    <row r="67" spans="1:26" s="47" customFormat="1" ht="13" customHeight="1">
      <c r="A67" s="16"/>
      <c r="B67" s="47">
        <f>+'[8]Undergrad Non-Res'!B67</f>
        <v>0</v>
      </c>
      <c r="K67" s="49"/>
      <c r="M67" s="45">
        <f>+'[8]Undergrad Non-Res'!M67</f>
        <v>0</v>
      </c>
      <c r="P67" s="47">
        <f>+'[8]Undergrad Non-Res'!P67</f>
        <v>0</v>
      </c>
      <c r="Q67" s="47">
        <f>+'[8]Undergrad Non-Res'!Q67</f>
        <v>0</v>
      </c>
      <c r="R67" s="47">
        <f>+'[8]Undergrad Non-Res'!R67</f>
        <v>0</v>
      </c>
      <c r="S67" s="47">
        <f>+'[8]Undergrad Non-Res'!S67</f>
        <v>0</v>
      </c>
      <c r="T67" s="45">
        <f>+'[8]Undergrad Non-Res'!T67</f>
        <v>0</v>
      </c>
      <c r="U67" s="45">
        <f>+'[8]Undergrad Non-Res'!U67</f>
        <v>0</v>
      </c>
      <c r="V67" s="45"/>
      <c r="W67" s="45"/>
      <c r="X67" s="45"/>
      <c r="Y67" s="45"/>
      <c r="Z67" s="45"/>
    </row>
    <row r="68" spans="1:26" s="47" customFormat="1" ht="13" customHeight="1">
      <c r="A68" s="16"/>
      <c r="K68" s="49"/>
      <c r="M68" s="45">
        <f>+'[8]Undergrad Non-Res'!M68</f>
        <v>0</v>
      </c>
      <c r="P68" s="47">
        <f>+'[8]Undergrad Non-Res'!P68</f>
        <v>0</v>
      </c>
      <c r="Q68" s="47">
        <f>+'[8]Undergrad Non-Res'!Q68</f>
        <v>0</v>
      </c>
      <c r="R68" s="47">
        <f>+'[8]Undergrad Non-Res'!R68</f>
        <v>0</v>
      </c>
      <c r="S68" s="47">
        <f>+'[8]Undergrad Non-Res'!S68</f>
        <v>0</v>
      </c>
      <c r="T68" s="45">
        <f>+'[8]Undergrad Non-Res'!T68</f>
        <v>0</v>
      </c>
      <c r="U68" s="45">
        <f>+'[8]Undergrad Non-Res'!U68</f>
        <v>0</v>
      </c>
      <c r="V68" s="45"/>
      <c r="W68" s="45"/>
      <c r="X68" s="45"/>
      <c r="Y68" s="45"/>
      <c r="Z68" s="45"/>
    </row>
    <row r="69" spans="1:26" s="47" customFormat="1" ht="13" customHeight="1">
      <c r="A69" s="16"/>
      <c r="K69" s="49"/>
      <c r="M69" s="45">
        <f>+'[8]Undergrad Non-Res'!M69</f>
        <v>0</v>
      </c>
      <c r="P69" s="47">
        <f>+'[8]Undergrad Non-Res'!P69</f>
        <v>0</v>
      </c>
      <c r="Q69" s="47">
        <f>+'[8]Undergrad Non-Res'!Q69</f>
        <v>0</v>
      </c>
      <c r="R69" s="47">
        <f>+'[8]Undergrad Non-Res'!R69</f>
        <v>0</v>
      </c>
      <c r="S69" s="47">
        <f>+'[8]Undergrad Non-Res'!S69</f>
        <v>0</v>
      </c>
      <c r="T69" s="45">
        <f>+'[8]Undergrad Non-Res'!T69</f>
        <v>0</v>
      </c>
      <c r="U69" s="45">
        <f>+'[8]Undergrad Non-Res'!U69</f>
        <v>0</v>
      </c>
      <c r="V69" s="45"/>
      <c r="W69" s="45"/>
      <c r="X69" s="45"/>
      <c r="Y69" s="45"/>
      <c r="Z69" s="45"/>
    </row>
    <row r="70" spans="1:26" s="47" customFormat="1" ht="13" customHeight="1">
      <c r="A70" s="16"/>
      <c r="K70" s="49"/>
      <c r="M70" s="45">
        <f>+'[8]Undergrad Non-Res'!M70</f>
        <v>0</v>
      </c>
      <c r="P70" s="47">
        <f>+'[8]Undergrad Non-Res'!P70</f>
        <v>0</v>
      </c>
      <c r="Q70" s="47">
        <f>+'[8]Undergrad Non-Res'!Q70</f>
        <v>0</v>
      </c>
      <c r="R70" s="47">
        <f>+'[8]Undergrad Non-Res'!R70</f>
        <v>0</v>
      </c>
      <c r="S70" s="47">
        <f>+'[8]Undergrad Non-Res'!S70</f>
        <v>0</v>
      </c>
      <c r="T70" s="45">
        <f>+'[8]Undergrad Non-Res'!T70</f>
        <v>0</v>
      </c>
      <c r="U70" s="45">
        <f>+'[8]Undergrad Non-Res'!U70</f>
        <v>0</v>
      </c>
      <c r="V70" s="45"/>
      <c r="W70" s="45"/>
      <c r="X70" s="45"/>
      <c r="Y70" s="45"/>
      <c r="Z70" s="45"/>
    </row>
    <row r="71" spans="1:26" s="47" customFormat="1" ht="13" customHeight="1">
      <c r="A71" s="16"/>
      <c r="K71" s="49"/>
      <c r="P71" s="47">
        <f>+'[8]Undergrad Non-Res'!P71</f>
        <v>0</v>
      </c>
      <c r="Q71" s="47">
        <f>+'[8]Undergrad Non-Res'!Q71</f>
        <v>0</v>
      </c>
      <c r="R71" s="47">
        <f>+'[8]Undergrad Non-Res'!R71</f>
        <v>0</v>
      </c>
      <c r="S71" s="47">
        <f>+'[8]Undergrad Non-Res'!S71</f>
        <v>0</v>
      </c>
      <c r="T71" s="45"/>
      <c r="U71" s="45"/>
      <c r="V71" s="45"/>
      <c r="W71" s="45"/>
      <c r="X71" s="45"/>
      <c r="Y71" s="45"/>
      <c r="Z71" s="45"/>
    </row>
    <row r="72" spans="1:26" s="47" customFormat="1" ht="13" customHeight="1">
      <c r="A72" s="16"/>
      <c r="K72" s="49"/>
      <c r="P72" s="47">
        <f>+'[8]Undergrad Non-Res'!P72</f>
        <v>0</v>
      </c>
      <c r="Q72" s="47">
        <f>+'[8]Undergrad Non-Res'!Q72</f>
        <v>0</v>
      </c>
      <c r="T72" s="45"/>
      <c r="U72" s="45"/>
      <c r="V72" s="45"/>
      <c r="W72" s="45"/>
      <c r="X72" s="45"/>
      <c r="Y72" s="45"/>
      <c r="Z72" s="45"/>
    </row>
    <row r="73" spans="1:26" s="47" customFormat="1" ht="13" customHeight="1">
      <c r="A73" s="16"/>
      <c r="K73" s="49"/>
      <c r="L73" s="50"/>
      <c r="M73" s="50"/>
      <c r="N73" s="47">
        <f>+'[8]Undergrad Non-Res'!N73</f>
        <v>0</v>
      </c>
      <c r="O73" s="50"/>
      <c r="T73" s="45"/>
      <c r="U73" s="45"/>
      <c r="V73" s="45"/>
      <c r="W73" s="45"/>
      <c r="X73" s="45"/>
      <c r="Y73" s="45"/>
      <c r="Z73" s="45"/>
    </row>
    <row r="74" spans="1:26" s="47" customFormat="1" ht="13" customHeight="1">
      <c r="A74" s="16"/>
      <c r="K74" s="49"/>
      <c r="L74" s="50"/>
      <c r="M74" s="50"/>
      <c r="N74" s="47">
        <f>+'[8]Undergrad Non-Res'!N74</f>
        <v>0</v>
      </c>
      <c r="O74" s="50"/>
      <c r="T74" s="45"/>
      <c r="U74" s="45"/>
      <c r="V74" s="45"/>
      <c r="W74" s="45"/>
      <c r="X74" s="45"/>
      <c r="Y74" s="45"/>
      <c r="Z74" s="45"/>
    </row>
    <row r="75" spans="1:26" s="47" customFormat="1" ht="13" customHeight="1">
      <c r="A75" s="16"/>
      <c r="K75" s="49"/>
      <c r="L75" s="50"/>
      <c r="M75" s="50"/>
      <c r="O75" s="50"/>
      <c r="T75" s="45"/>
      <c r="U75" s="45"/>
      <c r="V75" s="45"/>
      <c r="W75" s="45"/>
      <c r="X75" s="45"/>
      <c r="Y75" s="45"/>
      <c r="Z75" s="45"/>
    </row>
    <row r="76" spans="1:26" s="47" customFormat="1" ht="13" customHeight="1">
      <c r="A76" s="16"/>
      <c r="K76" s="49"/>
      <c r="L76" s="50"/>
      <c r="M76" s="50"/>
      <c r="O76" s="50"/>
      <c r="T76" s="45"/>
      <c r="U76" s="45"/>
      <c r="V76" s="45"/>
      <c r="W76" s="45"/>
      <c r="X76" s="45"/>
      <c r="Y76" s="45"/>
      <c r="Z76" s="45"/>
    </row>
    <row r="77" spans="1:26" s="47" customFormat="1" ht="13" customHeight="1">
      <c r="A77" s="16"/>
      <c r="K77" s="49"/>
      <c r="T77" s="45"/>
      <c r="U77" s="45"/>
      <c r="V77" s="45"/>
      <c r="W77" s="45"/>
      <c r="X77" s="45"/>
      <c r="Y77" s="45"/>
      <c r="Z77" s="45"/>
    </row>
    <row r="78" spans="1:26" s="47" customFormat="1" ht="13" customHeight="1">
      <c r="A78" s="16"/>
      <c r="K78" s="49"/>
      <c r="T78" s="45"/>
      <c r="U78" s="45"/>
      <c r="V78" s="45"/>
      <c r="W78" s="45"/>
      <c r="X78" s="45"/>
      <c r="Y78" s="45"/>
      <c r="Z78" s="45"/>
    </row>
    <row r="79" spans="1:26" s="47" customFormat="1" ht="13" customHeight="1">
      <c r="A79" s="16"/>
      <c r="K79" s="49"/>
      <c r="T79" s="45"/>
      <c r="U79" s="45"/>
      <c r="V79" s="45"/>
      <c r="W79" s="45"/>
      <c r="X79" s="45"/>
      <c r="Y79" s="45"/>
      <c r="Z79" s="45"/>
    </row>
    <row r="80" spans="1:26" s="47" customFormat="1" ht="13" customHeight="1">
      <c r="A80" s="16"/>
      <c r="K80" s="49"/>
      <c r="T80" s="45"/>
      <c r="U80" s="45"/>
      <c r="V80" s="45"/>
      <c r="W80" s="45"/>
      <c r="X80" s="45"/>
      <c r="Y80" s="45"/>
      <c r="Z80" s="45"/>
    </row>
    <row r="81" spans="1:26" s="47" customFormat="1" ht="13" customHeight="1">
      <c r="A81" s="16"/>
      <c r="K81" s="49"/>
      <c r="T81" s="45"/>
      <c r="U81" s="45"/>
      <c r="V81" s="45"/>
      <c r="W81" s="45"/>
      <c r="X81" s="45"/>
      <c r="Y81" s="45"/>
      <c r="Z81" s="45"/>
    </row>
    <row r="82" spans="1:26" s="47" customFormat="1" ht="13" customHeight="1">
      <c r="A82" s="16"/>
      <c r="K82" s="49"/>
      <c r="T82" s="45"/>
      <c r="U82" s="45"/>
      <c r="V82" s="45"/>
      <c r="W82" s="45"/>
      <c r="X82" s="45"/>
      <c r="Y82" s="45"/>
      <c r="Z82" s="45"/>
    </row>
    <row r="83" spans="1:26" s="47" customFormat="1" ht="13" customHeight="1">
      <c r="A83" s="16"/>
      <c r="K83" s="49"/>
      <c r="T83" s="45"/>
      <c r="U83" s="45"/>
      <c r="V83" s="45"/>
      <c r="W83" s="45"/>
      <c r="X83" s="45"/>
      <c r="Y83" s="45"/>
      <c r="Z83" s="45"/>
    </row>
    <row r="84" spans="1:26" s="47" customFormat="1" ht="13" customHeight="1">
      <c r="A84" s="16"/>
      <c r="K84" s="49"/>
      <c r="T84" s="45"/>
      <c r="U84" s="45"/>
      <c r="V84" s="45"/>
      <c r="W84" s="45"/>
      <c r="X84" s="45"/>
      <c r="Y84" s="45"/>
      <c r="Z84" s="45"/>
    </row>
    <row r="85" spans="1:26" s="47" customFormat="1" ht="13" customHeight="1">
      <c r="A85" s="16"/>
      <c r="K85" s="49"/>
      <c r="T85" s="45"/>
      <c r="U85" s="45"/>
      <c r="V85" s="45"/>
      <c r="W85" s="45"/>
      <c r="X85" s="45"/>
      <c r="Y85" s="45"/>
      <c r="Z85" s="45"/>
    </row>
    <row r="86" spans="1:26" s="47" customFormat="1" ht="13" customHeight="1">
      <c r="A86" s="16"/>
      <c r="K86" s="49"/>
      <c r="T86" s="45"/>
      <c r="U86" s="45"/>
      <c r="V86" s="45"/>
      <c r="W86" s="45"/>
      <c r="X86" s="45"/>
      <c r="Y86" s="45"/>
      <c r="Z86" s="45"/>
    </row>
    <row r="87" spans="1:26" s="47" customFormat="1" ht="13" customHeight="1">
      <c r="A87" s="16"/>
      <c r="K87" s="49"/>
      <c r="T87" s="45"/>
      <c r="U87" s="45"/>
      <c r="V87" s="45"/>
      <c r="W87" s="45"/>
      <c r="X87" s="45"/>
      <c r="Y87" s="45"/>
      <c r="Z87" s="45"/>
    </row>
    <row r="88" spans="1:26" s="47" customFormat="1" ht="13" customHeight="1">
      <c r="A88" s="16"/>
      <c r="K88" s="49"/>
      <c r="T88" s="45"/>
      <c r="U88" s="45"/>
      <c r="V88" s="45"/>
      <c r="W88" s="45"/>
      <c r="X88" s="45"/>
      <c r="Y88" s="45"/>
      <c r="Z88" s="45"/>
    </row>
    <row r="89" spans="1:26" s="47" customFormat="1" ht="13" customHeight="1">
      <c r="A89" s="16"/>
      <c r="K89" s="49"/>
      <c r="T89" s="45"/>
      <c r="U89" s="45"/>
      <c r="V89" s="45"/>
      <c r="W89" s="45"/>
      <c r="X89" s="45"/>
      <c r="Y89" s="45"/>
      <c r="Z89" s="45"/>
    </row>
    <row r="90" spans="1:26" s="47" customFormat="1" ht="13" customHeight="1">
      <c r="A90" s="16"/>
      <c r="K90" s="49"/>
      <c r="T90" s="45"/>
      <c r="U90" s="45"/>
      <c r="V90" s="45"/>
      <c r="W90" s="45"/>
      <c r="X90" s="45"/>
      <c r="Y90" s="45"/>
      <c r="Z90" s="45"/>
    </row>
    <row r="91" spans="1:26" s="47" customFormat="1" ht="13" customHeight="1">
      <c r="A91" s="16"/>
      <c r="K91" s="49"/>
      <c r="T91" s="45"/>
      <c r="U91" s="45"/>
      <c r="V91" s="45"/>
      <c r="W91" s="45"/>
      <c r="X91" s="45"/>
      <c r="Y91" s="45"/>
      <c r="Z91" s="45"/>
    </row>
    <row r="92" spans="1:26" s="47" customFormat="1" ht="13" customHeight="1">
      <c r="A92" s="16"/>
      <c r="K92" s="49"/>
      <c r="T92" s="45"/>
      <c r="U92" s="45"/>
      <c r="V92" s="45"/>
      <c r="W92" s="45"/>
      <c r="X92" s="45"/>
      <c r="Y92" s="45"/>
      <c r="Z92" s="45"/>
    </row>
    <row r="93" spans="1:26" s="47" customFormat="1" ht="13" customHeight="1">
      <c r="A93" s="16"/>
      <c r="K93" s="49"/>
      <c r="T93" s="45"/>
      <c r="U93" s="45"/>
      <c r="V93" s="45"/>
      <c r="W93" s="45"/>
      <c r="X93" s="45"/>
      <c r="Y93" s="45"/>
      <c r="Z93" s="45"/>
    </row>
    <row r="94" spans="1:26" s="47" customFormat="1" ht="13" customHeight="1">
      <c r="A94" s="16"/>
      <c r="K94" s="49"/>
      <c r="T94" s="45"/>
      <c r="U94" s="45"/>
      <c r="V94" s="45"/>
      <c r="W94" s="45"/>
      <c r="X94" s="45"/>
      <c r="Y94" s="45"/>
      <c r="Z94" s="45"/>
    </row>
    <row r="95" spans="1:26" s="47" customFormat="1" ht="13" customHeight="1">
      <c r="A95" s="16"/>
      <c r="K95" s="49"/>
      <c r="T95" s="45"/>
      <c r="U95" s="45"/>
      <c r="V95" s="45"/>
      <c r="W95" s="45"/>
      <c r="X95" s="45"/>
      <c r="Y95" s="45"/>
      <c r="Z95" s="45"/>
    </row>
    <row r="96" spans="1:26" s="47" customFormat="1" ht="13" customHeight="1">
      <c r="A96" s="16"/>
      <c r="K96" s="49"/>
      <c r="T96" s="45"/>
      <c r="U96" s="45"/>
      <c r="V96" s="45"/>
      <c r="W96" s="45"/>
      <c r="X96" s="45"/>
      <c r="Y96" s="45"/>
      <c r="Z96" s="45"/>
    </row>
    <row r="97" spans="1:27" s="47" customFormat="1" ht="13" customHeight="1">
      <c r="A97" s="16"/>
      <c r="K97" s="49"/>
      <c r="T97" s="45"/>
      <c r="U97" s="45"/>
      <c r="V97" s="45"/>
      <c r="W97" s="45"/>
      <c r="X97" s="45"/>
      <c r="Y97" s="45"/>
      <c r="Z97" s="45"/>
    </row>
    <row r="98" spans="1:27" s="47" customFormat="1" ht="13" customHeight="1">
      <c r="A98" s="16"/>
      <c r="K98" s="49"/>
      <c r="T98" s="45"/>
      <c r="U98" s="45"/>
      <c r="V98" s="45"/>
      <c r="W98" s="45"/>
      <c r="X98" s="45"/>
      <c r="Y98" s="45"/>
      <c r="Z98" s="45"/>
    </row>
    <row r="99" spans="1:27" s="47" customFormat="1" ht="13" customHeight="1">
      <c r="A99" s="16"/>
      <c r="K99" s="49"/>
      <c r="T99" s="45"/>
      <c r="U99" s="45"/>
      <c r="V99" s="45"/>
      <c r="W99" s="45"/>
      <c r="X99" s="45"/>
      <c r="Y99" s="45"/>
      <c r="Z99" s="45"/>
    </row>
    <row r="100" spans="1:27" s="54" customFormat="1" ht="13" customHeight="1">
      <c r="A100" s="4"/>
      <c r="B100" s="51"/>
      <c r="C100" s="51"/>
      <c r="D100" s="51"/>
      <c r="E100" s="51"/>
      <c r="F100" s="51"/>
      <c r="G100" s="51"/>
      <c r="H100" s="51"/>
      <c r="I100" s="51"/>
      <c r="J100" s="51"/>
      <c r="K100" s="52"/>
      <c r="L100" s="51"/>
      <c r="M100" s="51"/>
      <c r="N100" s="51"/>
      <c r="O100" s="51"/>
      <c r="P100" s="51"/>
      <c r="Q100" s="51"/>
      <c r="R100" s="51"/>
      <c r="S100" s="51"/>
      <c r="T100" s="53"/>
      <c r="U100" s="53"/>
      <c r="V100" s="53"/>
      <c r="W100" s="53"/>
      <c r="X100" s="53"/>
      <c r="Y100" s="53"/>
      <c r="Z100" s="53"/>
      <c r="AA100" s="51"/>
    </row>
    <row r="101" spans="1:27" s="54" customFormat="1" ht="13" customHeight="1">
      <c r="A101" s="4"/>
      <c r="B101" s="51"/>
      <c r="C101" s="51"/>
      <c r="D101" s="51"/>
      <c r="E101" s="51"/>
      <c r="F101" s="51"/>
      <c r="G101" s="51"/>
      <c r="H101" s="51"/>
      <c r="I101" s="51"/>
      <c r="J101" s="51"/>
      <c r="K101" s="52"/>
      <c r="L101" s="51"/>
      <c r="M101" s="51"/>
      <c r="N101" s="51"/>
      <c r="O101" s="51"/>
      <c r="P101" s="51"/>
      <c r="Q101" s="51"/>
      <c r="R101" s="51"/>
      <c r="S101" s="51"/>
      <c r="T101" s="53"/>
      <c r="U101" s="53"/>
      <c r="V101" s="53"/>
      <c r="W101" s="53"/>
      <c r="X101" s="53"/>
      <c r="Y101" s="53"/>
      <c r="Z101" s="53"/>
      <c r="AA101" s="51"/>
    </row>
    <row r="102" spans="1:27" s="54" customFormat="1" ht="13" customHeight="1">
      <c r="A102" s="4"/>
      <c r="B102" s="51"/>
      <c r="C102" s="51"/>
      <c r="D102" s="51"/>
      <c r="E102" s="51"/>
      <c r="F102" s="51"/>
      <c r="G102" s="51"/>
      <c r="H102" s="51"/>
      <c r="I102" s="51"/>
      <c r="J102" s="51"/>
      <c r="K102" s="52"/>
      <c r="L102" s="51"/>
      <c r="M102" s="51"/>
      <c r="N102" s="51"/>
      <c r="O102" s="51"/>
      <c r="P102" s="51"/>
      <c r="Q102" s="51"/>
      <c r="R102" s="51"/>
      <c r="S102" s="51"/>
      <c r="T102" s="53"/>
      <c r="U102" s="53"/>
      <c r="V102" s="53"/>
      <c r="W102" s="53"/>
      <c r="X102" s="53"/>
      <c r="Y102" s="53"/>
      <c r="Z102" s="53"/>
      <c r="AA102" s="51"/>
    </row>
    <row r="103" spans="1:27" s="54" customFormat="1" ht="13" customHeight="1">
      <c r="A103" s="4"/>
      <c r="B103" s="51"/>
      <c r="C103" s="51"/>
      <c r="D103" s="51"/>
      <c r="E103" s="51"/>
      <c r="F103" s="51"/>
      <c r="G103" s="51"/>
      <c r="H103" s="51"/>
      <c r="I103" s="51"/>
      <c r="J103" s="51"/>
      <c r="K103" s="52"/>
      <c r="L103" s="51"/>
      <c r="M103" s="51"/>
      <c r="N103" s="51"/>
      <c r="O103" s="51"/>
      <c r="P103" s="51"/>
      <c r="Q103" s="51"/>
      <c r="R103" s="51"/>
      <c r="S103" s="51"/>
      <c r="T103" s="53"/>
      <c r="U103" s="53"/>
      <c r="V103" s="53"/>
      <c r="W103" s="53"/>
      <c r="X103" s="53"/>
      <c r="Y103" s="53"/>
      <c r="Z103" s="53"/>
      <c r="AA103" s="51"/>
    </row>
    <row r="104" spans="1:27" s="54" customFormat="1" ht="13" customHeight="1">
      <c r="A104" s="4"/>
      <c r="B104" s="51"/>
      <c r="C104" s="51"/>
      <c r="D104" s="51"/>
      <c r="E104" s="51"/>
      <c r="F104" s="51"/>
      <c r="G104" s="51"/>
      <c r="H104" s="51"/>
      <c r="I104" s="51"/>
      <c r="J104" s="51"/>
      <c r="K104" s="52"/>
      <c r="L104" s="51"/>
      <c r="M104" s="51"/>
      <c r="N104" s="51"/>
      <c r="O104" s="51"/>
      <c r="P104" s="51"/>
      <c r="Q104" s="51"/>
      <c r="R104" s="51"/>
      <c r="S104" s="51"/>
      <c r="T104" s="53"/>
      <c r="U104" s="53"/>
      <c r="V104" s="53"/>
      <c r="W104" s="53"/>
      <c r="X104" s="53"/>
      <c r="Y104" s="53"/>
      <c r="Z104" s="53"/>
      <c r="AA104" s="51"/>
    </row>
    <row r="105" spans="1:27" s="54" customFormat="1" ht="13" customHeight="1">
      <c r="A105" s="4"/>
      <c r="B105" s="51"/>
      <c r="C105" s="51"/>
      <c r="D105" s="51"/>
      <c r="E105" s="51"/>
      <c r="F105" s="51"/>
      <c r="G105" s="51"/>
      <c r="H105" s="51"/>
      <c r="I105" s="51"/>
      <c r="J105" s="51"/>
      <c r="K105" s="52"/>
      <c r="L105" s="51"/>
      <c r="M105" s="51"/>
      <c r="N105" s="51"/>
      <c r="O105" s="51"/>
      <c r="P105" s="51"/>
      <c r="Q105" s="51"/>
      <c r="R105" s="51"/>
      <c r="S105" s="51"/>
      <c r="T105" s="53"/>
      <c r="U105" s="53"/>
      <c r="V105" s="53"/>
      <c r="W105" s="53"/>
      <c r="X105" s="53"/>
      <c r="Y105" s="53"/>
      <c r="Z105" s="53"/>
      <c r="AA105" s="51"/>
    </row>
    <row r="106" spans="1:27" s="54" customFormat="1" ht="13" customHeight="1">
      <c r="A106" s="4"/>
      <c r="B106" s="51"/>
      <c r="C106" s="51"/>
      <c r="D106" s="51"/>
      <c r="E106" s="51"/>
      <c r="F106" s="51"/>
      <c r="G106" s="51"/>
      <c r="H106" s="51"/>
      <c r="I106" s="51"/>
      <c r="J106" s="51"/>
      <c r="K106" s="52"/>
      <c r="L106" s="51"/>
      <c r="M106" s="51"/>
      <c r="N106" s="51"/>
      <c r="O106" s="51"/>
      <c r="P106" s="51"/>
      <c r="Q106" s="51"/>
      <c r="R106" s="51"/>
      <c r="S106" s="51"/>
      <c r="T106" s="53"/>
      <c r="U106" s="53"/>
      <c r="V106" s="53"/>
      <c r="W106" s="53"/>
      <c r="X106" s="53"/>
      <c r="Y106" s="53"/>
      <c r="Z106" s="53"/>
      <c r="AA106" s="51"/>
    </row>
    <row r="107" spans="1:27" s="54" customFormat="1" ht="13" customHeight="1">
      <c r="A107" s="4"/>
      <c r="B107" s="51"/>
      <c r="C107" s="51"/>
      <c r="D107" s="51"/>
      <c r="E107" s="51"/>
      <c r="F107" s="51"/>
      <c r="G107" s="51"/>
      <c r="H107" s="51"/>
      <c r="I107" s="51"/>
      <c r="J107" s="51"/>
      <c r="K107" s="52"/>
      <c r="L107" s="51"/>
      <c r="M107" s="51"/>
      <c r="N107" s="51"/>
      <c r="O107" s="51"/>
      <c r="P107" s="51"/>
      <c r="Q107" s="51"/>
      <c r="R107" s="51"/>
      <c r="S107" s="51"/>
      <c r="T107" s="53"/>
      <c r="U107" s="53"/>
      <c r="V107" s="53"/>
      <c r="W107" s="53"/>
      <c r="X107" s="53"/>
      <c r="Y107" s="53"/>
      <c r="Z107" s="53"/>
      <c r="AA107" s="51"/>
    </row>
    <row r="108" spans="1:27" s="54" customFormat="1" ht="13" customHeight="1">
      <c r="A108" s="4"/>
      <c r="B108" s="51"/>
      <c r="C108" s="51"/>
      <c r="D108" s="51"/>
      <c r="E108" s="51"/>
      <c r="F108" s="51"/>
      <c r="G108" s="51"/>
      <c r="H108" s="51"/>
      <c r="I108" s="51"/>
      <c r="J108" s="51"/>
      <c r="K108" s="52"/>
      <c r="L108" s="51"/>
      <c r="M108" s="51"/>
      <c r="N108" s="51"/>
      <c r="O108" s="51"/>
      <c r="P108" s="51"/>
      <c r="Q108" s="51"/>
      <c r="R108" s="51"/>
      <c r="S108" s="51"/>
      <c r="T108" s="53"/>
      <c r="U108" s="53"/>
      <c r="V108" s="53"/>
      <c r="W108" s="53"/>
      <c r="X108" s="53"/>
      <c r="Y108" s="53"/>
      <c r="Z108" s="53"/>
      <c r="AA108" s="51"/>
    </row>
    <row r="109" spans="1:27" s="54" customFormat="1" ht="13" customHeight="1">
      <c r="A109" s="4"/>
      <c r="B109" s="51"/>
      <c r="C109" s="51"/>
      <c r="D109" s="51"/>
      <c r="E109" s="51"/>
      <c r="F109" s="51"/>
      <c r="G109" s="51"/>
      <c r="H109" s="51"/>
      <c r="I109" s="51"/>
      <c r="J109" s="51"/>
      <c r="K109" s="52"/>
      <c r="L109" s="51"/>
      <c r="M109" s="51"/>
      <c r="N109" s="51"/>
      <c r="O109" s="51"/>
      <c r="P109" s="51"/>
      <c r="Q109" s="51"/>
      <c r="R109" s="51"/>
      <c r="S109" s="51"/>
      <c r="T109" s="53"/>
      <c r="U109" s="53"/>
      <c r="V109" s="53"/>
      <c r="W109" s="53"/>
      <c r="X109" s="53"/>
      <c r="Y109" s="53"/>
      <c r="Z109" s="53"/>
      <c r="AA109" s="51"/>
    </row>
    <row r="110" spans="1:27" s="54" customFormat="1" ht="13" customHeight="1">
      <c r="A110" s="4"/>
      <c r="B110" s="51"/>
      <c r="C110" s="51"/>
      <c r="D110" s="51"/>
      <c r="E110" s="51"/>
      <c r="F110" s="51"/>
      <c r="G110" s="51"/>
      <c r="H110" s="51"/>
      <c r="I110" s="51"/>
      <c r="J110" s="51"/>
      <c r="K110" s="52"/>
      <c r="L110" s="51"/>
      <c r="M110" s="51"/>
      <c r="N110" s="51"/>
      <c r="O110" s="51"/>
      <c r="P110" s="51"/>
      <c r="Q110" s="51"/>
      <c r="R110" s="51"/>
      <c r="S110" s="51"/>
      <c r="T110" s="53"/>
      <c r="U110" s="53"/>
      <c r="V110" s="53"/>
      <c r="W110" s="53"/>
      <c r="X110" s="53"/>
      <c r="Y110" s="53"/>
      <c r="Z110" s="53"/>
      <c r="AA110" s="51"/>
    </row>
    <row r="111" spans="1:27" s="54" customFormat="1" ht="13" customHeight="1">
      <c r="A111" s="4"/>
      <c r="B111" s="51"/>
      <c r="C111" s="51"/>
      <c r="D111" s="51"/>
      <c r="E111" s="51"/>
      <c r="F111" s="51"/>
      <c r="G111" s="51"/>
      <c r="H111" s="51"/>
      <c r="I111" s="51"/>
      <c r="J111" s="51"/>
      <c r="K111" s="52"/>
      <c r="L111" s="51"/>
      <c r="M111" s="51"/>
      <c r="N111" s="51"/>
      <c r="O111" s="51"/>
      <c r="P111" s="51"/>
      <c r="Q111" s="51"/>
      <c r="R111" s="51"/>
      <c r="S111" s="51"/>
      <c r="T111" s="53"/>
      <c r="U111" s="53"/>
      <c r="V111" s="53"/>
      <c r="W111" s="53"/>
      <c r="X111" s="53"/>
      <c r="Y111" s="53"/>
      <c r="Z111" s="53"/>
      <c r="AA111" s="51"/>
    </row>
    <row r="112" spans="1:27" s="54" customFormat="1" ht="13" customHeight="1">
      <c r="A112" s="4"/>
      <c r="B112" s="51"/>
      <c r="C112" s="51"/>
      <c r="D112" s="51"/>
      <c r="E112" s="51"/>
      <c r="F112" s="51"/>
      <c r="G112" s="51"/>
      <c r="H112" s="51"/>
      <c r="I112" s="51"/>
      <c r="J112" s="51"/>
      <c r="K112" s="52"/>
      <c r="L112" s="51"/>
      <c r="M112" s="51"/>
      <c r="N112" s="51"/>
      <c r="O112" s="51"/>
      <c r="P112" s="51"/>
      <c r="Q112" s="51"/>
      <c r="R112" s="51"/>
      <c r="S112" s="51"/>
      <c r="T112" s="53"/>
      <c r="U112" s="53"/>
      <c r="V112" s="53"/>
      <c r="W112" s="53"/>
      <c r="X112" s="53"/>
      <c r="Y112" s="53"/>
      <c r="Z112" s="53"/>
      <c r="AA112" s="51"/>
    </row>
    <row r="113" spans="1:27" s="54" customFormat="1" ht="13" customHeight="1">
      <c r="A113" s="4"/>
      <c r="B113" s="51"/>
      <c r="C113" s="51"/>
      <c r="D113" s="51"/>
      <c r="E113" s="51"/>
      <c r="F113" s="51"/>
      <c r="G113" s="51"/>
      <c r="H113" s="51"/>
      <c r="I113" s="51"/>
      <c r="J113" s="51"/>
      <c r="K113" s="52"/>
      <c r="L113" s="51"/>
      <c r="M113" s="51"/>
      <c r="N113" s="51"/>
      <c r="O113" s="51"/>
      <c r="P113" s="51"/>
      <c r="Q113" s="51"/>
      <c r="R113" s="51"/>
      <c r="S113" s="51"/>
      <c r="T113" s="53"/>
      <c r="U113" s="53"/>
      <c r="V113" s="53"/>
      <c r="W113" s="53"/>
      <c r="X113" s="53"/>
      <c r="Y113" s="53"/>
      <c r="Z113" s="53"/>
      <c r="AA113" s="51"/>
    </row>
    <row r="114" spans="1:27" s="54" customFormat="1" ht="13" customHeight="1">
      <c r="A114" s="4"/>
      <c r="B114" s="51"/>
      <c r="C114" s="51"/>
      <c r="D114" s="51"/>
      <c r="E114" s="51"/>
      <c r="F114" s="51"/>
      <c r="G114" s="51"/>
      <c r="H114" s="51"/>
      <c r="I114" s="51"/>
      <c r="J114" s="51"/>
      <c r="K114" s="52"/>
      <c r="L114" s="51"/>
      <c r="M114" s="51"/>
      <c r="N114" s="51"/>
      <c r="O114" s="51"/>
      <c r="P114" s="51"/>
      <c r="Q114" s="51"/>
      <c r="R114" s="51"/>
      <c r="S114" s="51"/>
      <c r="T114" s="53"/>
      <c r="U114" s="53"/>
      <c r="V114" s="53"/>
      <c r="W114" s="53"/>
      <c r="X114" s="53"/>
      <c r="Y114" s="53"/>
      <c r="Z114" s="53"/>
      <c r="AA114" s="51"/>
    </row>
    <row r="115" spans="1:27" s="54" customFormat="1" ht="13" customHeight="1">
      <c r="A115" s="4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1"/>
      <c r="M115" s="51"/>
      <c r="N115" s="51"/>
      <c r="O115" s="51"/>
      <c r="P115" s="51"/>
      <c r="Q115" s="51"/>
      <c r="R115" s="51"/>
      <c r="S115" s="51"/>
      <c r="T115" s="53"/>
      <c r="U115" s="53"/>
      <c r="V115" s="53"/>
      <c r="W115" s="53"/>
      <c r="X115" s="53"/>
      <c r="Y115" s="53"/>
      <c r="Z115" s="53"/>
      <c r="AA115" s="51"/>
    </row>
    <row r="116" spans="1:27" s="54" customFormat="1" ht="13" customHeight="1">
      <c r="A116" s="4"/>
      <c r="B116" s="51"/>
      <c r="C116" s="51"/>
      <c r="D116" s="51"/>
      <c r="E116" s="51"/>
      <c r="F116" s="51"/>
      <c r="G116" s="51"/>
      <c r="H116" s="51"/>
      <c r="I116" s="51"/>
      <c r="J116" s="51"/>
      <c r="K116" s="52"/>
      <c r="L116" s="51"/>
      <c r="M116" s="51"/>
      <c r="N116" s="51"/>
      <c r="O116" s="51"/>
      <c r="P116" s="51"/>
      <c r="Q116" s="51"/>
      <c r="R116" s="51"/>
      <c r="S116" s="51"/>
      <c r="T116" s="53"/>
      <c r="U116" s="53"/>
      <c r="V116" s="53"/>
      <c r="W116" s="53"/>
      <c r="X116" s="53"/>
      <c r="Y116" s="53"/>
      <c r="Z116" s="53"/>
      <c r="AA116" s="51"/>
    </row>
    <row r="117" spans="1:27" s="54" customFormat="1" ht="13" customHeight="1">
      <c r="A117" s="4"/>
      <c r="B117" s="51"/>
      <c r="C117" s="51"/>
      <c r="D117" s="51"/>
      <c r="E117" s="51"/>
      <c r="F117" s="51"/>
      <c r="G117" s="51"/>
      <c r="H117" s="51"/>
      <c r="I117" s="51"/>
      <c r="J117" s="51"/>
      <c r="K117" s="52"/>
      <c r="L117" s="51"/>
      <c r="M117" s="51"/>
      <c r="N117" s="51"/>
      <c r="O117" s="51"/>
      <c r="P117" s="51"/>
      <c r="Q117" s="51"/>
      <c r="R117" s="51"/>
      <c r="S117" s="51"/>
      <c r="T117" s="53"/>
      <c r="U117" s="53"/>
      <c r="V117" s="53"/>
      <c r="W117" s="53"/>
      <c r="X117" s="53"/>
      <c r="Y117" s="53"/>
      <c r="Z117" s="53"/>
      <c r="AA117" s="51"/>
    </row>
    <row r="118" spans="1:27" s="54" customFormat="1" ht="13" customHeight="1">
      <c r="A118" s="4"/>
      <c r="B118" s="51"/>
      <c r="C118" s="51"/>
      <c r="D118" s="51"/>
      <c r="E118" s="51"/>
      <c r="F118" s="51"/>
      <c r="G118" s="51"/>
      <c r="H118" s="51"/>
      <c r="I118" s="51"/>
      <c r="J118" s="51"/>
      <c r="K118" s="52"/>
      <c r="L118" s="51"/>
      <c r="M118" s="51"/>
      <c r="N118" s="51"/>
      <c r="O118" s="51"/>
      <c r="P118" s="51"/>
      <c r="Q118" s="51"/>
      <c r="R118" s="51"/>
      <c r="S118" s="51"/>
      <c r="T118" s="53"/>
      <c r="U118" s="53"/>
      <c r="V118" s="53"/>
      <c r="W118" s="53"/>
      <c r="X118" s="53"/>
      <c r="Y118" s="53"/>
      <c r="Z118" s="53"/>
      <c r="AA118" s="51"/>
    </row>
    <row r="119" spans="1:27" s="54" customFormat="1" ht="13" customHeight="1">
      <c r="A119" s="4"/>
      <c r="B119" s="51"/>
      <c r="C119" s="51"/>
      <c r="D119" s="51"/>
      <c r="E119" s="51"/>
      <c r="F119" s="51"/>
      <c r="G119" s="51"/>
      <c r="H119" s="51"/>
      <c r="I119" s="51"/>
      <c r="J119" s="51"/>
      <c r="K119" s="52"/>
      <c r="L119" s="51"/>
      <c r="M119" s="51"/>
      <c r="N119" s="51"/>
      <c r="O119" s="51"/>
      <c r="P119" s="51"/>
      <c r="Q119" s="51"/>
      <c r="R119" s="51"/>
      <c r="S119" s="51"/>
      <c r="T119" s="53"/>
      <c r="U119" s="53"/>
      <c r="V119" s="53"/>
      <c r="W119" s="53"/>
      <c r="X119" s="53"/>
      <c r="Y119" s="53"/>
      <c r="Z119" s="53"/>
      <c r="AA119" s="51"/>
    </row>
    <row r="120" spans="1:27" s="54" customFormat="1" ht="13" customHeight="1">
      <c r="A120" s="4"/>
      <c r="B120" s="51"/>
      <c r="C120" s="51"/>
      <c r="D120" s="51"/>
      <c r="E120" s="51"/>
      <c r="F120" s="51"/>
      <c r="G120" s="51"/>
      <c r="H120" s="51"/>
      <c r="I120" s="51"/>
      <c r="J120" s="51"/>
      <c r="K120" s="52"/>
      <c r="L120" s="51"/>
      <c r="M120" s="51"/>
      <c r="N120" s="51"/>
      <c r="O120" s="51"/>
      <c r="P120" s="51"/>
      <c r="Q120" s="51"/>
      <c r="R120" s="51"/>
      <c r="S120" s="51"/>
      <c r="T120" s="53"/>
      <c r="U120" s="53"/>
      <c r="V120" s="53"/>
      <c r="W120" s="53"/>
      <c r="X120" s="53"/>
      <c r="Y120" s="53"/>
      <c r="Z120" s="53"/>
      <c r="AA120" s="51"/>
    </row>
    <row r="121" spans="1:27" s="54" customFormat="1" ht="13" customHeight="1">
      <c r="A121" s="4"/>
      <c r="B121" s="51"/>
      <c r="C121" s="51"/>
      <c r="D121" s="51"/>
      <c r="E121" s="51"/>
      <c r="F121" s="51"/>
      <c r="G121" s="51"/>
      <c r="H121" s="51"/>
      <c r="I121" s="51"/>
      <c r="J121" s="51"/>
      <c r="K121" s="52"/>
      <c r="L121" s="51"/>
      <c r="M121" s="51"/>
      <c r="N121" s="51"/>
      <c r="O121" s="51"/>
      <c r="P121" s="51"/>
      <c r="Q121" s="51"/>
      <c r="R121" s="51"/>
      <c r="S121" s="51"/>
      <c r="T121" s="53"/>
      <c r="U121" s="53"/>
      <c r="V121" s="53"/>
      <c r="W121" s="53"/>
      <c r="X121" s="53"/>
      <c r="Y121" s="53"/>
      <c r="Z121" s="53"/>
      <c r="AA121" s="51"/>
    </row>
    <row r="122" spans="1:27" s="54" customFormat="1" ht="13" customHeight="1">
      <c r="A122" s="4"/>
      <c r="B122" s="51"/>
      <c r="C122" s="51"/>
      <c r="D122" s="51"/>
      <c r="E122" s="51"/>
      <c r="F122" s="51"/>
      <c r="G122" s="51"/>
      <c r="H122" s="51"/>
      <c r="I122" s="51"/>
      <c r="J122" s="51"/>
      <c r="K122" s="52"/>
      <c r="L122" s="51"/>
      <c r="M122" s="51"/>
      <c r="N122" s="51"/>
      <c r="O122" s="51"/>
      <c r="P122" s="51"/>
      <c r="Q122" s="51"/>
      <c r="R122" s="51"/>
      <c r="S122" s="51"/>
      <c r="T122" s="53"/>
      <c r="U122" s="53"/>
      <c r="V122" s="53"/>
      <c r="W122" s="53"/>
      <c r="X122" s="53"/>
      <c r="Y122" s="53"/>
      <c r="Z122" s="53"/>
      <c r="AA122" s="51"/>
    </row>
    <row r="123" spans="1:27" s="54" customFormat="1" ht="13" customHeight="1">
      <c r="A123" s="4"/>
      <c r="B123" s="51"/>
      <c r="C123" s="51"/>
      <c r="D123" s="51"/>
      <c r="E123" s="51"/>
      <c r="F123" s="51"/>
      <c r="G123" s="51"/>
      <c r="H123" s="51"/>
      <c r="I123" s="51"/>
      <c r="J123" s="51"/>
      <c r="K123" s="52"/>
      <c r="L123" s="51"/>
      <c r="M123" s="51"/>
      <c r="N123" s="51"/>
      <c r="O123" s="51"/>
      <c r="P123" s="51"/>
      <c r="Q123" s="51"/>
      <c r="R123" s="51"/>
      <c r="S123" s="51"/>
      <c r="T123" s="53"/>
      <c r="U123" s="53"/>
      <c r="V123" s="53"/>
      <c r="W123" s="53"/>
      <c r="X123" s="53"/>
      <c r="Y123" s="53"/>
      <c r="Z123" s="53"/>
      <c r="AA123" s="51"/>
    </row>
    <row r="124" spans="1:27" s="54" customFormat="1" ht="13" customHeight="1">
      <c r="A124" s="4"/>
      <c r="B124" s="51"/>
      <c r="C124" s="51"/>
      <c r="D124" s="51"/>
      <c r="E124" s="51"/>
      <c r="F124" s="51"/>
      <c r="G124" s="51"/>
      <c r="H124" s="51"/>
      <c r="I124" s="51"/>
      <c r="J124" s="51"/>
      <c r="K124" s="52"/>
      <c r="L124" s="51"/>
      <c r="M124" s="51"/>
      <c r="N124" s="51"/>
      <c r="O124" s="51"/>
      <c r="P124" s="51"/>
      <c r="Q124" s="51"/>
      <c r="R124" s="51"/>
      <c r="S124" s="51"/>
      <c r="T124" s="53"/>
      <c r="U124" s="53"/>
      <c r="V124" s="53"/>
      <c r="W124" s="53"/>
      <c r="X124" s="53"/>
      <c r="Y124" s="53"/>
      <c r="Z124" s="53"/>
      <c r="AA124" s="51"/>
    </row>
    <row r="125" spans="1:27" s="54" customFormat="1" ht="13" customHeight="1">
      <c r="A125" s="4"/>
      <c r="B125" s="51"/>
      <c r="C125" s="51"/>
      <c r="D125" s="51"/>
      <c r="E125" s="51"/>
      <c r="F125" s="51"/>
      <c r="G125" s="51"/>
      <c r="H125" s="51"/>
      <c r="I125" s="51"/>
      <c r="J125" s="51"/>
      <c r="K125" s="52"/>
      <c r="L125" s="51"/>
      <c r="M125" s="51"/>
      <c r="N125" s="51"/>
      <c r="O125" s="51"/>
      <c r="P125" s="51"/>
      <c r="Q125" s="51"/>
      <c r="R125" s="51"/>
      <c r="S125" s="51"/>
      <c r="T125" s="53"/>
      <c r="U125" s="53"/>
      <c r="V125" s="53"/>
      <c r="W125" s="53"/>
      <c r="X125" s="53"/>
      <c r="Y125" s="53"/>
      <c r="Z125" s="53"/>
      <c r="AA125" s="51"/>
    </row>
    <row r="126" spans="1:27" s="54" customFormat="1" ht="13" customHeight="1">
      <c r="A126" s="4"/>
      <c r="B126" s="51"/>
      <c r="C126" s="51"/>
      <c r="D126" s="51"/>
      <c r="E126" s="51"/>
      <c r="F126" s="51"/>
      <c r="G126" s="51"/>
      <c r="H126" s="51"/>
      <c r="I126" s="51"/>
      <c r="J126" s="51"/>
      <c r="K126" s="52"/>
      <c r="L126" s="51"/>
      <c r="M126" s="51"/>
      <c r="N126" s="51"/>
      <c r="O126" s="51"/>
      <c r="P126" s="51"/>
      <c r="Q126" s="51"/>
      <c r="R126" s="51"/>
      <c r="S126" s="51"/>
      <c r="T126" s="53"/>
      <c r="U126" s="53"/>
      <c r="V126" s="53"/>
      <c r="W126" s="53"/>
      <c r="X126" s="53"/>
      <c r="Y126" s="53"/>
      <c r="Z126" s="53"/>
      <c r="AA126" s="51"/>
    </row>
    <row r="127" spans="1:27" s="54" customFormat="1" ht="13" customHeight="1">
      <c r="A127" s="4"/>
      <c r="B127" s="51"/>
      <c r="C127" s="51"/>
      <c r="D127" s="51"/>
      <c r="E127" s="51"/>
      <c r="F127" s="51"/>
      <c r="G127" s="51"/>
      <c r="H127" s="51"/>
      <c r="I127" s="51"/>
      <c r="J127" s="51"/>
      <c r="K127" s="52"/>
      <c r="L127" s="51"/>
      <c r="M127" s="51"/>
      <c r="N127" s="51"/>
      <c r="O127" s="51"/>
      <c r="P127" s="51"/>
      <c r="Q127" s="51"/>
      <c r="R127" s="51"/>
      <c r="S127" s="51"/>
      <c r="T127" s="53"/>
      <c r="U127" s="53"/>
      <c r="V127" s="53"/>
      <c r="W127" s="53"/>
      <c r="X127" s="53"/>
      <c r="Y127" s="53"/>
      <c r="Z127" s="53"/>
      <c r="AA127" s="51"/>
    </row>
    <row r="128" spans="1:27" s="54" customFormat="1" ht="13" customHeight="1">
      <c r="A128" s="4"/>
      <c r="B128" s="51"/>
      <c r="C128" s="51"/>
      <c r="D128" s="51"/>
      <c r="E128" s="51"/>
      <c r="F128" s="51"/>
      <c r="G128" s="51"/>
      <c r="H128" s="51"/>
      <c r="I128" s="51"/>
      <c r="J128" s="51"/>
      <c r="K128" s="52"/>
      <c r="L128" s="51"/>
      <c r="M128" s="51"/>
      <c r="N128" s="51"/>
      <c r="O128" s="51"/>
      <c r="P128" s="51"/>
      <c r="Q128" s="51"/>
      <c r="R128" s="51"/>
      <c r="S128" s="51"/>
      <c r="T128" s="53"/>
      <c r="U128" s="53"/>
      <c r="V128" s="53"/>
      <c r="W128" s="53"/>
      <c r="X128" s="53"/>
      <c r="Y128" s="53"/>
      <c r="Z128" s="53"/>
      <c r="AA128" s="51"/>
    </row>
    <row r="129" spans="1:27" s="54" customFormat="1" ht="13" customHeight="1">
      <c r="A129" s="4"/>
      <c r="B129" s="51"/>
      <c r="C129" s="51"/>
      <c r="D129" s="51"/>
      <c r="E129" s="51"/>
      <c r="F129" s="51"/>
      <c r="G129" s="51"/>
      <c r="H129" s="51"/>
      <c r="I129" s="51"/>
      <c r="J129" s="51"/>
      <c r="K129" s="52"/>
      <c r="L129" s="51"/>
      <c r="M129" s="51"/>
      <c r="N129" s="51"/>
      <c r="O129" s="51"/>
      <c r="P129" s="51"/>
      <c r="Q129" s="51"/>
      <c r="R129" s="51"/>
      <c r="S129" s="51"/>
      <c r="T129" s="53"/>
      <c r="U129" s="53"/>
      <c r="V129" s="53"/>
      <c r="W129" s="53"/>
      <c r="X129" s="53"/>
      <c r="Y129" s="53"/>
      <c r="Z129" s="53"/>
      <c r="AA129" s="51"/>
    </row>
    <row r="130" spans="1:27" s="54" customFormat="1" ht="13" customHeight="1">
      <c r="A130" s="4"/>
      <c r="B130" s="51"/>
      <c r="C130" s="51"/>
      <c r="D130" s="51"/>
      <c r="E130" s="51"/>
      <c r="F130" s="51"/>
      <c r="G130" s="51"/>
      <c r="H130" s="51"/>
      <c r="I130" s="51"/>
      <c r="J130" s="51"/>
      <c r="K130" s="52"/>
      <c r="L130" s="51"/>
      <c r="M130" s="51"/>
      <c r="N130" s="51"/>
      <c r="O130" s="51"/>
      <c r="P130" s="51"/>
      <c r="Q130" s="51"/>
      <c r="R130" s="51"/>
      <c r="S130" s="51"/>
      <c r="T130" s="53"/>
      <c r="U130" s="53"/>
      <c r="V130" s="53"/>
      <c r="W130" s="53"/>
      <c r="X130" s="53"/>
      <c r="Y130" s="53"/>
      <c r="Z130" s="53"/>
      <c r="AA130" s="51"/>
    </row>
    <row r="131" spans="1:27" s="54" customFormat="1" ht="13" customHeight="1">
      <c r="A131" s="4"/>
      <c r="B131" s="51"/>
      <c r="C131" s="51"/>
      <c r="D131" s="51"/>
      <c r="E131" s="51"/>
      <c r="F131" s="51"/>
      <c r="G131" s="51"/>
      <c r="H131" s="51"/>
      <c r="I131" s="51"/>
      <c r="J131" s="51"/>
      <c r="K131" s="52"/>
      <c r="L131" s="51"/>
      <c r="M131" s="51"/>
      <c r="N131" s="51"/>
      <c r="O131" s="51"/>
      <c r="P131" s="51"/>
      <c r="Q131" s="51"/>
      <c r="R131" s="51"/>
      <c r="S131" s="51"/>
      <c r="T131" s="53"/>
      <c r="U131" s="53"/>
      <c r="V131" s="53"/>
      <c r="W131" s="53"/>
      <c r="X131" s="53"/>
      <c r="Y131" s="53"/>
      <c r="Z131" s="53"/>
      <c r="AA131" s="51"/>
    </row>
    <row r="132" spans="1:27" s="54" customFormat="1" ht="13" customHeight="1">
      <c r="A132" s="4"/>
      <c r="B132" s="51"/>
      <c r="C132" s="51"/>
      <c r="D132" s="51"/>
      <c r="E132" s="51"/>
      <c r="F132" s="51"/>
      <c r="G132" s="51"/>
      <c r="H132" s="51"/>
      <c r="I132" s="51"/>
      <c r="J132" s="51"/>
      <c r="K132" s="52"/>
      <c r="L132" s="51"/>
      <c r="M132" s="51"/>
      <c r="N132" s="51"/>
      <c r="O132" s="51"/>
      <c r="P132" s="51"/>
      <c r="Q132" s="51"/>
      <c r="R132" s="51"/>
      <c r="S132" s="51"/>
      <c r="T132" s="53"/>
      <c r="U132" s="53"/>
      <c r="V132" s="53"/>
      <c r="W132" s="53"/>
      <c r="X132" s="53"/>
      <c r="Y132" s="53"/>
      <c r="Z132" s="53"/>
      <c r="AA132" s="51"/>
    </row>
    <row r="133" spans="1:27" s="54" customFormat="1" ht="13" customHeight="1">
      <c r="A133" s="4"/>
      <c r="B133" s="51"/>
      <c r="C133" s="51"/>
      <c r="D133" s="51"/>
      <c r="E133" s="51"/>
      <c r="F133" s="51"/>
      <c r="G133" s="51"/>
      <c r="H133" s="51"/>
      <c r="I133" s="51"/>
      <c r="J133" s="51"/>
      <c r="K133" s="52"/>
      <c r="L133" s="51"/>
      <c r="M133" s="51"/>
      <c r="N133" s="51"/>
      <c r="O133" s="51"/>
      <c r="P133" s="51"/>
      <c r="Q133" s="51"/>
      <c r="R133" s="51"/>
      <c r="S133" s="51"/>
      <c r="T133" s="53"/>
      <c r="U133" s="53"/>
      <c r="V133" s="53"/>
      <c r="W133" s="53"/>
      <c r="X133" s="53"/>
      <c r="Y133" s="53"/>
      <c r="Z133" s="53"/>
      <c r="AA133" s="51"/>
    </row>
    <row r="134" spans="1:27" s="54" customFormat="1" ht="13" customHeight="1">
      <c r="A134" s="4"/>
      <c r="B134" s="51"/>
      <c r="C134" s="51"/>
      <c r="D134" s="51"/>
      <c r="E134" s="51"/>
      <c r="F134" s="51"/>
      <c r="G134" s="51"/>
      <c r="H134" s="51"/>
      <c r="I134" s="51"/>
      <c r="J134" s="51"/>
      <c r="K134" s="52"/>
      <c r="L134" s="51"/>
      <c r="M134" s="51"/>
      <c r="N134" s="51"/>
      <c r="O134" s="51"/>
      <c r="P134" s="51"/>
      <c r="Q134" s="51"/>
      <c r="R134" s="51"/>
      <c r="S134" s="51"/>
      <c r="T134" s="53"/>
      <c r="U134" s="53"/>
      <c r="V134" s="53"/>
      <c r="W134" s="53"/>
      <c r="X134" s="53"/>
      <c r="Y134" s="53"/>
      <c r="Z134" s="53"/>
      <c r="AA134" s="51"/>
    </row>
    <row r="135" spans="1:27" s="54" customFormat="1" ht="13" customHeight="1">
      <c r="A135" s="4"/>
      <c r="B135" s="51"/>
      <c r="C135" s="51"/>
      <c r="D135" s="51"/>
      <c r="E135" s="51"/>
      <c r="F135" s="51"/>
      <c r="G135" s="51"/>
      <c r="H135" s="51"/>
      <c r="I135" s="51"/>
      <c r="J135" s="51"/>
      <c r="K135" s="52"/>
      <c r="L135" s="51"/>
      <c r="M135" s="51"/>
      <c r="N135" s="51"/>
      <c r="O135" s="51"/>
      <c r="P135" s="51"/>
      <c r="Q135" s="51"/>
      <c r="R135" s="51"/>
      <c r="S135" s="51"/>
      <c r="T135" s="53"/>
      <c r="U135" s="53"/>
      <c r="V135" s="53"/>
      <c r="W135" s="53"/>
      <c r="X135" s="53"/>
      <c r="Y135" s="53"/>
      <c r="Z135" s="53"/>
      <c r="AA135" s="51"/>
    </row>
    <row r="136" spans="1:27" s="54" customFormat="1" ht="13" customHeight="1">
      <c r="A136" s="4"/>
      <c r="B136" s="51"/>
      <c r="C136" s="51"/>
      <c r="D136" s="51"/>
      <c r="E136" s="51"/>
      <c r="F136" s="51"/>
      <c r="G136" s="51"/>
      <c r="H136" s="51"/>
      <c r="I136" s="51"/>
      <c r="J136" s="51"/>
      <c r="K136" s="52"/>
      <c r="L136" s="51"/>
      <c r="M136" s="51"/>
      <c r="N136" s="51"/>
      <c r="O136" s="51"/>
      <c r="P136" s="51"/>
      <c r="Q136" s="51"/>
      <c r="R136" s="51"/>
      <c r="S136" s="51"/>
      <c r="T136" s="53"/>
      <c r="U136" s="53"/>
      <c r="V136" s="53"/>
      <c r="W136" s="53"/>
      <c r="X136" s="53"/>
      <c r="Y136" s="53"/>
      <c r="Z136" s="53"/>
      <c r="AA136" s="51"/>
    </row>
    <row r="137" spans="1:27" s="54" customFormat="1" ht="13" customHeight="1">
      <c r="A137" s="4"/>
      <c r="B137" s="51"/>
      <c r="C137" s="51"/>
      <c r="D137" s="51"/>
      <c r="E137" s="51"/>
      <c r="F137" s="51"/>
      <c r="G137" s="51"/>
      <c r="H137" s="51"/>
      <c r="I137" s="51"/>
      <c r="J137" s="51"/>
      <c r="K137" s="52"/>
      <c r="L137" s="51"/>
      <c r="M137" s="51"/>
      <c r="N137" s="51"/>
      <c r="O137" s="51"/>
      <c r="P137" s="51"/>
      <c r="Q137" s="51"/>
      <c r="R137" s="51"/>
      <c r="S137" s="51"/>
      <c r="T137" s="53"/>
      <c r="U137" s="53"/>
      <c r="V137" s="53"/>
      <c r="W137" s="53"/>
      <c r="X137" s="53"/>
      <c r="Y137" s="53"/>
      <c r="Z137" s="53"/>
      <c r="AA137" s="51"/>
    </row>
    <row r="138" spans="1:27" s="54" customFormat="1" ht="13" customHeight="1">
      <c r="A138" s="4"/>
      <c r="B138" s="51"/>
      <c r="C138" s="51"/>
      <c r="D138" s="51"/>
      <c r="E138" s="51"/>
      <c r="F138" s="51"/>
      <c r="G138" s="51"/>
      <c r="H138" s="51"/>
      <c r="I138" s="51"/>
      <c r="J138" s="51"/>
      <c r="K138" s="52"/>
      <c r="L138" s="51"/>
      <c r="M138" s="51"/>
      <c r="N138" s="51"/>
      <c r="O138" s="51"/>
      <c r="P138" s="51"/>
      <c r="Q138" s="51"/>
      <c r="R138" s="51"/>
      <c r="S138" s="51"/>
      <c r="T138" s="53"/>
      <c r="U138" s="53"/>
      <c r="V138" s="53"/>
      <c r="W138" s="53"/>
      <c r="X138" s="53"/>
      <c r="Y138" s="53"/>
      <c r="Z138" s="53"/>
      <c r="AA138" s="51"/>
    </row>
    <row r="139" spans="1:27" s="54" customFormat="1" ht="13" customHeight="1">
      <c r="A139" s="4"/>
      <c r="B139" s="51"/>
      <c r="C139" s="51"/>
      <c r="D139" s="51"/>
      <c r="E139" s="51"/>
      <c r="F139" s="51"/>
      <c r="G139" s="51"/>
      <c r="H139" s="51"/>
      <c r="I139" s="51"/>
      <c r="J139" s="51"/>
      <c r="K139" s="52"/>
      <c r="L139" s="51"/>
      <c r="M139" s="51"/>
      <c r="N139" s="51"/>
      <c r="O139" s="51"/>
      <c r="P139" s="51"/>
      <c r="Q139" s="51"/>
      <c r="R139" s="51"/>
      <c r="S139" s="51"/>
      <c r="T139" s="53"/>
      <c r="U139" s="53"/>
      <c r="V139" s="53"/>
      <c r="W139" s="53"/>
      <c r="X139" s="53"/>
      <c r="Y139" s="53"/>
      <c r="Z139" s="53"/>
      <c r="AA139" s="51"/>
    </row>
    <row r="140" spans="1:27" s="54" customFormat="1" ht="13" customHeight="1">
      <c r="A140" s="4"/>
      <c r="B140" s="51"/>
      <c r="C140" s="51"/>
      <c r="D140" s="51"/>
      <c r="E140" s="51"/>
      <c r="F140" s="51"/>
      <c r="G140" s="51"/>
      <c r="H140" s="51"/>
      <c r="I140" s="51"/>
      <c r="J140" s="51"/>
      <c r="K140" s="52"/>
      <c r="L140" s="51"/>
      <c r="M140" s="51"/>
      <c r="N140" s="51"/>
      <c r="O140" s="51"/>
      <c r="P140" s="51"/>
      <c r="Q140" s="51"/>
      <c r="R140" s="51"/>
      <c r="S140" s="51"/>
      <c r="T140" s="53"/>
      <c r="U140" s="53"/>
      <c r="V140" s="53"/>
      <c r="W140" s="53"/>
      <c r="X140" s="53"/>
      <c r="Y140" s="53"/>
      <c r="Z140" s="53"/>
      <c r="AA140" s="51"/>
    </row>
    <row r="141" spans="1:27" s="54" customFormat="1" ht="13" customHeight="1">
      <c r="A141" s="4"/>
      <c r="B141" s="51"/>
      <c r="C141" s="51"/>
      <c r="D141" s="51"/>
      <c r="E141" s="51"/>
      <c r="F141" s="51"/>
      <c r="G141" s="51"/>
      <c r="H141" s="51"/>
      <c r="I141" s="51"/>
      <c r="J141" s="51"/>
      <c r="K141" s="52"/>
      <c r="L141" s="51"/>
      <c r="M141" s="51"/>
      <c r="N141" s="51"/>
      <c r="O141" s="51"/>
      <c r="P141" s="51"/>
      <c r="Q141" s="51"/>
      <c r="R141" s="51"/>
      <c r="S141" s="51"/>
      <c r="T141" s="53"/>
      <c r="U141" s="53"/>
      <c r="V141" s="53"/>
      <c r="W141" s="53"/>
      <c r="X141" s="53"/>
      <c r="Y141" s="53"/>
      <c r="Z141" s="53"/>
      <c r="AA141" s="51"/>
    </row>
    <row r="142" spans="1:27" s="54" customFormat="1" ht="13" customHeight="1">
      <c r="A142" s="4"/>
      <c r="B142" s="51"/>
      <c r="C142" s="51"/>
      <c r="D142" s="51"/>
      <c r="E142" s="51"/>
      <c r="F142" s="51"/>
      <c r="G142" s="51"/>
      <c r="H142" s="51"/>
      <c r="I142" s="51"/>
      <c r="J142" s="51"/>
      <c r="K142" s="52"/>
      <c r="L142" s="51"/>
      <c r="M142" s="51"/>
      <c r="N142" s="51"/>
      <c r="O142" s="51"/>
      <c r="P142" s="51"/>
      <c r="Q142" s="51"/>
      <c r="R142" s="51"/>
      <c r="S142" s="51"/>
      <c r="T142" s="53"/>
      <c r="U142" s="53"/>
      <c r="V142" s="53"/>
      <c r="W142" s="53"/>
      <c r="X142" s="53"/>
      <c r="Y142" s="53"/>
      <c r="Z142" s="53"/>
      <c r="AA142" s="51"/>
    </row>
    <row r="143" spans="1:27" s="54" customFormat="1" ht="13" customHeight="1">
      <c r="A143" s="4"/>
      <c r="B143" s="51"/>
      <c r="C143" s="51"/>
      <c r="D143" s="51"/>
      <c r="E143" s="51"/>
      <c r="F143" s="51"/>
      <c r="G143" s="51"/>
      <c r="H143" s="51"/>
      <c r="I143" s="51"/>
      <c r="J143" s="51"/>
      <c r="K143" s="52"/>
      <c r="L143" s="51"/>
      <c r="M143" s="51"/>
      <c r="N143" s="51"/>
      <c r="O143" s="51"/>
      <c r="P143" s="51"/>
      <c r="Q143" s="51"/>
      <c r="R143" s="51"/>
      <c r="S143" s="51"/>
      <c r="T143" s="53"/>
      <c r="U143" s="53"/>
      <c r="V143" s="53"/>
      <c r="W143" s="53"/>
      <c r="X143" s="53"/>
      <c r="Y143" s="53"/>
      <c r="Z143" s="53"/>
      <c r="AA143" s="51"/>
    </row>
    <row r="144" spans="1:27" s="54" customFormat="1" ht="13" customHeight="1">
      <c r="A144" s="4"/>
      <c r="B144" s="51"/>
      <c r="C144" s="51"/>
      <c r="D144" s="51"/>
      <c r="E144" s="51"/>
      <c r="F144" s="51"/>
      <c r="G144" s="51"/>
      <c r="H144" s="51"/>
      <c r="I144" s="51"/>
      <c r="J144" s="51"/>
      <c r="K144" s="52"/>
      <c r="L144" s="51"/>
      <c r="M144" s="51"/>
      <c r="N144" s="51"/>
      <c r="O144" s="51"/>
      <c r="P144" s="51"/>
      <c r="Q144" s="51"/>
      <c r="R144" s="51"/>
      <c r="S144" s="51"/>
      <c r="T144" s="53"/>
      <c r="U144" s="53"/>
      <c r="V144" s="53"/>
      <c r="W144" s="53"/>
      <c r="X144" s="53"/>
      <c r="Y144" s="53"/>
      <c r="Z144" s="53"/>
      <c r="AA144" s="51"/>
    </row>
    <row r="145" spans="1:27" s="54" customFormat="1" ht="13" customHeight="1">
      <c r="A145" s="4"/>
      <c r="B145" s="51"/>
      <c r="C145" s="51"/>
      <c r="D145" s="51"/>
      <c r="E145" s="51"/>
      <c r="F145" s="51"/>
      <c r="G145" s="51"/>
      <c r="H145" s="51"/>
      <c r="I145" s="51"/>
      <c r="J145" s="51"/>
      <c r="K145" s="52"/>
      <c r="L145" s="51"/>
      <c r="M145" s="51"/>
      <c r="N145" s="51"/>
      <c r="O145" s="51"/>
      <c r="P145" s="51"/>
      <c r="Q145" s="51"/>
      <c r="R145" s="51"/>
      <c r="S145" s="51"/>
      <c r="T145" s="53"/>
      <c r="U145" s="53"/>
      <c r="V145" s="53"/>
      <c r="W145" s="53"/>
      <c r="X145" s="53"/>
      <c r="Y145" s="53"/>
      <c r="Z145" s="53"/>
      <c r="AA145" s="51"/>
    </row>
    <row r="146" spans="1:27" s="54" customFormat="1" ht="13" customHeight="1">
      <c r="A146" s="4"/>
      <c r="B146" s="51"/>
      <c r="C146" s="51"/>
      <c r="D146" s="51"/>
      <c r="E146" s="51"/>
      <c r="F146" s="51"/>
      <c r="G146" s="51"/>
      <c r="H146" s="51"/>
      <c r="I146" s="51"/>
      <c r="J146" s="51"/>
      <c r="K146" s="52"/>
      <c r="L146" s="51"/>
      <c r="M146" s="51"/>
      <c r="N146" s="51"/>
      <c r="O146" s="51"/>
      <c r="P146" s="51"/>
      <c r="Q146" s="51"/>
      <c r="R146" s="51"/>
      <c r="S146" s="51"/>
      <c r="T146" s="53"/>
      <c r="U146" s="53"/>
      <c r="V146" s="53"/>
      <c r="W146" s="53"/>
      <c r="X146" s="53"/>
      <c r="Y146" s="53"/>
      <c r="Z146" s="53"/>
      <c r="AA146" s="51"/>
    </row>
    <row r="147" spans="1:27" s="54" customFormat="1" ht="13" customHeight="1">
      <c r="A147" s="4"/>
      <c r="B147" s="51"/>
      <c r="C147" s="51"/>
      <c r="D147" s="51"/>
      <c r="E147" s="51"/>
      <c r="F147" s="51"/>
      <c r="G147" s="51"/>
      <c r="H147" s="51"/>
      <c r="I147" s="51"/>
      <c r="J147" s="51"/>
      <c r="K147" s="52"/>
      <c r="L147" s="51"/>
      <c r="M147" s="51"/>
      <c r="N147" s="51"/>
      <c r="O147" s="51"/>
      <c r="P147" s="51"/>
      <c r="Q147" s="51"/>
      <c r="R147" s="51"/>
      <c r="S147" s="51"/>
      <c r="T147" s="53"/>
      <c r="U147" s="53"/>
      <c r="V147" s="53"/>
      <c r="W147" s="53"/>
      <c r="X147" s="53"/>
      <c r="Y147" s="53"/>
      <c r="Z147" s="53"/>
      <c r="AA147" s="51"/>
    </row>
    <row r="148" spans="1:27" s="54" customFormat="1" ht="13" customHeight="1">
      <c r="A148" s="4"/>
      <c r="B148" s="51"/>
      <c r="C148" s="51"/>
      <c r="D148" s="51"/>
      <c r="E148" s="51"/>
      <c r="F148" s="51"/>
      <c r="G148" s="51"/>
      <c r="H148" s="51"/>
      <c r="I148" s="51"/>
      <c r="J148" s="51"/>
      <c r="K148" s="52"/>
      <c r="L148" s="51"/>
      <c r="M148" s="51"/>
      <c r="N148" s="51"/>
      <c r="O148" s="51"/>
      <c r="P148" s="51"/>
      <c r="Q148" s="51"/>
      <c r="R148" s="51"/>
      <c r="S148" s="51"/>
      <c r="T148" s="53"/>
      <c r="U148" s="53"/>
      <c r="V148" s="53"/>
      <c r="W148" s="53"/>
      <c r="X148" s="53"/>
      <c r="Y148" s="53"/>
      <c r="Z148" s="53"/>
      <c r="AA148" s="51"/>
    </row>
    <row r="149" spans="1:27" s="54" customFormat="1" ht="13" customHeight="1">
      <c r="A149" s="4"/>
      <c r="B149" s="51"/>
      <c r="C149" s="51"/>
      <c r="D149" s="51"/>
      <c r="E149" s="51"/>
      <c r="F149" s="51"/>
      <c r="G149" s="51"/>
      <c r="H149" s="51"/>
      <c r="I149" s="51"/>
      <c r="J149" s="51"/>
      <c r="K149" s="52"/>
      <c r="L149" s="51"/>
      <c r="M149" s="51"/>
      <c r="N149" s="51"/>
      <c r="O149" s="51"/>
      <c r="P149" s="51"/>
      <c r="Q149" s="51"/>
      <c r="R149" s="51"/>
      <c r="S149" s="51"/>
      <c r="T149" s="53"/>
      <c r="U149" s="53"/>
      <c r="V149" s="53"/>
      <c r="W149" s="53"/>
      <c r="X149" s="53"/>
      <c r="Y149" s="53"/>
      <c r="Z149" s="53"/>
      <c r="AA149" s="51"/>
    </row>
    <row r="150" spans="1:27" s="54" customFormat="1" ht="13" customHeight="1">
      <c r="A150" s="4"/>
      <c r="B150" s="51"/>
      <c r="C150" s="51"/>
      <c r="D150" s="51"/>
      <c r="E150" s="51"/>
      <c r="F150" s="51"/>
      <c r="G150" s="51"/>
      <c r="H150" s="51"/>
      <c r="I150" s="51"/>
      <c r="J150" s="51"/>
      <c r="K150" s="52"/>
      <c r="L150" s="51"/>
      <c r="M150" s="51"/>
      <c r="N150" s="51"/>
      <c r="O150" s="51"/>
      <c r="P150" s="51"/>
      <c r="Q150" s="51"/>
      <c r="R150" s="51"/>
      <c r="S150" s="51"/>
      <c r="T150" s="53"/>
      <c r="U150" s="53"/>
      <c r="V150" s="53"/>
      <c r="W150" s="53"/>
      <c r="X150" s="53"/>
      <c r="Y150" s="53"/>
      <c r="Z150" s="53"/>
      <c r="AA150" s="51"/>
    </row>
    <row r="151" spans="1:27" s="54" customFormat="1" ht="13" customHeight="1">
      <c r="A151" s="4"/>
      <c r="B151" s="51"/>
      <c r="C151" s="51"/>
      <c r="D151" s="51"/>
      <c r="E151" s="51"/>
      <c r="F151" s="51"/>
      <c r="G151" s="51"/>
      <c r="H151" s="51"/>
      <c r="I151" s="51"/>
      <c r="J151" s="51"/>
      <c r="K151" s="52"/>
      <c r="L151" s="51"/>
      <c r="M151" s="51"/>
      <c r="N151" s="51"/>
      <c r="O151" s="51"/>
      <c r="P151" s="51"/>
      <c r="Q151" s="51"/>
      <c r="R151" s="51"/>
      <c r="S151" s="51"/>
      <c r="T151" s="53"/>
      <c r="U151" s="53"/>
      <c r="V151" s="53"/>
      <c r="W151" s="53"/>
      <c r="X151" s="53"/>
      <c r="Y151" s="53"/>
      <c r="Z151" s="53"/>
      <c r="AA151" s="51"/>
    </row>
    <row r="152" spans="1:27" s="54" customFormat="1" ht="13" customHeight="1">
      <c r="A152" s="4"/>
      <c r="B152" s="51"/>
      <c r="C152" s="51"/>
      <c r="D152" s="51"/>
      <c r="E152" s="51"/>
      <c r="F152" s="51"/>
      <c r="G152" s="51"/>
      <c r="H152" s="51"/>
      <c r="I152" s="51"/>
      <c r="J152" s="51"/>
      <c r="K152" s="52"/>
      <c r="L152" s="51"/>
      <c r="M152" s="51"/>
      <c r="N152" s="51"/>
      <c r="O152" s="51"/>
      <c r="P152" s="51"/>
      <c r="Q152" s="51"/>
      <c r="R152" s="51"/>
      <c r="S152" s="51"/>
      <c r="T152" s="53"/>
      <c r="U152" s="53"/>
      <c r="V152" s="53"/>
      <c r="W152" s="53"/>
      <c r="X152" s="53"/>
      <c r="Y152" s="53"/>
      <c r="Z152" s="53"/>
      <c r="AA152" s="51"/>
    </row>
    <row r="153" spans="1:27" s="54" customFormat="1" ht="13" customHeight="1">
      <c r="A153" s="4"/>
      <c r="B153" s="51"/>
      <c r="C153" s="51"/>
      <c r="D153" s="51"/>
      <c r="E153" s="51"/>
      <c r="F153" s="51"/>
      <c r="G153" s="51"/>
      <c r="H153" s="51"/>
      <c r="I153" s="51"/>
      <c r="J153" s="51"/>
      <c r="K153" s="52"/>
      <c r="L153" s="51"/>
      <c r="M153" s="51"/>
      <c r="N153" s="51"/>
      <c r="O153" s="51"/>
      <c r="P153" s="51"/>
      <c r="Q153" s="51"/>
      <c r="R153" s="51"/>
      <c r="S153" s="51"/>
      <c r="T153" s="53"/>
      <c r="U153" s="53"/>
      <c r="V153" s="53"/>
      <c r="W153" s="53"/>
      <c r="X153" s="53"/>
      <c r="Y153" s="53"/>
      <c r="Z153" s="53"/>
      <c r="AA153" s="51"/>
    </row>
  </sheetData>
  <phoneticPr fontId="8" type="noConversion"/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4A11B7-21AC-4C46-A704-6C82EE4B31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E6EB0F-2EA8-493A-97E5-A76DB5B97A68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d3553cee-4ecc-4eb5-80d8-f24f98131822"/>
    <ds:schemaRef ds:uri="http://purl.org/dc/elements/1.1/"/>
    <ds:schemaRef ds:uri="fc2f2499-f938-4cc0-a2cd-f3e7b3a200a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D373F12-FEF9-421E-913A-E6C5FDBA1C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TABLE 25</vt:lpstr>
      <vt:lpstr>ALL</vt:lpstr>
      <vt:lpstr>All Undergrad </vt:lpstr>
      <vt:lpstr>Undergrad FTF</vt:lpstr>
      <vt:lpstr>Undergrad Public</vt:lpstr>
      <vt:lpstr>Undergrad Foreign</vt:lpstr>
      <vt:lpstr>CHNG7888</vt:lpstr>
      <vt:lpstr>'TABLE 25'!Print_Area</vt:lpstr>
      <vt:lpstr>TABLE</vt:lpstr>
    </vt:vector>
  </TitlesOfParts>
  <Manager/>
  <Company>SREB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jmarks</dc:creator>
  <cp:keywords/>
  <dc:description/>
  <cp:lastModifiedBy>Christiana Datubo-Brown</cp:lastModifiedBy>
  <cp:revision/>
  <dcterms:created xsi:type="dcterms:W3CDTF">1999-03-09T14:48:01Z</dcterms:created>
  <dcterms:modified xsi:type="dcterms:W3CDTF">2021-10-21T02:09:07Z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2019-04-01T16:34:19.4312975Z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